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 - Slovenska turisticna organizacija\Statistika\Prihodi in prenočitve, krovna tabela\"/>
    </mc:Choice>
  </mc:AlternateContent>
  <xr:revisionPtr revIDLastSave="173" documentId="13_ncr:1_{CAE9B4B5-43E1-4FA1-886D-83FCBF6805CC}" xr6:coauthVersionLast="45" xr6:coauthVersionMax="45" xr10:uidLastSave="{2EEA7191-59D2-48A9-8DFE-6FA652DB06A3}"/>
  <bookViews>
    <workbookView xWindow="38400" yWindow="0" windowWidth="28800" windowHeight="15435" tabRatio="590" firstSheet="6" activeTab="12" xr2:uid="{00000000-000D-0000-FFFF-FFFF00000000}"/>
  </bookViews>
  <sheets>
    <sheet name="JANUAR" sheetId="4" r:id="rId1"/>
    <sheet name="FEBRUAR" sheetId="17" r:id="rId2"/>
    <sheet name="MAREC" sheetId="18" r:id="rId3"/>
    <sheet name="APRIL" sheetId="19" r:id="rId4"/>
    <sheet name="MAJ" sheetId="20" r:id="rId5"/>
    <sheet name="JUNIJ" sheetId="21" r:id="rId6"/>
    <sheet name="JULIJ" sheetId="22" r:id="rId7"/>
    <sheet name="AVGUST" sheetId="23" r:id="rId8"/>
    <sheet name="SEPTEMBER" sheetId="24" r:id="rId9"/>
    <sheet name="OKTOBER" sheetId="25" r:id="rId10"/>
    <sheet name="NOVEMBER" sheetId="26" r:id="rId11"/>
    <sheet name="DECEMBER" sheetId="27" r:id="rId12"/>
    <sheet name="Leto 2019" sheetId="28" r:id="rId13"/>
    <sheet name="rang po prihodih" sheetId="29" r:id="rId14"/>
    <sheet name="rang po prenočitvah" sheetId="30" r:id="rId15"/>
  </sheets>
  <definedNames>
    <definedName name="_xlnm._FilterDatabase" localSheetId="14" hidden="1">'rang po prenočitvah'!$A$11:$C$11</definedName>
    <definedName name="_xlnm._FilterDatabase" localSheetId="13" hidden="1">'rang po prihodih'!$A$11:$C$11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4" i="29" l="1"/>
  <c r="C26" i="29"/>
  <c r="C37" i="29"/>
  <c r="C30" i="29"/>
  <c r="C62" i="29"/>
  <c r="C17" i="29"/>
  <c r="C51" i="29"/>
  <c r="C43" i="29"/>
  <c r="C58" i="29"/>
  <c r="C45" i="29"/>
  <c r="C20" i="29"/>
  <c r="C52" i="29"/>
  <c r="C15" i="29"/>
  <c r="C47" i="29"/>
  <c r="C61" i="29"/>
  <c r="C12" i="29"/>
  <c r="C57" i="29"/>
  <c r="C55" i="29"/>
  <c r="C60" i="29"/>
  <c r="C16" i="29"/>
  <c r="C46" i="29"/>
  <c r="C56" i="29"/>
  <c r="C13" i="29"/>
  <c r="C18" i="29"/>
  <c r="C50" i="29"/>
  <c r="C25" i="29"/>
  <c r="C49" i="29"/>
  <c r="C34" i="29"/>
  <c r="C31" i="29"/>
  <c r="C32" i="29"/>
  <c r="C23" i="29"/>
  <c r="C28" i="29"/>
  <c r="C38" i="29"/>
  <c r="C29" i="29"/>
  <c r="C41" i="29"/>
  <c r="C36" i="29"/>
  <c r="C21" i="29"/>
  <c r="C44" i="29"/>
  <c r="C59" i="29"/>
  <c r="C54" i="29"/>
  <c r="C35" i="29"/>
  <c r="C53" i="29"/>
  <c r="C63" i="29"/>
  <c r="C33" i="29"/>
  <c r="C40" i="29"/>
  <c r="C27" i="29"/>
  <c r="C24" i="29"/>
  <c r="C19" i="29"/>
  <c r="C48" i="29"/>
  <c r="C42" i="29"/>
  <c r="C39" i="29"/>
  <c r="C22" i="29"/>
  <c r="C64" i="29"/>
  <c r="C14" i="30"/>
  <c r="C22" i="30"/>
  <c r="C41" i="30"/>
  <c r="C29" i="30"/>
  <c r="C62" i="30"/>
  <c r="C17" i="30"/>
  <c r="C50" i="30"/>
  <c r="C39" i="30"/>
  <c r="C58" i="30"/>
  <c r="C40" i="30"/>
  <c r="C21" i="30"/>
  <c r="C52" i="30"/>
  <c r="C16" i="30"/>
  <c r="C42" i="30"/>
  <c r="C61" i="30"/>
  <c r="C13" i="30"/>
  <c r="C57" i="30"/>
  <c r="C56" i="30"/>
  <c r="C60" i="30"/>
  <c r="C18" i="30"/>
  <c r="C43" i="30"/>
  <c r="C54" i="30"/>
  <c r="C12" i="30"/>
  <c r="C15" i="30"/>
  <c r="C49" i="30"/>
  <c r="C25" i="30"/>
  <c r="C48" i="30"/>
  <c r="C35" i="30"/>
  <c r="C26" i="30"/>
  <c r="C31" i="30"/>
  <c r="C20" i="30"/>
  <c r="C27" i="30"/>
  <c r="C37" i="30"/>
  <c r="C30" i="30"/>
  <c r="C44" i="30"/>
  <c r="C34" i="30"/>
  <c r="C19" i="30"/>
  <c r="C45" i="30"/>
  <c r="C59" i="30"/>
  <c r="C53" i="30"/>
  <c r="C36" i="30"/>
  <c r="C55" i="30"/>
  <c r="C63" i="30"/>
  <c r="C28" i="30"/>
  <c r="C47" i="30"/>
  <c r="C32" i="30"/>
  <c r="C33" i="30"/>
  <c r="C24" i="30"/>
  <c r="C51" i="30"/>
  <c r="C46" i="30"/>
  <c r="C38" i="30"/>
  <c r="C23" i="30"/>
  <c r="C64" i="30"/>
  <c r="F71" i="28" l="1"/>
  <c r="C71" i="28"/>
  <c r="F70" i="28"/>
  <c r="C70" i="28"/>
  <c r="F69" i="28"/>
  <c r="C69" i="28"/>
  <c r="F68" i="28"/>
  <c r="C68" i="28"/>
  <c r="F67" i="28"/>
  <c r="C67" i="28"/>
  <c r="F66" i="28"/>
  <c r="C66" i="28"/>
  <c r="F65" i="28"/>
  <c r="C65" i="28"/>
  <c r="F64" i="28"/>
  <c r="C64" i="28"/>
  <c r="F63" i="28"/>
  <c r="C63" i="28"/>
  <c r="F62" i="28"/>
  <c r="C62" i="28"/>
  <c r="F61" i="28"/>
  <c r="C61" i="28"/>
  <c r="F60" i="28"/>
  <c r="C60" i="28"/>
  <c r="F59" i="28"/>
  <c r="C59" i="28"/>
  <c r="F58" i="28"/>
  <c r="C58" i="28"/>
  <c r="F57" i="28"/>
  <c r="C57" i="28"/>
  <c r="F56" i="28"/>
  <c r="C56" i="28"/>
  <c r="F55" i="28"/>
  <c r="C55" i="28"/>
  <c r="F54" i="28"/>
  <c r="C54" i="28"/>
  <c r="F53" i="28"/>
  <c r="C53" i="28"/>
  <c r="F52" i="28"/>
  <c r="C52" i="28"/>
  <c r="F51" i="28"/>
  <c r="C51" i="28"/>
  <c r="F50" i="28"/>
  <c r="C50" i="28"/>
  <c r="F49" i="28"/>
  <c r="C49" i="28"/>
  <c r="F48" i="28"/>
  <c r="C48" i="28"/>
  <c r="F47" i="28"/>
  <c r="C47" i="28"/>
  <c r="F46" i="28"/>
  <c r="C46" i="28"/>
  <c r="F45" i="28"/>
  <c r="C45" i="28"/>
  <c r="F44" i="28"/>
  <c r="C44" i="28"/>
  <c r="F43" i="28"/>
  <c r="C43" i="28"/>
  <c r="F42" i="28"/>
  <c r="C42" i="28"/>
  <c r="F41" i="28"/>
  <c r="C41" i="28"/>
  <c r="F40" i="28"/>
  <c r="C40" i="28"/>
  <c r="F39" i="28"/>
  <c r="C39" i="28"/>
  <c r="F38" i="28"/>
  <c r="C38" i="28"/>
  <c r="F37" i="28"/>
  <c r="C37" i="28"/>
  <c r="F36" i="28"/>
  <c r="C36" i="28"/>
  <c r="F35" i="28"/>
  <c r="C35" i="28"/>
  <c r="F34" i="28"/>
  <c r="C34" i="28"/>
  <c r="F33" i="28"/>
  <c r="C33" i="28"/>
  <c r="F32" i="28"/>
  <c r="C32" i="28"/>
  <c r="F31" i="28"/>
  <c r="C31" i="28"/>
  <c r="F30" i="28"/>
  <c r="C30" i="28"/>
  <c r="F29" i="28"/>
  <c r="C29" i="28"/>
  <c r="F28" i="28"/>
  <c r="C28" i="28"/>
  <c r="F27" i="28"/>
  <c r="C27" i="28"/>
  <c r="F26" i="28"/>
  <c r="C26" i="28"/>
  <c r="F25" i="28"/>
  <c r="C25" i="28"/>
  <c r="F24" i="28"/>
  <c r="C24" i="28"/>
  <c r="F23" i="28"/>
  <c r="C23" i="28"/>
  <c r="F22" i="28"/>
  <c r="C22" i="28"/>
  <c r="F21" i="28"/>
  <c r="C21" i="28"/>
  <c r="F20" i="28"/>
  <c r="C20" i="28"/>
  <c r="F18" i="28"/>
  <c r="C18" i="28"/>
  <c r="F17" i="28"/>
  <c r="C17" i="28"/>
  <c r="C16" i="28"/>
  <c r="K71" i="27" l="1"/>
  <c r="I71" i="27"/>
  <c r="E71" i="27"/>
  <c r="C71" i="27"/>
  <c r="K70" i="27"/>
  <c r="I70" i="27"/>
  <c r="E70" i="27"/>
  <c r="C70" i="27"/>
  <c r="K69" i="27"/>
  <c r="I69" i="27"/>
  <c r="E69" i="27"/>
  <c r="C69" i="27"/>
  <c r="K68" i="27"/>
  <c r="I68" i="27"/>
  <c r="E68" i="27"/>
  <c r="C68" i="27"/>
  <c r="K67" i="27"/>
  <c r="I67" i="27"/>
  <c r="E67" i="27"/>
  <c r="C67" i="27"/>
  <c r="K66" i="27"/>
  <c r="I66" i="27"/>
  <c r="E66" i="27"/>
  <c r="C66" i="27"/>
  <c r="K65" i="27"/>
  <c r="I65" i="27"/>
  <c r="E65" i="27"/>
  <c r="C65" i="27"/>
  <c r="K64" i="27"/>
  <c r="I64" i="27"/>
  <c r="E64" i="27"/>
  <c r="C64" i="27"/>
  <c r="K63" i="27"/>
  <c r="I63" i="27"/>
  <c r="E63" i="27"/>
  <c r="C63" i="27"/>
  <c r="K62" i="27"/>
  <c r="I62" i="27"/>
  <c r="E62" i="27"/>
  <c r="C62" i="27"/>
  <c r="K61" i="27"/>
  <c r="I61" i="27"/>
  <c r="E61" i="27"/>
  <c r="C61" i="27"/>
  <c r="K60" i="27"/>
  <c r="I60" i="27"/>
  <c r="E60" i="27"/>
  <c r="C60" i="27"/>
  <c r="K59" i="27"/>
  <c r="I59" i="27"/>
  <c r="E59" i="27"/>
  <c r="C59" i="27"/>
  <c r="K58" i="27"/>
  <c r="I58" i="27"/>
  <c r="E58" i="27"/>
  <c r="C58" i="27"/>
  <c r="K57" i="27"/>
  <c r="I57" i="27"/>
  <c r="E57" i="27"/>
  <c r="C57" i="27"/>
  <c r="K56" i="27"/>
  <c r="I56" i="27"/>
  <c r="E56" i="27"/>
  <c r="C56" i="27"/>
  <c r="K55" i="27"/>
  <c r="I55" i="27"/>
  <c r="E55" i="27"/>
  <c r="C55" i="27"/>
  <c r="K54" i="27"/>
  <c r="I54" i="27"/>
  <c r="E54" i="27"/>
  <c r="C54" i="27"/>
  <c r="K53" i="27"/>
  <c r="I53" i="27"/>
  <c r="E53" i="27"/>
  <c r="C53" i="27"/>
  <c r="K52" i="27"/>
  <c r="I52" i="27"/>
  <c r="E52" i="27"/>
  <c r="C52" i="27"/>
  <c r="K51" i="27"/>
  <c r="I51" i="27"/>
  <c r="E51" i="27"/>
  <c r="C51" i="27"/>
  <c r="K50" i="27"/>
  <c r="I50" i="27"/>
  <c r="E50" i="27"/>
  <c r="C50" i="27"/>
  <c r="K49" i="27"/>
  <c r="I49" i="27"/>
  <c r="E49" i="27"/>
  <c r="C49" i="27"/>
  <c r="K48" i="27"/>
  <c r="I48" i="27"/>
  <c r="E48" i="27"/>
  <c r="C48" i="27"/>
  <c r="K47" i="27"/>
  <c r="I47" i="27"/>
  <c r="E47" i="27"/>
  <c r="C47" i="27"/>
  <c r="K46" i="27"/>
  <c r="I46" i="27"/>
  <c r="E46" i="27"/>
  <c r="C46" i="27"/>
  <c r="K45" i="27"/>
  <c r="I45" i="27"/>
  <c r="E45" i="27"/>
  <c r="C45" i="27"/>
  <c r="K44" i="27"/>
  <c r="I44" i="27"/>
  <c r="E44" i="27"/>
  <c r="C44" i="27"/>
  <c r="K43" i="27"/>
  <c r="I43" i="27"/>
  <c r="E43" i="27"/>
  <c r="C43" i="27"/>
  <c r="K42" i="27"/>
  <c r="I42" i="27"/>
  <c r="E42" i="27"/>
  <c r="C42" i="27"/>
  <c r="K41" i="27"/>
  <c r="I41" i="27"/>
  <c r="E41" i="27"/>
  <c r="C41" i="27"/>
  <c r="K40" i="27"/>
  <c r="I40" i="27"/>
  <c r="E40" i="27"/>
  <c r="C40" i="27"/>
  <c r="K39" i="27"/>
  <c r="I39" i="27"/>
  <c r="E39" i="27"/>
  <c r="C39" i="27"/>
  <c r="K38" i="27"/>
  <c r="I38" i="27"/>
  <c r="E38" i="27"/>
  <c r="C38" i="27"/>
  <c r="K37" i="27"/>
  <c r="I37" i="27"/>
  <c r="E37" i="27"/>
  <c r="C37" i="27"/>
  <c r="K36" i="27"/>
  <c r="I36" i="27"/>
  <c r="E36" i="27"/>
  <c r="C36" i="27"/>
  <c r="K35" i="27"/>
  <c r="I35" i="27"/>
  <c r="E35" i="27"/>
  <c r="C35" i="27"/>
  <c r="K34" i="27"/>
  <c r="I34" i="27"/>
  <c r="E34" i="27"/>
  <c r="C34" i="27"/>
  <c r="K33" i="27"/>
  <c r="I33" i="27"/>
  <c r="E33" i="27"/>
  <c r="C33" i="27"/>
  <c r="K32" i="27"/>
  <c r="I32" i="27"/>
  <c r="E32" i="27"/>
  <c r="C32" i="27"/>
  <c r="K31" i="27"/>
  <c r="I31" i="27"/>
  <c r="E31" i="27"/>
  <c r="C31" i="27"/>
  <c r="K30" i="27"/>
  <c r="I30" i="27"/>
  <c r="E30" i="27"/>
  <c r="C30" i="27"/>
  <c r="K29" i="27"/>
  <c r="I29" i="27"/>
  <c r="E29" i="27"/>
  <c r="C29" i="27"/>
  <c r="K28" i="27"/>
  <c r="I28" i="27"/>
  <c r="E28" i="27"/>
  <c r="C28" i="27"/>
  <c r="K27" i="27"/>
  <c r="I27" i="27"/>
  <c r="E27" i="27"/>
  <c r="C27" i="27"/>
  <c r="K26" i="27"/>
  <c r="I26" i="27"/>
  <c r="E26" i="27"/>
  <c r="C26" i="27"/>
  <c r="K25" i="27"/>
  <c r="I25" i="27"/>
  <c r="E25" i="27"/>
  <c r="C25" i="27"/>
  <c r="K24" i="27"/>
  <c r="I24" i="27"/>
  <c r="E24" i="27"/>
  <c r="C24" i="27"/>
  <c r="K23" i="27"/>
  <c r="I23" i="27"/>
  <c r="E23" i="27"/>
  <c r="C23" i="27"/>
  <c r="K22" i="27"/>
  <c r="I22" i="27"/>
  <c r="E22" i="27"/>
  <c r="C22" i="27"/>
  <c r="K21" i="27"/>
  <c r="I21" i="27"/>
  <c r="E21" i="27"/>
  <c r="C21" i="27"/>
  <c r="K20" i="27"/>
  <c r="I20" i="27"/>
  <c r="E20" i="27"/>
  <c r="C20" i="27"/>
  <c r="K18" i="27"/>
  <c r="I18" i="27"/>
  <c r="E18" i="27"/>
  <c r="C18" i="27"/>
  <c r="K17" i="27"/>
  <c r="I17" i="27"/>
  <c r="E17" i="27"/>
  <c r="C17" i="27"/>
  <c r="E16" i="27"/>
  <c r="C16" i="27"/>
  <c r="K71" i="26" l="1"/>
  <c r="I71" i="26"/>
  <c r="E71" i="26"/>
  <c r="C71" i="26"/>
  <c r="K70" i="26"/>
  <c r="I70" i="26"/>
  <c r="E70" i="26"/>
  <c r="C70" i="26"/>
  <c r="K69" i="26"/>
  <c r="I69" i="26"/>
  <c r="E69" i="26"/>
  <c r="C69" i="26"/>
  <c r="K68" i="26"/>
  <c r="I68" i="26"/>
  <c r="E68" i="26"/>
  <c r="C68" i="26"/>
  <c r="K67" i="26"/>
  <c r="I67" i="26"/>
  <c r="E67" i="26"/>
  <c r="C67" i="26"/>
  <c r="K66" i="26"/>
  <c r="I66" i="26"/>
  <c r="E66" i="26"/>
  <c r="C66" i="26"/>
  <c r="K65" i="26"/>
  <c r="I65" i="26"/>
  <c r="E65" i="26"/>
  <c r="C65" i="26"/>
  <c r="K64" i="26"/>
  <c r="I64" i="26"/>
  <c r="E64" i="26"/>
  <c r="C64" i="26"/>
  <c r="K63" i="26"/>
  <c r="I63" i="26"/>
  <c r="E63" i="26"/>
  <c r="C63" i="26"/>
  <c r="K62" i="26"/>
  <c r="I62" i="26"/>
  <c r="E62" i="26"/>
  <c r="C62" i="26"/>
  <c r="K61" i="26"/>
  <c r="I61" i="26"/>
  <c r="E61" i="26"/>
  <c r="C61" i="26"/>
  <c r="K60" i="26"/>
  <c r="I60" i="26"/>
  <c r="E60" i="26"/>
  <c r="C60" i="26"/>
  <c r="K59" i="26"/>
  <c r="I59" i="26"/>
  <c r="E59" i="26"/>
  <c r="C59" i="26"/>
  <c r="K58" i="26"/>
  <c r="I58" i="26"/>
  <c r="E58" i="26"/>
  <c r="C58" i="26"/>
  <c r="K57" i="26"/>
  <c r="I57" i="26"/>
  <c r="E57" i="26"/>
  <c r="C57" i="26"/>
  <c r="K56" i="26"/>
  <c r="I56" i="26"/>
  <c r="E56" i="26"/>
  <c r="C56" i="26"/>
  <c r="K55" i="26"/>
  <c r="I55" i="26"/>
  <c r="E55" i="26"/>
  <c r="C55" i="26"/>
  <c r="K54" i="26"/>
  <c r="I54" i="26"/>
  <c r="E54" i="26"/>
  <c r="C54" i="26"/>
  <c r="K53" i="26"/>
  <c r="I53" i="26"/>
  <c r="E53" i="26"/>
  <c r="C53" i="26"/>
  <c r="K52" i="26"/>
  <c r="I52" i="26"/>
  <c r="E52" i="26"/>
  <c r="C52" i="26"/>
  <c r="K51" i="26"/>
  <c r="I51" i="26"/>
  <c r="E51" i="26"/>
  <c r="C51" i="26"/>
  <c r="K50" i="26"/>
  <c r="I50" i="26"/>
  <c r="E50" i="26"/>
  <c r="C50" i="26"/>
  <c r="K49" i="26"/>
  <c r="I49" i="26"/>
  <c r="E49" i="26"/>
  <c r="C49" i="26"/>
  <c r="K48" i="26"/>
  <c r="I48" i="26"/>
  <c r="E48" i="26"/>
  <c r="C48" i="26"/>
  <c r="K47" i="26"/>
  <c r="I47" i="26"/>
  <c r="E47" i="26"/>
  <c r="C47" i="26"/>
  <c r="K46" i="26"/>
  <c r="I46" i="26"/>
  <c r="E46" i="26"/>
  <c r="C46" i="26"/>
  <c r="K45" i="26"/>
  <c r="I45" i="26"/>
  <c r="E45" i="26"/>
  <c r="C45" i="26"/>
  <c r="K44" i="26"/>
  <c r="I44" i="26"/>
  <c r="E44" i="26"/>
  <c r="C44" i="26"/>
  <c r="K43" i="26"/>
  <c r="I43" i="26"/>
  <c r="E43" i="26"/>
  <c r="C43" i="26"/>
  <c r="K42" i="26"/>
  <c r="I42" i="26"/>
  <c r="E42" i="26"/>
  <c r="C42" i="26"/>
  <c r="K41" i="26"/>
  <c r="I41" i="26"/>
  <c r="E41" i="26"/>
  <c r="C41" i="26"/>
  <c r="K40" i="26"/>
  <c r="I40" i="26"/>
  <c r="E40" i="26"/>
  <c r="C40" i="26"/>
  <c r="K39" i="26"/>
  <c r="I39" i="26"/>
  <c r="E39" i="26"/>
  <c r="C39" i="26"/>
  <c r="K38" i="26"/>
  <c r="I38" i="26"/>
  <c r="E38" i="26"/>
  <c r="C38" i="26"/>
  <c r="K37" i="26"/>
  <c r="I37" i="26"/>
  <c r="E37" i="26"/>
  <c r="C37" i="26"/>
  <c r="K36" i="26"/>
  <c r="I36" i="26"/>
  <c r="E36" i="26"/>
  <c r="C36" i="26"/>
  <c r="K35" i="26"/>
  <c r="I35" i="26"/>
  <c r="E35" i="26"/>
  <c r="C35" i="26"/>
  <c r="K34" i="26"/>
  <c r="I34" i="26"/>
  <c r="E34" i="26"/>
  <c r="C34" i="26"/>
  <c r="K33" i="26"/>
  <c r="I33" i="26"/>
  <c r="E33" i="26"/>
  <c r="C33" i="26"/>
  <c r="K32" i="26"/>
  <c r="I32" i="26"/>
  <c r="E32" i="26"/>
  <c r="C32" i="26"/>
  <c r="K31" i="26"/>
  <c r="I31" i="26"/>
  <c r="E31" i="26"/>
  <c r="C31" i="26"/>
  <c r="K30" i="26"/>
  <c r="I30" i="26"/>
  <c r="E30" i="26"/>
  <c r="C30" i="26"/>
  <c r="K29" i="26"/>
  <c r="I29" i="26"/>
  <c r="E29" i="26"/>
  <c r="C29" i="26"/>
  <c r="K28" i="26"/>
  <c r="I28" i="26"/>
  <c r="E28" i="26"/>
  <c r="C28" i="26"/>
  <c r="K27" i="26"/>
  <c r="I27" i="26"/>
  <c r="E27" i="26"/>
  <c r="C27" i="26"/>
  <c r="K26" i="26"/>
  <c r="I26" i="26"/>
  <c r="E26" i="26"/>
  <c r="C26" i="26"/>
  <c r="K25" i="26"/>
  <c r="I25" i="26"/>
  <c r="E25" i="26"/>
  <c r="C25" i="26"/>
  <c r="K24" i="26"/>
  <c r="I24" i="26"/>
  <c r="E24" i="26"/>
  <c r="C24" i="26"/>
  <c r="K23" i="26"/>
  <c r="I23" i="26"/>
  <c r="E23" i="26"/>
  <c r="C23" i="26"/>
  <c r="K22" i="26"/>
  <c r="I22" i="26"/>
  <c r="E22" i="26"/>
  <c r="C22" i="26"/>
  <c r="K21" i="26"/>
  <c r="I21" i="26"/>
  <c r="E21" i="26"/>
  <c r="C21" i="26"/>
  <c r="K20" i="26"/>
  <c r="I20" i="26"/>
  <c r="E20" i="26"/>
  <c r="C20" i="26"/>
  <c r="K18" i="26"/>
  <c r="I18" i="26"/>
  <c r="E18" i="26"/>
  <c r="C18" i="26"/>
  <c r="K17" i="26"/>
  <c r="I17" i="26"/>
  <c r="E17" i="26"/>
  <c r="C17" i="26"/>
  <c r="E16" i="26"/>
  <c r="C16" i="26"/>
  <c r="K71" i="25" l="1"/>
  <c r="I71" i="25"/>
  <c r="E71" i="25"/>
  <c r="C71" i="25"/>
  <c r="K70" i="25"/>
  <c r="I70" i="25"/>
  <c r="E70" i="25"/>
  <c r="C70" i="25"/>
  <c r="K69" i="25"/>
  <c r="I69" i="25"/>
  <c r="E69" i="25"/>
  <c r="C69" i="25"/>
  <c r="K68" i="25"/>
  <c r="I68" i="25"/>
  <c r="E68" i="25"/>
  <c r="C68" i="25"/>
  <c r="K67" i="25"/>
  <c r="I67" i="25"/>
  <c r="E67" i="25"/>
  <c r="C67" i="25"/>
  <c r="K66" i="25"/>
  <c r="I66" i="25"/>
  <c r="E66" i="25"/>
  <c r="C66" i="25"/>
  <c r="K65" i="25"/>
  <c r="I65" i="25"/>
  <c r="E65" i="25"/>
  <c r="C65" i="25"/>
  <c r="K64" i="25"/>
  <c r="I64" i="25"/>
  <c r="E64" i="25"/>
  <c r="C64" i="25"/>
  <c r="K63" i="25"/>
  <c r="I63" i="25"/>
  <c r="E63" i="25"/>
  <c r="C63" i="25"/>
  <c r="K62" i="25"/>
  <c r="I62" i="25"/>
  <c r="E62" i="25"/>
  <c r="C62" i="25"/>
  <c r="K61" i="25"/>
  <c r="I61" i="25"/>
  <c r="E61" i="25"/>
  <c r="C61" i="25"/>
  <c r="K60" i="25"/>
  <c r="I60" i="25"/>
  <c r="E60" i="25"/>
  <c r="C60" i="25"/>
  <c r="K59" i="25"/>
  <c r="I59" i="25"/>
  <c r="E59" i="25"/>
  <c r="C59" i="25"/>
  <c r="K58" i="25"/>
  <c r="I58" i="25"/>
  <c r="E58" i="25"/>
  <c r="C58" i="25"/>
  <c r="K57" i="25"/>
  <c r="I57" i="25"/>
  <c r="E57" i="25"/>
  <c r="C57" i="25"/>
  <c r="K56" i="25"/>
  <c r="I56" i="25"/>
  <c r="E56" i="25"/>
  <c r="C56" i="25"/>
  <c r="K55" i="25"/>
  <c r="I55" i="25"/>
  <c r="E55" i="25"/>
  <c r="C55" i="25"/>
  <c r="K54" i="25"/>
  <c r="I54" i="25"/>
  <c r="E54" i="25"/>
  <c r="C54" i="25"/>
  <c r="K53" i="25"/>
  <c r="I53" i="25"/>
  <c r="E53" i="25"/>
  <c r="C53" i="25"/>
  <c r="K52" i="25"/>
  <c r="I52" i="25"/>
  <c r="E52" i="25"/>
  <c r="C52" i="25"/>
  <c r="K51" i="25"/>
  <c r="I51" i="25"/>
  <c r="E51" i="25"/>
  <c r="C51" i="25"/>
  <c r="K50" i="25"/>
  <c r="I50" i="25"/>
  <c r="E50" i="25"/>
  <c r="C50" i="25"/>
  <c r="K49" i="25"/>
  <c r="I49" i="25"/>
  <c r="E49" i="25"/>
  <c r="C49" i="25"/>
  <c r="K48" i="25"/>
  <c r="I48" i="25"/>
  <c r="E48" i="25"/>
  <c r="C48" i="25"/>
  <c r="K47" i="25"/>
  <c r="I47" i="25"/>
  <c r="E47" i="25"/>
  <c r="C47" i="25"/>
  <c r="K46" i="25"/>
  <c r="I46" i="25"/>
  <c r="E46" i="25"/>
  <c r="C46" i="25"/>
  <c r="K45" i="25"/>
  <c r="I45" i="25"/>
  <c r="E45" i="25"/>
  <c r="C45" i="25"/>
  <c r="K44" i="25"/>
  <c r="I44" i="25"/>
  <c r="E44" i="25"/>
  <c r="C44" i="25"/>
  <c r="K43" i="25"/>
  <c r="I43" i="25"/>
  <c r="E43" i="25"/>
  <c r="C43" i="25"/>
  <c r="K42" i="25"/>
  <c r="I42" i="25"/>
  <c r="E42" i="25"/>
  <c r="C42" i="25"/>
  <c r="K41" i="25"/>
  <c r="I41" i="25"/>
  <c r="E41" i="25"/>
  <c r="C41" i="25"/>
  <c r="K40" i="25"/>
  <c r="I40" i="25"/>
  <c r="E40" i="25"/>
  <c r="C40" i="25"/>
  <c r="K39" i="25"/>
  <c r="I39" i="25"/>
  <c r="E39" i="25"/>
  <c r="C39" i="25"/>
  <c r="K38" i="25"/>
  <c r="I38" i="25"/>
  <c r="E38" i="25"/>
  <c r="C38" i="25"/>
  <c r="K37" i="25"/>
  <c r="I37" i="25"/>
  <c r="E37" i="25"/>
  <c r="C37" i="25"/>
  <c r="K36" i="25"/>
  <c r="I36" i="25"/>
  <c r="E36" i="25"/>
  <c r="C36" i="25"/>
  <c r="K35" i="25"/>
  <c r="I35" i="25"/>
  <c r="E35" i="25"/>
  <c r="C35" i="25"/>
  <c r="K34" i="25"/>
  <c r="I34" i="25"/>
  <c r="E34" i="25"/>
  <c r="C34" i="25"/>
  <c r="K33" i="25"/>
  <c r="I33" i="25"/>
  <c r="E33" i="25"/>
  <c r="C33" i="25"/>
  <c r="K32" i="25"/>
  <c r="I32" i="25"/>
  <c r="E32" i="25"/>
  <c r="C32" i="25"/>
  <c r="K31" i="25"/>
  <c r="I31" i="25"/>
  <c r="E31" i="25"/>
  <c r="C31" i="25"/>
  <c r="K30" i="25"/>
  <c r="I30" i="25"/>
  <c r="E30" i="25"/>
  <c r="C30" i="25"/>
  <c r="K29" i="25"/>
  <c r="I29" i="25"/>
  <c r="E29" i="25"/>
  <c r="C29" i="25"/>
  <c r="K28" i="25"/>
  <c r="I28" i="25"/>
  <c r="E28" i="25"/>
  <c r="C28" i="25"/>
  <c r="K27" i="25"/>
  <c r="I27" i="25"/>
  <c r="E27" i="25"/>
  <c r="C27" i="25"/>
  <c r="K26" i="25"/>
  <c r="I26" i="25"/>
  <c r="E26" i="25"/>
  <c r="C26" i="25"/>
  <c r="K25" i="25"/>
  <c r="I25" i="25"/>
  <c r="E25" i="25"/>
  <c r="C25" i="25"/>
  <c r="K24" i="25"/>
  <c r="I24" i="25"/>
  <c r="E24" i="25"/>
  <c r="C24" i="25"/>
  <c r="K23" i="25"/>
  <c r="I23" i="25"/>
  <c r="E23" i="25"/>
  <c r="C23" i="25"/>
  <c r="K22" i="25"/>
  <c r="I22" i="25"/>
  <c r="E22" i="25"/>
  <c r="C22" i="25"/>
  <c r="K21" i="25"/>
  <c r="I21" i="25"/>
  <c r="E21" i="25"/>
  <c r="C21" i="25"/>
  <c r="K20" i="25"/>
  <c r="I20" i="25"/>
  <c r="E20" i="25"/>
  <c r="C20" i="25"/>
  <c r="K18" i="25"/>
  <c r="I18" i="25"/>
  <c r="E18" i="25"/>
  <c r="C18" i="25"/>
  <c r="K17" i="25"/>
  <c r="I17" i="25"/>
  <c r="E17" i="25"/>
  <c r="C17" i="25"/>
  <c r="E16" i="25"/>
  <c r="C16" i="25"/>
  <c r="K71" i="24" l="1"/>
  <c r="I71" i="24"/>
  <c r="E71" i="24"/>
  <c r="C71" i="24"/>
  <c r="K70" i="24"/>
  <c r="I70" i="24"/>
  <c r="E70" i="24"/>
  <c r="C70" i="24"/>
  <c r="K69" i="24"/>
  <c r="I69" i="24"/>
  <c r="E69" i="24"/>
  <c r="C69" i="24"/>
  <c r="K68" i="24"/>
  <c r="I68" i="24"/>
  <c r="E68" i="24"/>
  <c r="C68" i="24"/>
  <c r="K67" i="24"/>
  <c r="I67" i="24"/>
  <c r="E67" i="24"/>
  <c r="C67" i="24"/>
  <c r="K66" i="24"/>
  <c r="I66" i="24"/>
  <c r="E66" i="24"/>
  <c r="C66" i="24"/>
  <c r="K65" i="24"/>
  <c r="I65" i="24"/>
  <c r="E65" i="24"/>
  <c r="C65" i="24"/>
  <c r="K64" i="24"/>
  <c r="I64" i="24"/>
  <c r="E64" i="24"/>
  <c r="C64" i="24"/>
  <c r="K63" i="24"/>
  <c r="I63" i="24"/>
  <c r="E63" i="24"/>
  <c r="C63" i="24"/>
  <c r="K62" i="24"/>
  <c r="I62" i="24"/>
  <c r="E62" i="24"/>
  <c r="C62" i="24"/>
  <c r="K61" i="24"/>
  <c r="I61" i="24"/>
  <c r="E61" i="24"/>
  <c r="C61" i="24"/>
  <c r="K60" i="24"/>
  <c r="I60" i="24"/>
  <c r="E60" i="24"/>
  <c r="C60" i="24"/>
  <c r="K59" i="24"/>
  <c r="I59" i="24"/>
  <c r="E59" i="24"/>
  <c r="C59" i="24"/>
  <c r="K58" i="24"/>
  <c r="I58" i="24"/>
  <c r="E58" i="24"/>
  <c r="C58" i="24"/>
  <c r="K57" i="24"/>
  <c r="I57" i="24"/>
  <c r="E57" i="24"/>
  <c r="C57" i="24"/>
  <c r="K56" i="24"/>
  <c r="I56" i="24"/>
  <c r="E56" i="24"/>
  <c r="C56" i="24"/>
  <c r="K55" i="24"/>
  <c r="I55" i="24"/>
  <c r="E55" i="24"/>
  <c r="C55" i="24"/>
  <c r="K54" i="24"/>
  <c r="I54" i="24"/>
  <c r="E54" i="24"/>
  <c r="C54" i="24"/>
  <c r="K53" i="24"/>
  <c r="I53" i="24"/>
  <c r="E53" i="24"/>
  <c r="C53" i="24"/>
  <c r="K52" i="24"/>
  <c r="I52" i="24"/>
  <c r="E52" i="24"/>
  <c r="C52" i="24"/>
  <c r="K51" i="24"/>
  <c r="I51" i="24"/>
  <c r="E51" i="24"/>
  <c r="C51" i="24"/>
  <c r="K50" i="24"/>
  <c r="I50" i="24"/>
  <c r="E50" i="24"/>
  <c r="C50" i="24"/>
  <c r="K49" i="24"/>
  <c r="I49" i="24"/>
  <c r="E49" i="24"/>
  <c r="C49" i="24"/>
  <c r="K48" i="24"/>
  <c r="I48" i="24"/>
  <c r="E48" i="24"/>
  <c r="C48" i="24"/>
  <c r="K47" i="24"/>
  <c r="I47" i="24"/>
  <c r="E47" i="24"/>
  <c r="C47" i="24"/>
  <c r="K46" i="24"/>
  <c r="I46" i="24"/>
  <c r="E46" i="24"/>
  <c r="C46" i="24"/>
  <c r="K45" i="24"/>
  <c r="I45" i="24"/>
  <c r="E45" i="24"/>
  <c r="C45" i="24"/>
  <c r="K44" i="24"/>
  <c r="I44" i="24"/>
  <c r="E44" i="24"/>
  <c r="C44" i="24"/>
  <c r="K43" i="24"/>
  <c r="I43" i="24"/>
  <c r="E43" i="24"/>
  <c r="C43" i="24"/>
  <c r="K42" i="24"/>
  <c r="I42" i="24"/>
  <c r="E42" i="24"/>
  <c r="C42" i="24"/>
  <c r="K41" i="24"/>
  <c r="I41" i="24"/>
  <c r="E41" i="24"/>
  <c r="C41" i="24"/>
  <c r="K40" i="24"/>
  <c r="I40" i="24"/>
  <c r="E40" i="24"/>
  <c r="C40" i="24"/>
  <c r="K39" i="24"/>
  <c r="I39" i="24"/>
  <c r="E39" i="24"/>
  <c r="C39" i="24"/>
  <c r="K38" i="24"/>
  <c r="I38" i="24"/>
  <c r="E38" i="24"/>
  <c r="C38" i="24"/>
  <c r="K37" i="24"/>
  <c r="I37" i="24"/>
  <c r="E37" i="24"/>
  <c r="C37" i="24"/>
  <c r="K36" i="24"/>
  <c r="I36" i="24"/>
  <c r="E36" i="24"/>
  <c r="C36" i="24"/>
  <c r="K35" i="24"/>
  <c r="I35" i="24"/>
  <c r="E35" i="24"/>
  <c r="C35" i="24"/>
  <c r="K34" i="24"/>
  <c r="I34" i="24"/>
  <c r="E34" i="24"/>
  <c r="C34" i="24"/>
  <c r="K33" i="24"/>
  <c r="I33" i="24"/>
  <c r="E33" i="24"/>
  <c r="C33" i="24"/>
  <c r="K32" i="24"/>
  <c r="I32" i="24"/>
  <c r="E32" i="24"/>
  <c r="C32" i="24"/>
  <c r="K31" i="24"/>
  <c r="I31" i="24"/>
  <c r="E31" i="24"/>
  <c r="C31" i="24"/>
  <c r="K30" i="24"/>
  <c r="I30" i="24"/>
  <c r="E30" i="24"/>
  <c r="C30" i="24"/>
  <c r="K29" i="24"/>
  <c r="I29" i="24"/>
  <c r="E29" i="24"/>
  <c r="C29" i="24"/>
  <c r="K28" i="24"/>
  <c r="I28" i="24"/>
  <c r="E28" i="24"/>
  <c r="C28" i="24"/>
  <c r="K27" i="24"/>
  <c r="I27" i="24"/>
  <c r="E27" i="24"/>
  <c r="C27" i="24"/>
  <c r="K26" i="24"/>
  <c r="I26" i="24"/>
  <c r="E26" i="24"/>
  <c r="C26" i="24"/>
  <c r="K25" i="24"/>
  <c r="I25" i="24"/>
  <c r="E25" i="24"/>
  <c r="C25" i="24"/>
  <c r="K24" i="24"/>
  <c r="I24" i="24"/>
  <c r="E24" i="24"/>
  <c r="C24" i="24"/>
  <c r="K23" i="24"/>
  <c r="I23" i="24"/>
  <c r="E23" i="24"/>
  <c r="C23" i="24"/>
  <c r="K22" i="24"/>
  <c r="I22" i="24"/>
  <c r="E22" i="24"/>
  <c r="C22" i="24"/>
  <c r="K21" i="24"/>
  <c r="I21" i="24"/>
  <c r="E21" i="24"/>
  <c r="C21" i="24"/>
  <c r="K20" i="24"/>
  <c r="I20" i="24"/>
  <c r="E20" i="24"/>
  <c r="C20" i="24"/>
  <c r="K18" i="24"/>
  <c r="I18" i="24"/>
  <c r="E18" i="24"/>
  <c r="C18" i="24"/>
  <c r="K17" i="24"/>
  <c r="I17" i="24"/>
  <c r="E17" i="24"/>
  <c r="C17" i="24"/>
  <c r="E16" i="24"/>
  <c r="C16" i="24"/>
  <c r="K71" i="23" l="1"/>
  <c r="I71" i="23"/>
  <c r="E71" i="23"/>
  <c r="C71" i="23"/>
  <c r="K70" i="23"/>
  <c r="I70" i="23"/>
  <c r="E70" i="23"/>
  <c r="C70" i="23"/>
  <c r="K69" i="23"/>
  <c r="I69" i="23"/>
  <c r="E69" i="23"/>
  <c r="C69" i="23"/>
  <c r="K68" i="23"/>
  <c r="I68" i="23"/>
  <c r="E68" i="23"/>
  <c r="C68" i="23"/>
  <c r="K67" i="23"/>
  <c r="I67" i="23"/>
  <c r="E67" i="23"/>
  <c r="C67" i="23"/>
  <c r="K66" i="23"/>
  <c r="I66" i="23"/>
  <c r="E66" i="23"/>
  <c r="C66" i="23"/>
  <c r="K65" i="23"/>
  <c r="I65" i="23"/>
  <c r="E65" i="23"/>
  <c r="C65" i="23"/>
  <c r="K64" i="23"/>
  <c r="I64" i="23"/>
  <c r="E64" i="23"/>
  <c r="C64" i="23"/>
  <c r="K63" i="23"/>
  <c r="I63" i="23"/>
  <c r="E63" i="23"/>
  <c r="C63" i="23"/>
  <c r="K62" i="23"/>
  <c r="I62" i="23"/>
  <c r="E62" i="23"/>
  <c r="C62" i="23"/>
  <c r="K61" i="23"/>
  <c r="I61" i="23"/>
  <c r="E61" i="23"/>
  <c r="C61" i="23"/>
  <c r="K60" i="23"/>
  <c r="I60" i="23"/>
  <c r="E60" i="23"/>
  <c r="C60" i="23"/>
  <c r="K59" i="23"/>
  <c r="I59" i="23"/>
  <c r="E59" i="23"/>
  <c r="C59" i="23"/>
  <c r="K58" i="23"/>
  <c r="I58" i="23"/>
  <c r="E58" i="23"/>
  <c r="C58" i="23"/>
  <c r="K57" i="23"/>
  <c r="I57" i="23"/>
  <c r="E57" i="23"/>
  <c r="C57" i="23"/>
  <c r="K56" i="23"/>
  <c r="I56" i="23"/>
  <c r="E56" i="23"/>
  <c r="C56" i="23"/>
  <c r="K55" i="23"/>
  <c r="I55" i="23"/>
  <c r="E55" i="23"/>
  <c r="C55" i="23"/>
  <c r="K54" i="23"/>
  <c r="I54" i="23"/>
  <c r="E54" i="23"/>
  <c r="C54" i="23"/>
  <c r="K53" i="23"/>
  <c r="I53" i="23"/>
  <c r="E53" i="23"/>
  <c r="C53" i="23"/>
  <c r="K52" i="23"/>
  <c r="I52" i="23"/>
  <c r="E52" i="23"/>
  <c r="C52" i="23"/>
  <c r="K51" i="23"/>
  <c r="I51" i="23"/>
  <c r="E51" i="23"/>
  <c r="C51" i="23"/>
  <c r="K50" i="23"/>
  <c r="I50" i="23"/>
  <c r="E50" i="23"/>
  <c r="C50" i="23"/>
  <c r="K49" i="23"/>
  <c r="I49" i="23"/>
  <c r="E49" i="23"/>
  <c r="C49" i="23"/>
  <c r="K48" i="23"/>
  <c r="I48" i="23"/>
  <c r="E48" i="23"/>
  <c r="C48" i="23"/>
  <c r="K47" i="23"/>
  <c r="I47" i="23"/>
  <c r="E47" i="23"/>
  <c r="C47" i="23"/>
  <c r="K46" i="23"/>
  <c r="I46" i="23"/>
  <c r="E46" i="23"/>
  <c r="C46" i="23"/>
  <c r="K45" i="23"/>
  <c r="I45" i="23"/>
  <c r="E45" i="23"/>
  <c r="C45" i="23"/>
  <c r="K44" i="23"/>
  <c r="I44" i="23"/>
  <c r="E44" i="23"/>
  <c r="C44" i="23"/>
  <c r="K43" i="23"/>
  <c r="I43" i="23"/>
  <c r="E43" i="23"/>
  <c r="C43" i="23"/>
  <c r="K42" i="23"/>
  <c r="I42" i="23"/>
  <c r="E42" i="23"/>
  <c r="C42" i="23"/>
  <c r="K41" i="23"/>
  <c r="I41" i="23"/>
  <c r="E41" i="23"/>
  <c r="C41" i="23"/>
  <c r="K40" i="23"/>
  <c r="I40" i="23"/>
  <c r="E40" i="23"/>
  <c r="C40" i="23"/>
  <c r="K39" i="23"/>
  <c r="I39" i="23"/>
  <c r="E39" i="23"/>
  <c r="C39" i="23"/>
  <c r="K38" i="23"/>
  <c r="I38" i="23"/>
  <c r="E38" i="23"/>
  <c r="C38" i="23"/>
  <c r="K37" i="23"/>
  <c r="I37" i="23"/>
  <c r="E37" i="23"/>
  <c r="C37" i="23"/>
  <c r="K36" i="23"/>
  <c r="I36" i="23"/>
  <c r="E36" i="23"/>
  <c r="C36" i="23"/>
  <c r="K35" i="23"/>
  <c r="I35" i="23"/>
  <c r="E35" i="23"/>
  <c r="C35" i="23"/>
  <c r="K34" i="23"/>
  <c r="I34" i="23"/>
  <c r="E34" i="23"/>
  <c r="C34" i="23"/>
  <c r="K33" i="23"/>
  <c r="I33" i="23"/>
  <c r="E33" i="23"/>
  <c r="C33" i="23"/>
  <c r="K32" i="23"/>
  <c r="I32" i="23"/>
  <c r="E32" i="23"/>
  <c r="C32" i="23"/>
  <c r="K31" i="23"/>
  <c r="I31" i="23"/>
  <c r="E31" i="23"/>
  <c r="C31" i="23"/>
  <c r="K30" i="23"/>
  <c r="I30" i="23"/>
  <c r="E30" i="23"/>
  <c r="C30" i="23"/>
  <c r="K29" i="23"/>
  <c r="I29" i="23"/>
  <c r="E29" i="23"/>
  <c r="C29" i="23"/>
  <c r="K28" i="23"/>
  <c r="I28" i="23"/>
  <c r="E28" i="23"/>
  <c r="C28" i="23"/>
  <c r="K27" i="23"/>
  <c r="I27" i="23"/>
  <c r="E27" i="23"/>
  <c r="C27" i="23"/>
  <c r="K26" i="23"/>
  <c r="I26" i="23"/>
  <c r="E26" i="23"/>
  <c r="C26" i="23"/>
  <c r="K25" i="23"/>
  <c r="I25" i="23"/>
  <c r="E25" i="23"/>
  <c r="C25" i="23"/>
  <c r="K24" i="23"/>
  <c r="I24" i="23"/>
  <c r="E24" i="23"/>
  <c r="C24" i="23"/>
  <c r="K23" i="23"/>
  <c r="I23" i="23"/>
  <c r="E23" i="23"/>
  <c r="C23" i="23"/>
  <c r="K22" i="23"/>
  <c r="I22" i="23"/>
  <c r="E22" i="23"/>
  <c r="C22" i="23"/>
  <c r="K21" i="23"/>
  <c r="I21" i="23"/>
  <c r="E21" i="23"/>
  <c r="C21" i="23"/>
  <c r="K20" i="23"/>
  <c r="I20" i="23"/>
  <c r="E20" i="23"/>
  <c r="C20" i="23"/>
  <c r="K18" i="23"/>
  <c r="I18" i="23"/>
  <c r="E18" i="23"/>
  <c r="C18" i="23"/>
  <c r="K17" i="23"/>
  <c r="I17" i="23"/>
  <c r="E17" i="23"/>
  <c r="C17" i="23"/>
  <c r="E16" i="23"/>
  <c r="C16" i="23"/>
  <c r="K71" i="22" l="1"/>
  <c r="I71" i="22"/>
  <c r="E71" i="22"/>
  <c r="C71" i="22"/>
  <c r="K70" i="22"/>
  <c r="I70" i="22"/>
  <c r="E70" i="22"/>
  <c r="C70" i="22"/>
  <c r="K69" i="22"/>
  <c r="I69" i="22"/>
  <c r="E69" i="22"/>
  <c r="C69" i="22"/>
  <c r="K68" i="22"/>
  <c r="I68" i="22"/>
  <c r="E68" i="22"/>
  <c r="C68" i="22"/>
  <c r="K67" i="22"/>
  <c r="I67" i="22"/>
  <c r="E67" i="22"/>
  <c r="C67" i="22"/>
  <c r="K66" i="22"/>
  <c r="I66" i="22"/>
  <c r="E66" i="22"/>
  <c r="C66" i="22"/>
  <c r="K65" i="22"/>
  <c r="I65" i="22"/>
  <c r="E65" i="22"/>
  <c r="C65" i="22"/>
  <c r="K64" i="22"/>
  <c r="I64" i="22"/>
  <c r="E64" i="22"/>
  <c r="C64" i="22"/>
  <c r="K63" i="22"/>
  <c r="I63" i="22"/>
  <c r="E63" i="22"/>
  <c r="C63" i="22"/>
  <c r="K62" i="22"/>
  <c r="I62" i="22"/>
  <c r="E62" i="22"/>
  <c r="C62" i="22"/>
  <c r="K61" i="22"/>
  <c r="I61" i="22"/>
  <c r="E61" i="22"/>
  <c r="C61" i="22"/>
  <c r="K60" i="22"/>
  <c r="I60" i="22"/>
  <c r="E60" i="22"/>
  <c r="C60" i="22"/>
  <c r="K59" i="22"/>
  <c r="I59" i="22"/>
  <c r="E59" i="22"/>
  <c r="C59" i="22"/>
  <c r="K58" i="22"/>
  <c r="I58" i="22"/>
  <c r="E58" i="22"/>
  <c r="C58" i="22"/>
  <c r="K57" i="22"/>
  <c r="I57" i="22"/>
  <c r="E57" i="22"/>
  <c r="C57" i="22"/>
  <c r="K56" i="22"/>
  <c r="I56" i="22"/>
  <c r="E56" i="22"/>
  <c r="C56" i="22"/>
  <c r="K55" i="22"/>
  <c r="I55" i="22"/>
  <c r="E55" i="22"/>
  <c r="C55" i="22"/>
  <c r="K54" i="22"/>
  <c r="I54" i="22"/>
  <c r="E54" i="22"/>
  <c r="C54" i="22"/>
  <c r="K53" i="22"/>
  <c r="I53" i="22"/>
  <c r="E53" i="22"/>
  <c r="C53" i="22"/>
  <c r="K52" i="22"/>
  <c r="I52" i="22"/>
  <c r="E52" i="22"/>
  <c r="C52" i="22"/>
  <c r="K51" i="22"/>
  <c r="I51" i="22"/>
  <c r="E51" i="22"/>
  <c r="C51" i="22"/>
  <c r="K50" i="22"/>
  <c r="I50" i="22"/>
  <c r="E50" i="22"/>
  <c r="C50" i="22"/>
  <c r="K49" i="22"/>
  <c r="I49" i="22"/>
  <c r="E49" i="22"/>
  <c r="C49" i="22"/>
  <c r="K48" i="22"/>
  <c r="I48" i="22"/>
  <c r="E48" i="22"/>
  <c r="C48" i="22"/>
  <c r="K47" i="22"/>
  <c r="I47" i="22"/>
  <c r="E47" i="22"/>
  <c r="C47" i="22"/>
  <c r="K46" i="22"/>
  <c r="I46" i="22"/>
  <c r="E46" i="22"/>
  <c r="C46" i="22"/>
  <c r="K45" i="22"/>
  <c r="I45" i="22"/>
  <c r="E45" i="22"/>
  <c r="C45" i="22"/>
  <c r="K44" i="22"/>
  <c r="I44" i="22"/>
  <c r="E44" i="22"/>
  <c r="C44" i="22"/>
  <c r="K43" i="22"/>
  <c r="I43" i="22"/>
  <c r="E43" i="22"/>
  <c r="C43" i="22"/>
  <c r="K42" i="22"/>
  <c r="I42" i="22"/>
  <c r="E42" i="22"/>
  <c r="C42" i="22"/>
  <c r="K41" i="22"/>
  <c r="I41" i="22"/>
  <c r="E41" i="22"/>
  <c r="C41" i="22"/>
  <c r="K40" i="22"/>
  <c r="I40" i="22"/>
  <c r="E40" i="22"/>
  <c r="C40" i="22"/>
  <c r="K39" i="22"/>
  <c r="I39" i="22"/>
  <c r="E39" i="22"/>
  <c r="C39" i="22"/>
  <c r="K38" i="22"/>
  <c r="I38" i="22"/>
  <c r="E38" i="22"/>
  <c r="C38" i="22"/>
  <c r="K37" i="22"/>
  <c r="I37" i="22"/>
  <c r="E37" i="22"/>
  <c r="C37" i="22"/>
  <c r="K36" i="22"/>
  <c r="I36" i="22"/>
  <c r="E36" i="22"/>
  <c r="C36" i="22"/>
  <c r="K35" i="22"/>
  <c r="I35" i="22"/>
  <c r="E35" i="22"/>
  <c r="C35" i="22"/>
  <c r="K34" i="22"/>
  <c r="I34" i="22"/>
  <c r="E34" i="22"/>
  <c r="C34" i="22"/>
  <c r="K33" i="22"/>
  <c r="I33" i="22"/>
  <c r="E33" i="22"/>
  <c r="C33" i="22"/>
  <c r="K32" i="22"/>
  <c r="I32" i="22"/>
  <c r="E32" i="22"/>
  <c r="C32" i="22"/>
  <c r="K31" i="22"/>
  <c r="I31" i="22"/>
  <c r="E31" i="22"/>
  <c r="C31" i="22"/>
  <c r="K30" i="22"/>
  <c r="I30" i="22"/>
  <c r="E30" i="22"/>
  <c r="C30" i="22"/>
  <c r="K29" i="22"/>
  <c r="I29" i="22"/>
  <c r="E29" i="22"/>
  <c r="C29" i="22"/>
  <c r="K28" i="22"/>
  <c r="I28" i="22"/>
  <c r="E28" i="22"/>
  <c r="C28" i="22"/>
  <c r="K27" i="22"/>
  <c r="I27" i="22"/>
  <c r="E27" i="22"/>
  <c r="C27" i="22"/>
  <c r="K26" i="22"/>
  <c r="I26" i="22"/>
  <c r="E26" i="22"/>
  <c r="C26" i="22"/>
  <c r="K25" i="22"/>
  <c r="I25" i="22"/>
  <c r="E25" i="22"/>
  <c r="C25" i="22"/>
  <c r="K24" i="22"/>
  <c r="I24" i="22"/>
  <c r="E24" i="22"/>
  <c r="C24" i="22"/>
  <c r="K23" i="22"/>
  <c r="I23" i="22"/>
  <c r="E23" i="22"/>
  <c r="C23" i="22"/>
  <c r="K22" i="22"/>
  <c r="I22" i="22"/>
  <c r="E22" i="22"/>
  <c r="C22" i="22"/>
  <c r="K21" i="22"/>
  <c r="I21" i="22"/>
  <c r="E21" i="22"/>
  <c r="C21" i="22"/>
  <c r="K20" i="22"/>
  <c r="I20" i="22"/>
  <c r="E20" i="22"/>
  <c r="C20" i="22"/>
  <c r="K18" i="22"/>
  <c r="I18" i="22"/>
  <c r="E18" i="22"/>
  <c r="C18" i="22"/>
  <c r="K17" i="22"/>
  <c r="I17" i="22"/>
  <c r="E17" i="22"/>
  <c r="C17" i="22"/>
  <c r="E16" i="22"/>
  <c r="C16" i="22"/>
  <c r="K72" i="21" l="1"/>
  <c r="I72" i="21"/>
  <c r="E72" i="21"/>
  <c r="C72" i="21"/>
  <c r="K71" i="21"/>
  <c r="I71" i="21"/>
  <c r="E71" i="21"/>
  <c r="C71" i="21"/>
  <c r="K70" i="21"/>
  <c r="I70" i="21"/>
  <c r="E70" i="21"/>
  <c r="C70" i="21"/>
  <c r="K69" i="21"/>
  <c r="I69" i="21"/>
  <c r="E69" i="21"/>
  <c r="C69" i="21"/>
  <c r="K68" i="21"/>
  <c r="I68" i="21"/>
  <c r="E68" i="21"/>
  <c r="C68" i="21"/>
  <c r="K67" i="21"/>
  <c r="I67" i="21"/>
  <c r="E67" i="21"/>
  <c r="C67" i="21"/>
  <c r="K66" i="21"/>
  <c r="I66" i="21"/>
  <c r="E66" i="21"/>
  <c r="C66" i="21"/>
  <c r="K65" i="21"/>
  <c r="I65" i="21"/>
  <c r="E65" i="21"/>
  <c r="C65" i="21"/>
  <c r="K64" i="21"/>
  <c r="I64" i="21"/>
  <c r="E64" i="21"/>
  <c r="C64" i="21"/>
  <c r="K63" i="21"/>
  <c r="I63" i="21"/>
  <c r="E63" i="21"/>
  <c r="C63" i="21"/>
  <c r="K62" i="21"/>
  <c r="I62" i="21"/>
  <c r="E62" i="21"/>
  <c r="C62" i="21"/>
  <c r="K61" i="21"/>
  <c r="I61" i="21"/>
  <c r="E61" i="21"/>
  <c r="C61" i="21"/>
  <c r="K60" i="21"/>
  <c r="I60" i="21"/>
  <c r="E60" i="21"/>
  <c r="C60" i="21"/>
  <c r="K59" i="21"/>
  <c r="I59" i="21"/>
  <c r="E59" i="21"/>
  <c r="C59" i="21"/>
  <c r="K58" i="21"/>
  <c r="I58" i="21"/>
  <c r="E58" i="21"/>
  <c r="C58" i="21"/>
  <c r="K57" i="21"/>
  <c r="I57" i="21"/>
  <c r="E57" i="21"/>
  <c r="C57" i="21"/>
  <c r="K56" i="21"/>
  <c r="I56" i="21"/>
  <c r="E56" i="21"/>
  <c r="C56" i="21"/>
  <c r="K55" i="21"/>
  <c r="I55" i="21"/>
  <c r="E55" i="21"/>
  <c r="C55" i="21"/>
  <c r="K54" i="21"/>
  <c r="I54" i="21"/>
  <c r="E54" i="21"/>
  <c r="C54" i="21"/>
  <c r="K53" i="21"/>
  <c r="I53" i="21"/>
  <c r="E53" i="21"/>
  <c r="C53" i="21"/>
  <c r="K52" i="21"/>
  <c r="I52" i="21"/>
  <c r="E52" i="21"/>
  <c r="C52" i="21"/>
  <c r="K51" i="21"/>
  <c r="I51" i="21"/>
  <c r="E51" i="21"/>
  <c r="C51" i="21"/>
  <c r="K50" i="21"/>
  <c r="I50" i="21"/>
  <c r="E50" i="21"/>
  <c r="C50" i="21"/>
  <c r="K49" i="21"/>
  <c r="I49" i="21"/>
  <c r="E49" i="21"/>
  <c r="C49" i="21"/>
  <c r="K48" i="21"/>
  <c r="I48" i="21"/>
  <c r="E48" i="21"/>
  <c r="C48" i="21"/>
  <c r="K47" i="21"/>
  <c r="I47" i="21"/>
  <c r="E47" i="21"/>
  <c r="C47" i="21"/>
  <c r="K46" i="21"/>
  <c r="I46" i="21"/>
  <c r="E46" i="21"/>
  <c r="C46" i="21"/>
  <c r="K45" i="21"/>
  <c r="I45" i="21"/>
  <c r="E45" i="21"/>
  <c r="C45" i="21"/>
  <c r="K44" i="21"/>
  <c r="I44" i="21"/>
  <c r="E44" i="21"/>
  <c r="C44" i="21"/>
  <c r="K43" i="21"/>
  <c r="I43" i="21"/>
  <c r="E43" i="21"/>
  <c r="C43" i="21"/>
  <c r="K42" i="21"/>
  <c r="I42" i="21"/>
  <c r="E42" i="21"/>
  <c r="C42" i="21"/>
  <c r="K41" i="21"/>
  <c r="I41" i="21"/>
  <c r="E41" i="21"/>
  <c r="C41" i="21"/>
  <c r="K40" i="21"/>
  <c r="I40" i="21"/>
  <c r="E40" i="21"/>
  <c r="C40" i="21"/>
  <c r="K39" i="21"/>
  <c r="I39" i="21"/>
  <c r="E39" i="21"/>
  <c r="C39" i="21"/>
  <c r="K38" i="21"/>
  <c r="I38" i="21"/>
  <c r="E38" i="21"/>
  <c r="C38" i="21"/>
  <c r="K37" i="21"/>
  <c r="I37" i="21"/>
  <c r="E37" i="21"/>
  <c r="C37" i="21"/>
  <c r="K36" i="21"/>
  <c r="I36" i="21"/>
  <c r="E36" i="21"/>
  <c r="C36" i="21"/>
  <c r="K35" i="21"/>
  <c r="I35" i="21"/>
  <c r="E35" i="21"/>
  <c r="C35" i="21"/>
  <c r="K34" i="21"/>
  <c r="I34" i="21"/>
  <c r="E34" i="21"/>
  <c r="C34" i="21"/>
  <c r="K33" i="21"/>
  <c r="I33" i="21"/>
  <c r="E33" i="21"/>
  <c r="C33" i="21"/>
  <c r="K32" i="21"/>
  <c r="I32" i="21"/>
  <c r="E32" i="21"/>
  <c r="C32" i="21"/>
  <c r="K31" i="21"/>
  <c r="I31" i="21"/>
  <c r="E31" i="21"/>
  <c r="C31" i="21"/>
  <c r="K30" i="21"/>
  <c r="I30" i="21"/>
  <c r="E30" i="21"/>
  <c r="C30" i="21"/>
  <c r="K29" i="21"/>
  <c r="I29" i="21"/>
  <c r="E29" i="21"/>
  <c r="C29" i="21"/>
  <c r="K28" i="21"/>
  <c r="I28" i="21"/>
  <c r="E28" i="21"/>
  <c r="C28" i="21"/>
  <c r="K27" i="21"/>
  <c r="I27" i="21"/>
  <c r="E27" i="21"/>
  <c r="C27" i="21"/>
  <c r="K26" i="21"/>
  <c r="I26" i="21"/>
  <c r="E26" i="21"/>
  <c r="C26" i="21"/>
  <c r="K25" i="21"/>
  <c r="I25" i="21"/>
  <c r="E25" i="21"/>
  <c r="C25" i="21"/>
  <c r="K24" i="21"/>
  <c r="I24" i="21"/>
  <c r="E24" i="21"/>
  <c r="C24" i="21"/>
  <c r="K23" i="21"/>
  <c r="I23" i="21"/>
  <c r="E23" i="21"/>
  <c r="C23" i="21"/>
  <c r="K22" i="21"/>
  <c r="I22" i="21"/>
  <c r="E22" i="21"/>
  <c r="C22" i="21"/>
  <c r="K21" i="21"/>
  <c r="I21" i="21"/>
  <c r="E21" i="21"/>
  <c r="C21" i="21"/>
  <c r="K20" i="21"/>
  <c r="I20" i="21"/>
  <c r="E20" i="21"/>
  <c r="C20" i="21"/>
  <c r="K18" i="21"/>
  <c r="I18" i="21"/>
  <c r="E18" i="21"/>
  <c r="C18" i="21"/>
  <c r="K17" i="21"/>
  <c r="I17" i="21"/>
  <c r="E17" i="21"/>
  <c r="C17" i="21"/>
  <c r="E16" i="21"/>
  <c r="C16" i="21"/>
  <c r="K72" i="20" l="1"/>
  <c r="I72" i="20"/>
  <c r="E72" i="20"/>
  <c r="C72" i="20"/>
  <c r="K71" i="20"/>
  <c r="I71" i="20"/>
  <c r="E71" i="20"/>
  <c r="C71" i="20"/>
  <c r="K70" i="20"/>
  <c r="I70" i="20"/>
  <c r="E70" i="20"/>
  <c r="C70" i="20"/>
  <c r="K69" i="20"/>
  <c r="I69" i="20"/>
  <c r="E69" i="20"/>
  <c r="C69" i="20"/>
  <c r="K68" i="20"/>
  <c r="I68" i="20"/>
  <c r="E68" i="20"/>
  <c r="C68" i="20"/>
  <c r="K67" i="20"/>
  <c r="I67" i="20"/>
  <c r="E67" i="20"/>
  <c r="C67" i="20"/>
  <c r="K66" i="20"/>
  <c r="I66" i="20"/>
  <c r="E66" i="20"/>
  <c r="C66" i="20"/>
  <c r="K65" i="20"/>
  <c r="I65" i="20"/>
  <c r="E65" i="20"/>
  <c r="C65" i="20"/>
  <c r="K64" i="20"/>
  <c r="I64" i="20"/>
  <c r="E64" i="20"/>
  <c r="C64" i="20"/>
  <c r="K63" i="20"/>
  <c r="I63" i="20"/>
  <c r="E63" i="20"/>
  <c r="C63" i="20"/>
  <c r="K62" i="20"/>
  <c r="I62" i="20"/>
  <c r="E62" i="20"/>
  <c r="C62" i="20"/>
  <c r="K61" i="20"/>
  <c r="I61" i="20"/>
  <c r="E61" i="20"/>
  <c r="C61" i="20"/>
  <c r="K60" i="20"/>
  <c r="I60" i="20"/>
  <c r="E60" i="20"/>
  <c r="C60" i="20"/>
  <c r="K59" i="20"/>
  <c r="I59" i="20"/>
  <c r="E59" i="20"/>
  <c r="C59" i="20"/>
  <c r="K58" i="20"/>
  <c r="I58" i="20"/>
  <c r="E58" i="20"/>
  <c r="C58" i="20"/>
  <c r="K57" i="20"/>
  <c r="I57" i="20"/>
  <c r="E57" i="20"/>
  <c r="C57" i="20"/>
  <c r="K56" i="20"/>
  <c r="I56" i="20"/>
  <c r="E56" i="20"/>
  <c r="C56" i="20"/>
  <c r="K55" i="20"/>
  <c r="I55" i="20"/>
  <c r="E55" i="20"/>
  <c r="C55" i="20"/>
  <c r="K54" i="20"/>
  <c r="I54" i="20"/>
  <c r="E54" i="20"/>
  <c r="C54" i="20"/>
  <c r="K53" i="20"/>
  <c r="I53" i="20"/>
  <c r="E53" i="20"/>
  <c r="C53" i="20"/>
  <c r="K52" i="20"/>
  <c r="I52" i="20"/>
  <c r="E52" i="20"/>
  <c r="C52" i="20"/>
  <c r="K51" i="20"/>
  <c r="I51" i="20"/>
  <c r="E51" i="20"/>
  <c r="C51" i="20"/>
  <c r="K50" i="20"/>
  <c r="I50" i="20"/>
  <c r="E50" i="20"/>
  <c r="C50" i="20"/>
  <c r="K49" i="20"/>
  <c r="I49" i="20"/>
  <c r="E49" i="20"/>
  <c r="C49" i="20"/>
  <c r="K48" i="20"/>
  <c r="I48" i="20"/>
  <c r="E48" i="20"/>
  <c r="C48" i="20"/>
  <c r="K47" i="20"/>
  <c r="I47" i="20"/>
  <c r="E47" i="20"/>
  <c r="C47" i="20"/>
  <c r="K46" i="20"/>
  <c r="I46" i="20"/>
  <c r="E46" i="20"/>
  <c r="C46" i="20"/>
  <c r="K45" i="20"/>
  <c r="I45" i="20"/>
  <c r="E45" i="20"/>
  <c r="C45" i="20"/>
  <c r="K44" i="20"/>
  <c r="I44" i="20"/>
  <c r="E44" i="20"/>
  <c r="C44" i="20"/>
  <c r="K43" i="20"/>
  <c r="I43" i="20"/>
  <c r="E43" i="20"/>
  <c r="C43" i="20"/>
  <c r="K42" i="20"/>
  <c r="I42" i="20"/>
  <c r="E42" i="20"/>
  <c r="C42" i="20"/>
  <c r="K41" i="20"/>
  <c r="I41" i="20"/>
  <c r="E41" i="20"/>
  <c r="C41" i="20"/>
  <c r="K40" i="20"/>
  <c r="I40" i="20"/>
  <c r="E40" i="20"/>
  <c r="C40" i="20"/>
  <c r="K39" i="20"/>
  <c r="I39" i="20"/>
  <c r="E39" i="20"/>
  <c r="C39" i="20"/>
  <c r="K38" i="20"/>
  <c r="I38" i="20"/>
  <c r="E38" i="20"/>
  <c r="C38" i="20"/>
  <c r="K37" i="20"/>
  <c r="I37" i="20"/>
  <c r="E37" i="20"/>
  <c r="C37" i="20"/>
  <c r="K36" i="20"/>
  <c r="I36" i="20"/>
  <c r="E36" i="20"/>
  <c r="C36" i="20"/>
  <c r="K35" i="20"/>
  <c r="I35" i="20"/>
  <c r="E35" i="20"/>
  <c r="C35" i="20"/>
  <c r="K34" i="20"/>
  <c r="I34" i="20"/>
  <c r="E34" i="20"/>
  <c r="C34" i="20"/>
  <c r="K33" i="20"/>
  <c r="I33" i="20"/>
  <c r="E33" i="20"/>
  <c r="C33" i="20"/>
  <c r="K32" i="20"/>
  <c r="I32" i="20"/>
  <c r="E32" i="20"/>
  <c r="C32" i="20"/>
  <c r="K31" i="20"/>
  <c r="I31" i="20"/>
  <c r="E31" i="20"/>
  <c r="C31" i="20"/>
  <c r="K30" i="20"/>
  <c r="I30" i="20"/>
  <c r="E30" i="20"/>
  <c r="C30" i="20"/>
  <c r="K29" i="20"/>
  <c r="I29" i="20"/>
  <c r="E29" i="20"/>
  <c r="C29" i="20"/>
  <c r="K28" i="20"/>
  <c r="I28" i="20"/>
  <c r="E28" i="20"/>
  <c r="C28" i="20"/>
  <c r="K27" i="20"/>
  <c r="I27" i="20"/>
  <c r="E27" i="20"/>
  <c r="C27" i="20"/>
  <c r="K26" i="20"/>
  <c r="I26" i="20"/>
  <c r="E26" i="20"/>
  <c r="C26" i="20"/>
  <c r="K25" i="20"/>
  <c r="I25" i="20"/>
  <c r="E25" i="20"/>
  <c r="C25" i="20"/>
  <c r="K24" i="20"/>
  <c r="I24" i="20"/>
  <c r="E24" i="20"/>
  <c r="C24" i="20"/>
  <c r="K23" i="20"/>
  <c r="I23" i="20"/>
  <c r="E23" i="20"/>
  <c r="C23" i="20"/>
  <c r="K22" i="20"/>
  <c r="I22" i="20"/>
  <c r="E22" i="20"/>
  <c r="C22" i="20"/>
  <c r="K21" i="20"/>
  <c r="I21" i="20"/>
  <c r="E21" i="20"/>
  <c r="C21" i="20"/>
  <c r="K20" i="20"/>
  <c r="I20" i="20"/>
  <c r="E20" i="20"/>
  <c r="C20" i="20"/>
  <c r="K18" i="20"/>
  <c r="I18" i="20"/>
  <c r="E18" i="20"/>
  <c r="C18" i="20"/>
  <c r="K17" i="20"/>
  <c r="I17" i="20"/>
  <c r="E17" i="20"/>
  <c r="C17" i="20"/>
  <c r="E16" i="20"/>
  <c r="C16" i="20"/>
  <c r="E20" i="19" l="1"/>
  <c r="K20" i="19" l="1"/>
  <c r="K21" i="19"/>
  <c r="K22" i="19"/>
  <c r="K23" i="19"/>
  <c r="K24" i="19"/>
  <c r="K25" i="19"/>
  <c r="K26" i="19"/>
  <c r="K27" i="19"/>
  <c r="K28" i="19"/>
  <c r="K29" i="19"/>
  <c r="K30" i="19"/>
  <c r="K31" i="19"/>
  <c r="K32" i="19"/>
  <c r="K33" i="19"/>
  <c r="K34" i="19"/>
  <c r="K35" i="19"/>
  <c r="K36" i="19"/>
  <c r="K37" i="19"/>
  <c r="K38" i="19"/>
  <c r="K39" i="19"/>
  <c r="K40" i="19"/>
  <c r="K41" i="19"/>
  <c r="K42" i="19"/>
  <c r="K43" i="19"/>
  <c r="K44" i="19"/>
  <c r="K45" i="19"/>
  <c r="K46" i="19"/>
  <c r="K47" i="19"/>
  <c r="K48" i="19"/>
  <c r="K49" i="19"/>
  <c r="K50" i="19"/>
  <c r="K51" i="19"/>
  <c r="K52" i="19"/>
  <c r="K53" i="19"/>
  <c r="K54" i="19"/>
  <c r="K55" i="19"/>
  <c r="K56" i="19"/>
  <c r="K57" i="19"/>
  <c r="K58" i="19"/>
  <c r="K59" i="19"/>
  <c r="K60" i="19"/>
  <c r="K61" i="19"/>
  <c r="K62" i="19"/>
  <c r="K63" i="19"/>
  <c r="K64" i="19"/>
  <c r="K65" i="19"/>
  <c r="K66" i="19"/>
  <c r="K67" i="19"/>
  <c r="K68" i="19"/>
  <c r="K69" i="19"/>
  <c r="K70" i="19"/>
  <c r="K71" i="19"/>
  <c r="K72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I72" i="19" l="1"/>
  <c r="C72" i="19"/>
  <c r="I71" i="19"/>
  <c r="C71" i="19"/>
  <c r="I70" i="19"/>
  <c r="C70" i="19"/>
  <c r="I69" i="19"/>
  <c r="C69" i="19"/>
  <c r="I68" i="19"/>
  <c r="C68" i="19"/>
  <c r="I67" i="19"/>
  <c r="C67" i="19"/>
  <c r="I66" i="19"/>
  <c r="C66" i="19"/>
  <c r="I65" i="19"/>
  <c r="C65" i="19"/>
  <c r="I64" i="19"/>
  <c r="C64" i="19"/>
  <c r="I63" i="19"/>
  <c r="C63" i="19"/>
  <c r="I62" i="19"/>
  <c r="C62" i="19"/>
  <c r="I61" i="19"/>
  <c r="C61" i="19"/>
  <c r="I60" i="19"/>
  <c r="C60" i="19"/>
  <c r="I59" i="19"/>
  <c r="C59" i="19"/>
  <c r="I58" i="19"/>
  <c r="C58" i="19"/>
  <c r="I57" i="19"/>
  <c r="C57" i="19"/>
  <c r="I56" i="19"/>
  <c r="C56" i="19"/>
  <c r="I55" i="19"/>
  <c r="C55" i="19"/>
  <c r="I54" i="19"/>
  <c r="C54" i="19"/>
  <c r="I53" i="19"/>
  <c r="C53" i="19"/>
  <c r="I52" i="19"/>
  <c r="C52" i="19"/>
  <c r="I51" i="19"/>
  <c r="C51" i="19"/>
  <c r="I50" i="19"/>
  <c r="C50" i="19"/>
  <c r="I49" i="19"/>
  <c r="C49" i="19"/>
  <c r="I48" i="19"/>
  <c r="C48" i="19"/>
  <c r="I47" i="19"/>
  <c r="C47" i="19"/>
  <c r="I46" i="19"/>
  <c r="C46" i="19"/>
  <c r="I45" i="19"/>
  <c r="C45" i="19"/>
  <c r="I44" i="19"/>
  <c r="C44" i="19"/>
  <c r="I43" i="19"/>
  <c r="C43" i="19"/>
  <c r="I42" i="19"/>
  <c r="C42" i="19"/>
  <c r="I41" i="19"/>
  <c r="C41" i="19"/>
  <c r="I40" i="19"/>
  <c r="C40" i="19"/>
  <c r="I39" i="19"/>
  <c r="C39" i="19"/>
  <c r="I38" i="19"/>
  <c r="C38" i="19"/>
  <c r="I37" i="19"/>
  <c r="C37" i="19"/>
  <c r="I36" i="19"/>
  <c r="C36" i="19"/>
  <c r="I35" i="19"/>
  <c r="C35" i="19"/>
  <c r="I34" i="19"/>
  <c r="C34" i="19"/>
  <c r="I33" i="19"/>
  <c r="C33" i="19"/>
  <c r="I32" i="19"/>
  <c r="C32" i="19"/>
  <c r="I31" i="19"/>
  <c r="C31" i="19"/>
  <c r="I30" i="19"/>
  <c r="C30" i="19"/>
  <c r="I29" i="19"/>
  <c r="C29" i="19"/>
  <c r="I28" i="19"/>
  <c r="C28" i="19"/>
  <c r="I27" i="19"/>
  <c r="C27" i="19"/>
  <c r="I26" i="19"/>
  <c r="C26" i="19"/>
  <c r="I25" i="19"/>
  <c r="C25" i="19"/>
  <c r="I24" i="19"/>
  <c r="C24" i="19"/>
  <c r="I23" i="19"/>
  <c r="C23" i="19"/>
  <c r="I22" i="19"/>
  <c r="C22" i="19"/>
  <c r="I21" i="19"/>
  <c r="C21" i="19"/>
  <c r="I20" i="19"/>
  <c r="C20" i="19"/>
  <c r="K18" i="19"/>
  <c r="I18" i="19"/>
  <c r="E18" i="19"/>
  <c r="C18" i="19"/>
  <c r="K17" i="19"/>
  <c r="I17" i="19"/>
  <c r="E17" i="19"/>
  <c r="C17" i="19"/>
  <c r="E16" i="19"/>
  <c r="C16" i="19"/>
  <c r="K72" i="18" l="1"/>
  <c r="I72" i="18"/>
  <c r="E72" i="18"/>
  <c r="C72" i="18"/>
  <c r="K71" i="18"/>
  <c r="I71" i="18"/>
  <c r="E71" i="18"/>
  <c r="C71" i="18"/>
  <c r="K70" i="18"/>
  <c r="I70" i="18"/>
  <c r="E70" i="18"/>
  <c r="C70" i="18"/>
  <c r="K69" i="18"/>
  <c r="I69" i="18"/>
  <c r="E69" i="18"/>
  <c r="C69" i="18"/>
  <c r="K68" i="18"/>
  <c r="I68" i="18"/>
  <c r="E68" i="18"/>
  <c r="C68" i="18"/>
  <c r="K67" i="18"/>
  <c r="I67" i="18"/>
  <c r="E67" i="18"/>
  <c r="C67" i="18"/>
  <c r="K66" i="18"/>
  <c r="I66" i="18"/>
  <c r="E66" i="18"/>
  <c r="C66" i="18"/>
  <c r="K65" i="18"/>
  <c r="I65" i="18"/>
  <c r="E65" i="18"/>
  <c r="C65" i="18"/>
  <c r="K64" i="18"/>
  <c r="I64" i="18"/>
  <c r="E64" i="18"/>
  <c r="C64" i="18"/>
  <c r="K63" i="18"/>
  <c r="I63" i="18"/>
  <c r="E63" i="18"/>
  <c r="C63" i="18"/>
  <c r="K62" i="18"/>
  <c r="I62" i="18"/>
  <c r="E62" i="18"/>
  <c r="C62" i="18"/>
  <c r="K61" i="18"/>
  <c r="I61" i="18"/>
  <c r="E61" i="18"/>
  <c r="C61" i="18"/>
  <c r="K60" i="18"/>
  <c r="I60" i="18"/>
  <c r="E60" i="18"/>
  <c r="C60" i="18"/>
  <c r="K59" i="18"/>
  <c r="I59" i="18"/>
  <c r="E59" i="18"/>
  <c r="C59" i="18"/>
  <c r="K58" i="18"/>
  <c r="I58" i="18"/>
  <c r="E58" i="18"/>
  <c r="C58" i="18"/>
  <c r="K57" i="18"/>
  <c r="I57" i="18"/>
  <c r="E57" i="18"/>
  <c r="C57" i="18"/>
  <c r="K56" i="18"/>
  <c r="I56" i="18"/>
  <c r="E56" i="18"/>
  <c r="C56" i="18"/>
  <c r="K55" i="18"/>
  <c r="I55" i="18"/>
  <c r="E55" i="18"/>
  <c r="C55" i="18"/>
  <c r="K54" i="18"/>
  <c r="I54" i="18"/>
  <c r="E54" i="18"/>
  <c r="C54" i="18"/>
  <c r="K53" i="18"/>
  <c r="I53" i="18"/>
  <c r="E53" i="18"/>
  <c r="C53" i="18"/>
  <c r="K52" i="18"/>
  <c r="I52" i="18"/>
  <c r="E52" i="18"/>
  <c r="C52" i="18"/>
  <c r="K51" i="18"/>
  <c r="I51" i="18"/>
  <c r="E51" i="18"/>
  <c r="C51" i="18"/>
  <c r="K50" i="18"/>
  <c r="I50" i="18"/>
  <c r="E50" i="18"/>
  <c r="C50" i="18"/>
  <c r="K49" i="18"/>
  <c r="I49" i="18"/>
  <c r="E49" i="18"/>
  <c r="C49" i="18"/>
  <c r="K48" i="18"/>
  <c r="I48" i="18"/>
  <c r="E48" i="18"/>
  <c r="C48" i="18"/>
  <c r="K47" i="18"/>
  <c r="I47" i="18"/>
  <c r="E47" i="18"/>
  <c r="C47" i="18"/>
  <c r="K46" i="18"/>
  <c r="I46" i="18"/>
  <c r="E46" i="18"/>
  <c r="C46" i="18"/>
  <c r="K45" i="18"/>
  <c r="I45" i="18"/>
  <c r="E45" i="18"/>
  <c r="C45" i="18"/>
  <c r="K44" i="18"/>
  <c r="I44" i="18"/>
  <c r="E44" i="18"/>
  <c r="C44" i="18"/>
  <c r="K43" i="18"/>
  <c r="I43" i="18"/>
  <c r="E43" i="18"/>
  <c r="C43" i="18"/>
  <c r="K42" i="18"/>
  <c r="I42" i="18"/>
  <c r="E42" i="18"/>
  <c r="C42" i="18"/>
  <c r="K41" i="18"/>
  <c r="I41" i="18"/>
  <c r="E41" i="18"/>
  <c r="C41" i="18"/>
  <c r="K40" i="18"/>
  <c r="I40" i="18"/>
  <c r="E40" i="18"/>
  <c r="C40" i="18"/>
  <c r="K39" i="18"/>
  <c r="I39" i="18"/>
  <c r="E39" i="18"/>
  <c r="C39" i="18"/>
  <c r="K38" i="18"/>
  <c r="I38" i="18"/>
  <c r="E38" i="18"/>
  <c r="C38" i="18"/>
  <c r="K37" i="18"/>
  <c r="I37" i="18"/>
  <c r="E37" i="18"/>
  <c r="C37" i="18"/>
  <c r="K36" i="18"/>
  <c r="I36" i="18"/>
  <c r="E36" i="18"/>
  <c r="C36" i="18"/>
  <c r="K35" i="18"/>
  <c r="I35" i="18"/>
  <c r="E35" i="18"/>
  <c r="C35" i="18"/>
  <c r="K34" i="18"/>
  <c r="I34" i="18"/>
  <c r="E34" i="18"/>
  <c r="C34" i="18"/>
  <c r="K33" i="18"/>
  <c r="I33" i="18"/>
  <c r="E33" i="18"/>
  <c r="C33" i="18"/>
  <c r="K32" i="18"/>
  <c r="I32" i="18"/>
  <c r="E32" i="18"/>
  <c r="C32" i="18"/>
  <c r="K31" i="18"/>
  <c r="I31" i="18"/>
  <c r="E31" i="18"/>
  <c r="C31" i="18"/>
  <c r="K30" i="18"/>
  <c r="I30" i="18"/>
  <c r="E30" i="18"/>
  <c r="C30" i="18"/>
  <c r="K29" i="18"/>
  <c r="I29" i="18"/>
  <c r="E29" i="18"/>
  <c r="C29" i="18"/>
  <c r="K28" i="18"/>
  <c r="I28" i="18"/>
  <c r="E28" i="18"/>
  <c r="C28" i="18"/>
  <c r="K27" i="18"/>
  <c r="I27" i="18"/>
  <c r="E27" i="18"/>
  <c r="C27" i="18"/>
  <c r="K26" i="18"/>
  <c r="I26" i="18"/>
  <c r="E26" i="18"/>
  <c r="C26" i="18"/>
  <c r="K25" i="18"/>
  <c r="I25" i="18"/>
  <c r="E25" i="18"/>
  <c r="C25" i="18"/>
  <c r="K24" i="18"/>
  <c r="I24" i="18"/>
  <c r="E24" i="18"/>
  <c r="C24" i="18"/>
  <c r="K23" i="18"/>
  <c r="I23" i="18"/>
  <c r="E23" i="18"/>
  <c r="C23" i="18"/>
  <c r="K22" i="18"/>
  <c r="I22" i="18"/>
  <c r="E22" i="18"/>
  <c r="C22" i="18"/>
  <c r="K21" i="18"/>
  <c r="I21" i="18"/>
  <c r="E21" i="18"/>
  <c r="C21" i="18"/>
  <c r="K20" i="18"/>
  <c r="I20" i="18"/>
  <c r="E20" i="18"/>
  <c r="C20" i="18"/>
  <c r="K18" i="18"/>
  <c r="I18" i="18"/>
  <c r="E18" i="18"/>
  <c r="C18" i="18"/>
  <c r="K17" i="18"/>
  <c r="I17" i="18"/>
  <c r="E17" i="18"/>
  <c r="C17" i="18"/>
  <c r="E16" i="18"/>
  <c r="C16" i="18"/>
  <c r="K17" i="17" l="1"/>
  <c r="K18" i="17"/>
  <c r="I17" i="17"/>
  <c r="I18" i="17"/>
  <c r="E17" i="17"/>
  <c r="E18" i="17"/>
  <c r="C17" i="17"/>
  <c r="C18" i="17"/>
  <c r="C17" i="4"/>
  <c r="C18" i="4"/>
  <c r="K17" i="4"/>
  <c r="K18" i="4"/>
  <c r="I17" i="4"/>
  <c r="I18" i="4"/>
  <c r="K72" i="17" l="1"/>
  <c r="I72" i="17"/>
  <c r="E72" i="17"/>
  <c r="C72" i="17"/>
  <c r="K71" i="17"/>
  <c r="I71" i="17"/>
  <c r="E71" i="17"/>
  <c r="C71" i="17"/>
  <c r="K70" i="17"/>
  <c r="I70" i="17"/>
  <c r="E70" i="17"/>
  <c r="C70" i="17"/>
  <c r="K69" i="17"/>
  <c r="I69" i="17"/>
  <c r="E69" i="17"/>
  <c r="C69" i="17"/>
  <c r="K68" i="17"/>
  <c r="I68" i="17"/>
  <c r="E68" i="17"/>
  <c r="C68" i="17"/>
  <c r="K67" i="17"/>
  <c r="I67" i="17"/>
  <c r="E67" i="17"/>
  <c r="C67" i="17"/>
  <c r="K66" i="17"/>
  <c r="I66" i="17"/>
  <c r="E66" i="17"/>
  <c r="C66" i="17"/>
  <c r="K65" i="17"/>
  <c r="I65" i="17"/>
  <c r="E65" i="17"/>
  <c r="C65" i="17"/>
  <c r="K64" i="17"/>
  <c r="I64" i="17"/>
  <c r="E64" i="17"/>
  <c r="C64" i="17"/>
  <c r="K63" i="17"/>
  <c r="I63" i="17"/>
  <c r="E63" i="17"/>
  <c r="C63" i="17"/>
  <c r="K62" i="17"/>
  <c r="I62" i="17"/>
  <c r="E62" i="17"/>
  <c r="C62" i="17"/>
  <c r="K61" i="17"/>
  <c r="I61" i="17"/>
  <c r="E61" i="17"/>
  <c r="C61" i="17"/>
  <c r="K60" i="17"/>
  <c r="I60" i="17"/>
  <c r="E60" i="17"/>
  <c r="C60" i="17"/>
  <c r="K59" i="17"/>
  <c r="I59" i="17"/>
  <c r="E59" i="17"/>
  <c r="C59" i="17"/>
  <c r="K58" i="17"/>
  <c r="I58" i="17"/>
  <c r="E58" i="17"/>
  <c r="C58" i="17"/>
  <c r="K57" i="17"/>
  <c r="I57" i="17"/>
  <c r="E57" i="17"/>
  <c r="C57" i="17"/>
  <c r="K56" i="17"/>
  <c r="I56" i="17"/>
  <c r="E56" i="17"/>
  <c r="C56" i="17"/>
  <c r="K55" i="17"/>
  <c r="I55" i="17"/>
  <c r="E55" i="17"/>
  <c r="C55" i="17"/>
  <c r="K54" i="17"/>
  <c r="I54" i="17"/>
  <c r="E54" i="17"/>
  <c r="C54" i="17"/>
  <c r="K53" i="17"/>
  <c r="I53" i="17"/>
  <c r="E53" i="17"/>
  <c r="C53" i="17"/>
  <c r="K52" i="17"/>
  <c r="I52" i="17"/>
  <c r="E52" i="17"/>
  <c r="C52" i="17"/>
  <c r="K51" i="17"/>
  <c r="I51" i="17"/>
  <c r="E51" i="17"/>
  <c r="C51" i="17"/>
  <c r="K50" i="17"/>
  <c r="I50" i="17"/>
  <c r="E50" i="17"/>
  <c r="C50" i="17"/>
  <c r="K49" i="17"/>
  <c r="I49" i="17"/>
  <c r="E49" i="17"/>
  <c r="C49" i="17"/>
  <c r="K48" i="17"/>
  <c r="I48" i="17"/>
  <c r="E48" i="17"/>
  <c r="C48" i="17"/>
  <c r="K47" i="17"/>
  <c r="I47" i="17"/>
  <c r="E47" i="17"/>
  <c r="C47" i="17"/>
  <c r="K46" i="17"/>
  <c r="I46" i="17"/>
  <c r="E46" i="17"/>
  <c r="C46" i="17"/>
  <c r="K45" i="17"/>
  <c r="I45" i="17"/>
  <c r="E45" i="17"/>
  <c r="C45" i="17"/>
  <c r="K44" i="17"/>
  <c r="I44" i="17"/>
  <c r="E44" i="17"/>
  <c r="C44" i="17"/>
  <c r="K43" i="17"/>
  <c r="I43" i="17"/>
  <c r="E43" i="17"/>
  <c r="C43" i="17"/>
  <c r="K42" i="17"/>
  <c r="I42" i="17"/>
  <c r="E42" i="17"/>
  <c r="C42" i="17"/>
  <c r="K41" i="17"/>
  <c r="I41" i="17"/>
  <c r="E41" i="17"/>
  <c r="C41" i="17"/>
  <c r="K40" i="17"/>
  <c r="I40" i="17"/>
  <c r="E40" i="17"/>
  <c r="C40" i="17"/>
  <c r="K39" i="17"/>
  <c r="I39" i="17"/>
  <c r="E39" i="17"/>
  <c r="C39" i="17"/>
  <c r="K38" i="17"/>
  <c r="I38" i="17"/>
  <c r="E38" i="17"/>
  <c r="C38" i="17"/>
  <c r="K37" i="17"/>
  <c r="I37" i="17"/>
  <c r="E37" i="17"/>
  <c r="C37" i="17"/>
  <c r="K36" i="17"/>
  <c r="I36" i="17"/>
  <c r="E36" i="17"/>
  <c r="C36" i="17"/>
  <c r="K35" i="17"/>
  <c r="I35" i="17"/>
  <c r="E35" i="17"/>
  <c r="C35" i="17"/>
  <c r="K34" i="17"/>
  <c r="I34" i="17"/>
  <c r="E34" i="17"/>
  <c r="C34" i="17"/>
  <c r="K33" i="17"/>
  <c r="I33" i="17"/>
  <c r="E33" i="17"/>
  <c r="C33" i="17"/>
  <c r="K32" i="17"/>
  <c r="I32" i="17"/>
  <c r="E32" i="17"/>
  <c r="C32" i="17"/>
  <c r="K31" i="17"/>
  <c r="I31" i="17"/>
  <c r="E31" i="17"/>
  <c r="C31" i="17"/>
  <c r="K30" i="17"/>
  <c r="I30" i="17"/>
  <c r="E30" i="17"/>
  <c r="C30" i="17"/>
  <c r="K29" i="17"/>
  <c r="I29" i="17"/>
  <c r="E29" i="17"/>
  <c r="C29" i="17"/>
  <c r="K28" i="17"/>
  <c r="I28" i="17"/>
  <c r="E28" i="17"/>
  <c r="C28" i="17"/>
  <c r="K27" i="17"/>
  <c r="I27" i="17"/>
  <c r="E27" i="17"/>
  <c r="C27" i="17"/>
  <c r="K26" i="17"/>
  <c r="I26" i="17"/>
  <c r="E26" i="17"/>
  <c r="C26" i="17"/>
  <c r="K25" i="17"/>
  <c r="I25" i="17"/>
  <c r="E25" i="17"/>
  <c r="C25" i="17"/>
  <c r="K24" i="17"/>
  <c r="I24" i="17"/>
  <c r="E24" i="17"/>
  <c r="C24" i="17"/>
  <c r="K23" i="17"/>
  <c r="I23" i="17"/>
  <c r="E23" i="17"/>
  <c r="C23" i="17"/>
  <c r="K22" i="17"/>
  <c r="I22" i="17"/>
  <c r="E22" i="17"/>
  <c r="C22" i="17"/>
  <c r="K21" i="17"/>
  <c r="I21" i="17"/>
  <c r="E21" i="17"/>
  <c r="C21" i="17"/>
  <c r="K20" i="17"/>
  <c r="I20" i="17"/>
  <c r="E20" i="17"/>
  <c r="C20" i="17"/>
  <c r="E16" i="17"/>
  <c r="C16" i="17"/>
  <c r="E20" i="4" l="1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E18" i="4"/>
  <c r="E17" i="4"/>
  <c r="E16" i="4"/>
  <c r="C16" i="4"/>
</calcChain>
</file>

<file path=xl/sharedStrings.xml><?xml version="1.0" encoding="utf-8"?>
<sst xmlns="http://schemas.openxmlformats.org/spreadsheetml/2006/main" count="1920" uniqueCount="213">
  <si>
    <r>
      <t xml:space="preserve">Prihodi turistov / </t>
    </r>
    <r>
      <rPr>
        <b/>
        <i/>
        <sz val="10"/>
        <rFont val="Arial CE"/>
        <charset val="238"/>
      </rPr>
      <t>Tourist arrivals</t>
    </r>
  </si>
  <si>
    <r>
      <t xml:space="preserve">Prenočitve turistov / </t>
    </r>
    <r>
      <rPr>
        <b/>
        <i/>
        <sz val="10"/>
        <rFont val="Arial CE"/>
        <charset val="238"/>
      </rPr>
      <t>Overnight stays</t>
    </r>
  </si>
  <si>
    <t>delež/share</t>
  </si>
  <si>
    <r>
      <t>indeks/</t>
    </r>
    <r>
      <rPr>
        <i/>
        <sz val="10"/>
        <rFont val="Arial CE"/>
        <charset val="238"/>
      </rPr>
      <t>index</t>
    </r>
    <r>
      <rPr>
        <i/>
        <vertAlign val="superscript"/>
        <sz val="10"/>
        <rFont val="Arial CE"/>
        <charset val="238"/>
      </rPr>
      <t>2)</t>
    </r>
  </si>
  <si>
    <t>Skupaj</t>
  </si>
  <si>
    <t>Total</t>
  </si>
  <si>
    <t>Domači</t>
  </si>
  <si>
    <t>Domestic</t>
  </si>
  <si>
    <t>Tuji</t>
  </si>
  <si>
    <t>Foreign</t>
  </si>
  <si>
    <t>od tega</t>
  </si>
  <si>
    <t>of these</t>
  </si>
  <si>
    <t>iz Avstrije</t>
  </si>
  <si>
    <t>from Austria</t>
  </si>
  <si>
    <t>iz Belgije</t>
  </si>
  <si>
    <t>from Belgium</t>
  </si>
  <si>
    <t>iz Bolgarije</t>
  </si>
  <si>
    <t>from Bulgaria</t>
  </si>
  <si>
    <t>iz Bosne in Hercegovine</t>
  </si>
  <si>
    <t>from Bosnia and Herzegovina</t>
  </si>
  <si>
    <t>s Cipra</t>
  </si>
  <si>
    <t>from Cyprus</t>
  </si>
  <si>
    <t>iz Češke republike</t>
  </si>
  <si>
    <t>from Czech Republic</t>
  </si>
  <si>
    <t>iz Črne gore</t>
  </si>
  <si>
    <t>from Montenegro</t>
  </si>
  <si>
    <t>iz Danske</t>
  </si>
  <si>
    <t>from Denmark</t>
  </si>
  <si>
    <t>iz Estonije</t>
  </si>
  <si>
    <t>from Estonia</t>
  </si>
  <si>
    <t>iz Finske</t>
  </si>
  <si>
    <t>from Finland</t>
  </si>
  <si>
    <t>iz Francije</t>
  </si>
  <si>
    <t>from France</t>
  </si>
  <si>
    <t>iz Grčije</t>
  </si>
  <si>
    <t>from Greece</t>
  </si>
  <si>
    <t>iz Hrvaške</t>
  </si>
  <si>
    <t>from Croatia</t>
  </si>
  <si>
    <t>iz Irske</t>
  </si>
  <si>
    <t>from Ireland</t>
  </si>
  <si>
    <t>z Islandije</t>
  </si>
  <si>
    <t>from Iceland</t>
  </si>
  <si>
    <t>iz Italije</t>
  </si>
  <si>
    <t>from Italy</t>
  </si>
  <si>
    <t>iz Latvije</t>
  </si>
  <si>
    <t>from Latvia</t>
  </si>
  <si>
    <t>iz Litve</t>
  </si>
  <si>
    <t>from Lithuania</t>
  </si>
  <si>
    <t>iz Luksemburga</t>
  </si>
  <si>
    <t>from Luxembourg</t>
  </si>
  <si>
    <t>iz Madžarske</t>
  </si>
  <si>
    <t>from Hungary</t>
  </si>
  <si>
    <t>iz Makedonije</t>
  </si>
  <si>
    <t>from Macedonia</t>
  </si>
  <si>
    <t>z Malte</t>
  </si>
  <si>
    <t>from Malta</t>
  </si>
  <si>
    <t>iz Nemčije</t>
  </si>
  <si>
    <t>from Germany</t>
  </si>
  <si>
    <t>iz Nizozemske</t>
  </si>
  <si>
    <t>from Netherlands</t>
  </si>
  <si>
    <t>iz Norveške</t>
  </si>
  <si>
    <t>from Norway</t>
  </si>
  <si>
    <t>iz Poljske</t>
  </si>
  <si>
    <t>from Poland</t>
  </si>
  <si>
    <t>iz Portugalske</t>
  </si>
  <si>
    <t>from Portugal</t>
  </si>
  <si>
    <t>iz Romunije</t>
  </si>
  <si>
    <t>from Romania</t>
  </si>
  <si>
    <t>iz Ruske federacije</t>
  </si>
  <si>
    <t>from Russian Federation</t>
  </si>
  <si>
    <t>iz Slovaške</t>
  </si>
  <si>
    <t>from Slovakia</t>
  </si>
  <si>
    <t xml:space="preserve">iz Srbije </t>
  </si>
  <si>
    <t xml:space="preserve">from Serbia </t>
  </si>
  <si>
    <t>iz Španije</t>
  </si>
  <si>
    <t>from Spain</t>
  </si>
  <si>
    <t>iz Švedske</t>
  </si>
  <si>
    <t>from Sweden</t>
  </si>
  <si>
    <t>iz Švice</t>
  </si>
  <si>
    <t>from Switzerland</t>
  </si>
  <si>
    <t>iz Turčije</t>
  </si>
  <si>
    <t>from Turkey</t>
  </si>
  <si>
    <t>iz Ukrajine</t>
  </si>
  <si>
    <t>from Ukraine</t>
  </si>
  <si>
    <t>iz Združenega kraljestva</t>
  </si>
  <si>
    <t>from United Kingdom</t>
  </si>
  <si>
    <t>iz drugih evropskih držav</t>
  </si>
  <si>
    <t>from other European countries</t>
  </si>
  <si>
    <t>iz Južne Afrike</t>
  </si>
  <si>
    <t>from South Africa</t>
  </si>
  <si>
    <t>iz drugih afriških držav</t>
  </si>
  <si>
    <t>from other African countries</t>
  </si>
  <si>
    <t>iz Avstralije</t>
  </si>
  <si>
    <t>from Australia</t>
  </si>
  <si>
    <t>z Nove Zelandije</t>
  </si>
  <si>
    <t>from New Zealand</t>
  </si>
  <si>
    <t>iz drugih držav Oceanije</t>
  </si>
  <si>
    <t>from other countries of Oceania</t>
  </si>
  <si>
    <t>iz Izraela</t>
  </si>
  <si>
    <t>from Israel</t>
  </si>
  <si>
    <t>iz Japonske</t>
  </si>
  <si>
    <t>from Japan</t>
  </si>
  <si>
    <t>iz Kitajske</t>
  </si>
  <si>
    <t>from China</t>
  </si>
  <si>
    <t>iz Koreje (Republika)</t>
  </si>
  <si>
    <t>from Korea (Republic of)</t>
  </si>
  <si>
    <t>iz drugih azijskih držav</t>
  </si>
  <si>
    <t>from other Asian countries</t>
  </si>
  <si>
    <t>iz Brazilije</t>
  </si>
  <si>
    <t>from Brazil</t>
  </si>
  <si>
    <t>iz drugih držav J. in Sr. Amerike</t>
  </si>
  <si>
    <t>from other countries of South and Middle America</t>
  </si>
  <si>
    <t>iz Kanade</t>
  </si>
  <si>
    <t>from Canada</t>
  </si>
  <si>
    <t>iz Združenih držav</t>
  </si>
  <si>
    <t>from United States</t>
  </si>
  <si>
    <t>iz drugih držav S. Amerike</t>
  </si>
  <si>
    <t>-</t>
  </si>
  <si>
    <t>from other countries of North America</t>
  </si>
  <si>
    <t>Vir: Statistični urad Republike Slovenije; izračun indeksov: STO</t>
  </si>
  <si>
    <t>III 2018</t>
  </si>
  <si>
    <t>I–III 2018</t>
  </si>
  <si>
    <t>II 2018</t>
  </si>
  <si>
    <t>I–II 2018</t>
  </si>
  <si>
    <t>I 2019</t>
  </si>
  <si>
    <t>I–I 2019</t>
  </si>
  <si>
    <t>I-I 2019</t>
  </si>
  <si>
    <t>I 2018</t>
  </si>
  <si>
    <t>I–I 2018</t>
  </si>
  <si>
    <t>Tabela 1: Prihodi in prenočitve turistov po državah, od koder turisti prihajajo, Slovenija, januar 2019 – končni podatki</t>
  </si>
  <si>
    <t>Table 1: Tourist arrivals and overnight stays by countries from which the tourists come, Slovenia, January 2019 - final data</t>
  </si>
  <si>
    <t>II 2019</t>
  </si>
  <si>
    <t>I–II 2019</t>
  </si>
  <si>
    <t>I-II 2019</t>
  </si>
  <si>
    <t>Tabela 1: Prihodi in prenočitve turistov po državah, od koder turisti prihajajo, Slovenija, februar 2019 – končni podatki</t>
  </si>
  <si>
    <t>Table 1: Tourist arrivals and overnight stays by countries from which the tourists come, Slovenia, February 2019 - final data</t>
  </si>
  <si>
    <t>III 2019</t>
  </si>
  <si>
    <t>I–III 2019</t>
  </si>
  <si>
    <t>I-III 2019</t>
  </si>
  <si>
    <t>Tabela 1: Prihodi in prenočitve turistov po državah, od koder turisti prihajajo, Slovenija, marec 2019 – končni podatki</t>
  </si>
  <si>
    <t>Table 1: Tourist arrivals and overnight stays by countries from which the tourists come, Slovenia, March 2019 - final data</t>
  </si>
  <si>
    <t>IV 2019</t>
  </si>
  <si>
    <t>I–IV 2019</t>
  </si>
  <si>
    <t>IV 2018</t>
  </si>
  <si>
    <t>I-IV 2019</t>
  </si>
  <si>
    <t>I–IV 2018</t>
  </si>
  <si>
    <t>Tabela 1: Prihodi in prenočitve turistov po državah, od koder turisti prihajajo, Slovenija, april 2019 – končni podatki</t>
  </si>
  <si>
    <t>Table 1: Tourist arrivals and overnight stays by countries from which the tourists come, Slovenia,April 2019 - final data</t>
  </si>
  <si>
    <t>V 2019</t>
  </si>
  <si>
    <t>I–V 2019</t>
  </si>
  <si>
    <t>V 2018</t>
  </si>
  <si>
    <t>I-V 2019</t>
  </si>
  <si>
    <t>I–V 2018</t>
  </si>
  <si>
    <t>Tabela 1: Prihodi in prenočitve turistov po državah, od koder turisti prihajajo, Slovenija, maj 2019 – končni podatki</t>
  </si>
  <si>
    <t>Table 1: Tourist arrivals and overnight stays by countries from which the tourists come, Slovenia, May 2019 - final data</t>
  </si>
  <si>
    <t>Tabela 1: Prihodi in prenočitve turistov po državah, od koder turisti prihajajo, Slovenija, junij 2019 – končni podatki</t>
  </si>
  <si>
    <t>Table 1: Tourist arrivals and overnight stays by countries from which the tourists come, Slovenia, June 2019 - final data</t>
  </si>
  <si>
    <t>VI 2019</t>
  </si>
  <si>
    <t>I – VI 2019</t>
  </si>
  <si>
    <t>VI 2018</t>
  </si>
  <si>
    <t>I -VI 2019</t>
  </si>
  <si>
    <t>I - VI 2018</t>
  </si>
  <si>
    <t>I - VI 2019</t>
  </si>
  <si>
    <t>VII 2019</t>
  </si>
  <si>
    <t>I – VII 2019</t>
  </si>
  <si>
    <t>VII 2018</t>
  </si>
  <si>
    <t>I -VII 2019</t>
  </si>
  <si>
    <t>I - VII 2018</t>
  </si>
  <si>
    <t>I - VII 2019</t>
  </si>
  <si>
    <t>iz Severne Makedonije</t>
  </si>
  <si>
    <t>Tabela 1: Prihodi in prenočitve turistov po državah, od koder turisti prihajajo, Slovenija, julij 2019 – končni podatki</t>
  </si>
  <si>
    <t>Table 1: Tourist arrivals and overnight stays by countries from which the tourists come, Slovenia, July 2019 - final data</t>
  </si>
  <si>
    <t>VIII 2019</t>
  </si>
  <si>
    <t>I – VIII 2019</t>
  </si>
  <si>
    <t>VIII 2018</t>
  </si>
  <si>
    <t>I -VIII 2019</t>
  </si>
  <si>
    <t>I - VIII 2018</t>
  </si>
  <si>
    <t>I - VIII 2019</t>
  </si>
  <si>
    <t>Tabela 1: Prihodi in prenočitve turistov po državah, od koder turisti prihajajo, Slovenija, avgust 2019 – končni podatki</t>
  </si>
  <si>
    <t>Table 1: Tourist arrivals and overnight stays by countries from which the tourists come, Slovenia, August 2019 - final data</t>
  </si>
  <si>
    <t>Metodološko pojasnilo</t>
  </si>
  <si>
    <t>IX 2019</t>
  </si>
  <si>
    <t>I – IX 2019</t>
  </si>
  <si>
    <t>IX 2018</t>
  </si>
  <si>
    <t>I - IX 2019</t>
  </si>
  <si>
    <t>I - IX 2018</t>
  </si>
  <si>
    <t>Tabela 1: Prihodi in prenočitve turistov po državah, od koder turisti prihajajo, Slovenija, september 2019 – končni podatki</t>
  </si>
  <si>
    <t>Table 1: Tourist arrivals and overnight stays by countries from which the tourists come, Slovenia, September 2019 - final data</t>
  </si>
  <si>
    <t>X 2019</t>
  </si>
  <si>
    <t>I – X 2019</t>
  </si>
  <si>
    <t>X 2018</t>
  </si>
  <si>
    <t>I - X 2019</t>
  </si>
  <si>
    <t>I - X 2018</t>
  </si>
  <si>
    <t>Tabela 1: Prihodi in prenočitve turistov po državah, od koder turisti prihajajo, Slovenija, oktober 2019 – končni podatki</t>
  </si>
  <si>
    <t>Table 1: Tourist arrivals and overnight stays by countries from which the tourists come, Slovenia, October 2019 - final data</t>
  </si>
  <si>
    <t>XI 2019</t>
  </si>
  <si>
    <t>I – XI 2019</t>
  </si>
  <si>
    <t>XI 2018</t>
  </si>
  <si>
    <t>I - XI 2019</t>
  </si>
  <si>
    <t>I - XI 2018</t>
  </si>
  <si>
    <t>Tabela 1: Prihodi in prenočitve turistov po državah, od koder turisti prihajajo, Slovenija, november 2019 – končni podatki</t>
  </si>
  <si>
    <t>Table 1: Tourist arrivals and overnight stays by countries from which the tourists come, Slovenia, November 2019 - final data</t>
  </si>
  <si>
    <t>XII 2019</t>
  </si>
  <si>
    <t>XII 2018</t>
  </si>
  <si>
    <t>I - XII 2019</t>
  </si>
  <si>
    <t>I - XII 2018</t>
  </si>
  <si>
    <t>I – XII 2019</t>
  </si>
  <si>
    <t>Tabela 1: Prihodi in prenočitve turistov po državah, od koder turisti prihajajo, Slovenija, december 2019 – končni podatki</t>
  </si>
  <si>
    <t>Table 1: Tourist arrivals and overnight stays by countries from which the tourists come, Slovenia, December 2019 - final data</t>
  </si>
  <si>
    <r>
      <t>indeks/</t>
    </r>
    <r>
      <rPr>
        <i/>
        <sz val="10"/>
        <rFont val="Arial CE"/>
        <charset val="238"/>
      </rPr>
      <t>index</t>
    </r>
  </si>
  <si>
    <t>Tabela 1: Prihodi in prenočitve turistov po državah, od koder turisti prihajajo, Slovenija, 2019 – končni podatki</t>
  </si>
  <si>
    <t>Table 1: Tourist arrivals and overnight stays by countries from which the tourists come, Slovenia,  2019 - final data</t>
  </si>
  <si>
    <t>dravl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</si>
</sst>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7" x14ac:knownFonts="1">
    <font>
      <sz val="10"/>
      <name val="Arial CE"/>
      <charset val="238"/>
    </font>
    <font>
      <b/>
      <sz val="10"/>
      <name val="Arial CE"/>
      <charset val="238"/>
    </font>
    <font>
      <i/>
      <sz val="10"/>
      <name val="Arial CE"/>
      <charset val="238"/>
    </font>
    <font>
      <b/>
      <i/>
      <sz val="10"/>
      <name val="Arial CE"/>
      <charset val="238"/>
    </font>
    <font>
      <sz val="10"/>
      <name val="Arial CE"/>
      <charset val="238"/>
    </font>
    <font>
      <u/>
      <sz val="10"/>
      <color indexed="12"/>
      <name val="Arial CE"/>
      <charset val="238"/>
    </font>
    <font>
      <i/>
      <vertAlign val="superscript"/>
      <sz val="10"/>
      <name val="Arial CE"/>
      <charset val="238"/>
    </font>
    <font>
      <u/>
      <sz val="10"/>
      <name val="Arial CE"/>
      <charset val="238"/>
    </font>
    <font>
      <b/>
      <sz val="10"/>
      <color indexed="8"/>
      <name val="Arial CE"/>
      <charset val="238"/>
    </font>
    <font>
      <b/>
      <i/>
      <sz val="10"/>
      <color indexed="8"/>
      <name val="Arial CE"/>
      <charset val="238"/>
    </font>
    <font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sz val="10"/>
      <name val="Arial"/>
      <family val="2"/>
      <charset val="238"/>
    </font>
    <font>
      <i/>
      <sz val="10"/>
      <name val="Arial"/>
      <family val="2"/>
      <charset val="238"/>
    </font>
    <font>
      <sz val="7"/>
      <name val="Arial CE"/>
      <charset val="238"/>
    </font>
    <font>
      <b/>
      <sz val="14"/>
      <name val="Arial CE"/>
      <charset val="238"/>
    </font>
    <font>
      <b/>
      <sz val="10"/>
      <name val="Arial"/>
      <family val="2"/>
      <charset val="238"/>
    </font>
    <font>
      <sz val="10"/>
      <name val="Verdana"/>
      <family val="2"/>
      <charset val="238"/>
    </font>
    <font>
      <i/>
      <sz val="10"/>
      <name val="Verdana"/>
      <family val="2"/>
      <charset val="238"/>
    </font>
    <font>
      <b/>
      <sz val="10"/>
      <name val="Verdana"/>
      <family val="2"/>
      <charset val="238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10"/>
      <color theme="1"/>
      <name val="Verdana"/>
      <family val="2"/>
      <charset val="238"/>
    </font>
    <font>
      <sz val="10"/>
      <color theme="1"/>
      <name val="Verdana"/>
      <family val="2"/>
      <charset val="238"/>
    </font>
    <font>
      <sz val="12"/>
      <color rgb="FF000000"/>
      <name val="Arial"/>
      <family val="2"/>
      <charset val="238"/>
    </font>
    <font>
      <sz val="11"/>
      <color rgb="FF00000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4" tint="0.39997558519241921"/>
        <bgColor indexed="26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21" fillId="0" borderId="0"/>
    <xf numFmtId="0" fontId="12" fillId="2" borderId="16" applyNumberFormat="0" applyFont="0" applyAlignment="0" applyProtection="0"/>
    <xf numFmtId="0" fontId="21" fillId="2" borderId="16" applyNumberFormat="0" applyFont="0" applyAlignment="0" applyProtection="0"/>
    <xf numFmtId="9" fontId="4" fillId="0" borderId="0" applyFont="0" applyFill="0" applyBorder="0" applyAlignment="0" applyProtection="0"/>
  </cellStyleXfs>
  <cellXfs count="100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7" fillId="0" borderId="1" xfId="0" applyFont="1" applyBorder="1" applyAlignment="1">
      <alignment horizontal="center"/>
    </xf>
    <xf numFmtId="0" fontId="8" fillId="0" borderId="0" xfId="0" applyFont="1" applyAlignment="1">
      <alignment vertical="top" wrapText="1"/>
    </xf>
    <xf numFmtId="0" fontId="10" fillId="0" borderId="0" xfId="0" applyFont="1" applyAlignment="1">
      <alignment vertical="top" wrapText="1"/>
    </xf>
    <xf numFmtId="0" fontId="11" fillId="0" borderId="0" xfId="0" applyFont="1" applyAlignment="1">
      <alignment horizontal="right" vertical="top" wrapText="1"/>
    </xf>
    <xf numFmtId="0" fontId="2" fillId="0" borderId="0" xfId="0" applyFont="1" applyAlignment="1">
      <alignment horizontal="right"/>
    </xf>
    <xf numFmtId="0" fontId="9" fillId="0" borderId="0" xfId="0" applyFont="1" applyAlignment="1">
      <alignment horizontal="right" vertical="top" wrapText="1"/>
    </xf>
    <xf numFmtId="0" fontId="0" fillId="0" borderId="2" xfId="0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10" fillId="0" borderId="5" xfId="0" applyFont="1" applyBorder="1" applyAlignment="1">
      <alignment vertical="top" wrapText="1"/>
    </xf>
    <xf numFmtId="0" fontId="2" fillId="0" borderId="5" xfId="0" applyFont="1" applyBorder="1" applyAlignment="1">
      <alignment horizontal="right"/>
    </xf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center" vertical="center"/>
    </xf>
    <xf numFmtId="0" fontId="15" fillId="0" borderId="7" xfId="0" applyFont="1" applyBorder="1"/>
    <xf numFmtId="164" fontId="15" fillId="0" borderId="7" xfId="0" applyNumberFormat="1" applyFont="1" applyBorder="1"/>
    <xf numFmtId="0" fontId="16" fillId="0" borderId="0" xfId="0" applyFont="1"/>
    <xf numFmtId="10" fontId="22" fillId="3" borderId="7" xfId="5" applyNumberFormat="1" applyFont="1" applyFill="1" applyBorder="1" applyAlignment="1">
      <alignment horizontal="right" vertical="top"/>
    </xf>
    <xf numFmtId="2" fontId="17" fillId="0" borderId="7" xfId="5" applyNumberFormat="1" applyFont="1" applyBorder="1"/>
    <xf numFmtId="2" fontId="13" fillId="0" borderId="7" xfId="0" applyNumberFormat="1" applyFont="1" applyBorder="1"/>
    <xf numFmtId="10" fontId="13" fillId="0" borderId="7" xfId="5" applyNumberFormat="1" applyFont="1" applyBorder="1" applyAlignment="1">
      <alignment horizontal="right"/>
    </xf>
    <xf numFmtId="2" fontId="14" fillId="0" borderId="7" xfId="0" applyNumberFormat="1" applyFont="1" applyBorder="1"/>
    <xf numFmtId="2" fontId="13" fillId="0" borderId="7" xfId="5" applyNumberFormat="1" applyFont="1" applyBorder="1"/>
    <xf numFmtId="2" fontId="13" fillId="0" borderId="7" xfId="0" applyNumberFormat="1" applyFont="1" applyBorder="1" applyAlignment="1">
      <alignment horizontal="right"/>
    </xf>
    <xf numFmtId="3" fontId="23" fillId="0" borderId="7" xfId="0" applyNumberFormat="1" applyFont="1" applyBorder="1"/>
    <xf numFmtId="3" fontId="24" fillId="0" borderId="7" xfId="0" applyNumberFormat="1" applyFont="1" applyBorder="1"/>
    <xf numFmtId="3" fontId="21" fillId="3" borderId="7" xfId="0" applyNumberFormat="1" applyFont="1" applyFill="1" applyBorder="1" applyAlignment="1">
      <alignment horizontal="right" vertical="top"/>
    </xf>
    <xf numFmtId="3" fontId="15" fillId="0" borderId="7" xfId="0" applyNumberFormat="1" applyFont="1" applyBorder="1"/>
    <xf numFmtId="0" fontId="0" fillId="0" borderId="8" xfId="0" applyBorder="1" applyAlignment="1">
      <alignment horizontal="center" vertical="center"/>
    </xf>
    <xf numFmtId="2" fontId="18" fillId="0" borderId="7" xfId="0" applyNumberFormat="1" applyFont="1" applyBorder="1" applyAlignment="1">
      <alignment horizontal="right"/>
    </xf>
    <xf numFmtId="3" fontId="24" fillId="3" borderId="7" xfId="0" applyNumberFormat="1" applyFont="1" applyFill="1" applyBorder="1" applyAlignment="1">
      <alignment horizontal="right" vertical="top"/>
    </xf>
    <xf numFmtId="10" fontId="18" fillId="0" borderId="7" xfId="5" applyNumberFormat="1" applyFont="1" applyBorder="1" applyAlignment="1">
      <alignment horizontal="right"/>
    </xf>
    <xf numFmtId="2" fontId="18" fillId="0" borderId="7" xfId="5" applyNumberFormat="1" applyFont="1" applyBorder="1"/>
    <xf numFmtId="2" fontId="20" fillId="0" borderId="7" xfId="5" applyNumberFormat="1" applyFont="1" applyBorder="1"/>
    <xf numFmtId="10" fontId="23" fillId="3" borderId="7" xfId="5" applyNumberFormat="1" applyFont="1" applyFill="1" applyBorder="1" applyAlignment="1">
      <alignment horizontal="right" vertical="top"/>
    </xf>
    <xf numFmtId="10" fontId="18" fillId="0" borderId="7" xfId="0" applyNumberFormat="1" applyFont="1" applyBorder="1"/>
    <xf numFmtId="2" fontId="18" fillId="0" borderId="7" xfId="0" applyNumberFormat="1" applyFont="1" applyBorder="1"/>
    <xf numFmtId="2" fontId="19" fillId="0" borderId="7" xfId="0" applyNumberFormat="1" applyFont="1" applyBorder="1"/>
    <xf numFmtId="0" fontId="25" fillId="0" borderId="0" xfId="0" applyFont="1"/>
    <xf numFmtId="0" fontId="5" fillId="0" borderId="0" xfId="1" applyAlignment="1" applyProtection="1"/>
    <xf numFmtId="0" fontId="0" fillId="0" borderId="6" xfId="0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3" fontId="18" fillId="0" borderId="7" xfId="0" applyNumberFormat="1" applyFont="1" applyBorder="1" applyAlignment="1">
      <alignment horizontal="right"/>
    </xf>
    <xf numFmtId="10" fontId="22" fillId="3" borderId="7" xfId="0" applyNumberFormat="1" applyFont="1" applyFill="1" applyBorder="1" applyAlignment="1">
      <alignment horizontal="right" vertical="top"/>
    </xf>
    <xf numFmtId="10" fontId="20" fillId="0" borderId="7" xfId="5" applyNumberFormat="1" applyFont="1" applyBorder="1" applyAlignment="1">
      <alignment horizontal="right"/>
    </xf>
    <xf numFmtId="0" fontId="0" fillId="0" borderId="3" xfId="0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3" fontId="22" fillId="0" borderId="7" xfId="0" applyNumberFormat="1" applyFont="1" applyBorder="1"/>
    <xf numFmtId="10" fontId="23" fillId="3" borderId="7" xfId="0" applyNumberFormat="1" applyFont="1" applyFill="1" applyBorder="1" applyAlignment="1">
      <alignment horizontal="right" vertical="top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26" fillId="0" borderId="0" xfId="0" applyFont="1"/>
    <xf numFmtId="0" fontId="0" fillId="0" borderId="3" xfId="0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0" fillId="0" borderId="11" xfId="0" applyBorder="1" applyAlignment="1">
      <alignment horizontal="center"/>
    </xf>
    <xf numFmtId="0" fontId="1" fillId="4" borderId="14" xfId="0" applyFont="1" applyFill="1" applyBorder="1" applyAlignment="1"/>
    <xf numFmtId="0" fontId="1" fillId="4" borderId="11" xfId="0" applyFont="1" applyFill="1" applyBorder="1" applyAlignment="1"/>
    <xf numFmtId="0" fontId="4" fillId="0" borderId="0" xfId="0" applyFont="1" applyAlignment="1">
      <alignment horizontal="center"/>
    </xf>
    <xf numFmtId="10" fontId="1" fillId="0" borderId="0" xfId="0" applyNumberFormat="1" applyFont="1"/>
    <xf numFmtId="0" fontId="4" fillId="0" borderId="9" xfId="0" applyFont="1" applyBorder="1"/>
    <xf numFmtId="0" fontId="4" fillId="0" borderId="12" xfId="0" applyFont="1" applyBorder="1"/>
    <xf numFmtId="0" fontId="4" fillId="0" borderId="13" xfId="0" applyFont="1" applyBorder="1"/>
    <xf numFmtId="0" fontId="1" fillId="4" borderId="14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2" fillId="0" borderId="1" xfId="0" applyFont="1" applyBorder="1"/>
    <xf numFmtId="0" fontId="2" fillId="0" borderId="15" xfId="0" applyFont="1" applyBorder="1"/>
    <xf numFmtId="0" fontId="2" fillId="0" borderId="2" xfId="0" applyFont="1" applyBorder="1"/>
    <xf numFmtId="0" fontId="0" fillId="0" borderId="3" xfId="0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0" fillId="0" borderId="11" xfId="0" applyBorder="1" applyAlignment="1">
      <alignment horizontal="center"/>
    </xf>
    <xf numFmtId="0" fontId="4" fillId="0" borderId="10" xfId="0" applyFont="1" applyBorder="1" applyAlignment="1">
      <alignment horizontal="center"/>
    </xf>
  </cellXfs>
  <cellStyles count="6">
    <cellStyle name="Hyperlink" xfId="1" builtinId="8"/>
    <cellStyle name="Navadno 2" xfId="2" xr:uid="{00000000-0005-0000-0000-000001000000}"/>
    <cellStyle name="Normal" xfId="0" builtinId="0"/>
    <cellStyle name="Opomba 2" xfId="3" xr:uid="{00000000-0005-0000-0000-000003000000}"/>
    <cellStyle name="Opomba 3" xfId="4" xr:uid="{00000000-0005-0000-0000-000004000000}"/>
    <cellStyle name="Percent" xfId="5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1638300</xdr:colOff>
      <xdr:row>4</xdr:row>
      <xdr:rowOff>142875</xdr:rowOff>
    </xdr:to>
    <xdr:pic>
      <xdr:nvPicPr>
        <xdr:cNvPr id="4283" name="Slika 1">
          <a:extLst>
            <a:ext uri="{FF2B5EF4-FFF2-40B4-BE49-F238E27FC236}">
              <a16:creationId xmlns:a16="http://schemas.microsoft.com/office/drawing/2014/main" id="{00000000-0008-0000-0B00-0000BB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638300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1638300</xdr:colOff>
      <xdr:row>4</xdr:row>
      <xdr:rowOff>142875</xdr:rowOff>
    </xdr:to>
    <xdr:pic>
      <xdr:nvPicPr>
        <xdr:cNvPr id="2" name="Slika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638300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1638300</xdr:colOff>
      <xdr:row>4</xdr:row>
      <xdr:rowOff>142875</xdr:rowOff>
    </xdr:to>
    <xdr:pic>
      <xdr:nvPicPr>
        <xdr:cNvPr id="2" name="Slika 1">
          <a:extLst>
            <a:ext uri="{FF2B5EF4-FFF2-40B4-BE49-F238E27FC236}">
              <a16:creationId xmlns:a16="http://schemas.microsoft.com/office/drawing/2014/main" id="{BDE18549-D7CD-4E1B-88F4-8B201595FC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638300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1638300</xdr:colOff>
      <xdr:row>4</xdr:row>
      <xdr:rowOff>139065</xdr:rowOff>
    </xdr:to>
    <xdr:pic>
      <xdr:nvPicPr>
        <xdr:cNvPr id="2" name="Slika 1">
          <a:extLst>
            <a:ext uri="{FF2B5EF4-FFF2-40B4-BE49-F238E27FC236}">
              <a16:creationId xmlns:a16="http://schemas.microsoft.com/office/drawing/2014/main" id="{53AD104C-3E11-4940-93C5-459B71B87E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638300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1638300</xdr:colOff>
      <xdr:row>4</xdr:row>
      <xdr:rowOff>139065</xdr:rowOff>
    </xdr:to>
    <xdr:pic>
      <xdr:nvPicPr>
        <xdr:cNvPr id="2" name="Slika 1">
          <a:extLst>
            <a:ext uri="{FF2B5EF4-FFF2-40B4-BE49-F238E27FC236}">
              <a16:creationId xmlns:a16="http://schemas.microsoft.com/office/drawing/2014/main" id="{D35EA482-CD23-4A7B-B237-1EDFFFF88D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638300" cy="7867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1638300</xdr:colOff>
      <xdr:row>4</xdr:row>
      <xdr:rowOff>139065</xdr:rowOff>
    </xdr:to>
    <xdr:pic>
      <xdr:nvPicPr>
        <xdr:cNvPr id="2" name="Slika 1">
          <a:extLst>
            <a:ext uri="{FF2B5EF4-FFF2-40B4-BE49-F238E27FC236}">
              <a16:creationId xmlns:a16="http://schemas.microsoft.com/office/drawing/2014/main" id="{40F4AFC2-AF05-4E3B-BECE-90923033AA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638300" cy="7867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1638300</xdr:colOff>
      <xdr:row>4</xdr:row>
      <xdr:rowOff>139065</xdr:rowOff>
    </xdr:to>
    <xdr:pic>
      <xdr:nvPicPr>
        <xdr:cNvPr id="2" name="Slika 1">
          <a:extLst>
            <a:ext uri="{FF2B5EF4-FFF2-40B4-BE49-F238E27FC236}">
              <a16:creationId xmlns:a16="http://schemas.microsoft.com/office/drawing/2014/main" id="{9763AF8E-ECE9-42CD-9AC2-E650E9CBF2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638300" cy="7867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1638300</xdr:colOff>
      <xdr:row>4</xdr:row>
      <xdr:rowOff>139065</xdr:rowOff>
    </xdr:to>
    <xdr:pic>
      <xdr:nvPicPr>
        <xdr:cNvPr id="2" name="Slika 1">
          <a:extLst>
            <a:ext uri="{FF2B5EF4-FFF2-40B4-BE49-F238E27FC236}">
              <a16:creationId xmlns:a16="http://schemas.microsoft.com/office/drawing/2014/main" id="{08CAF197-7700-42A2-994A-2F5F3C4844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638300" cy="7867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1638300</xdr:colOff>
      <xdr:row>4</xdr:row>
      <xdr:rowOff>139065</xdr:rowOff>
    </xdr:to>
    <xdr:pic>
      <xdr:nvPicPr>
        <xdr:cNvPr id="2" name="Slika 1">
          <a:extLst>
            <a:ext uri="{FF2B5EF4-FFF2-40B4-BE49-F238E27FC236}">
              <a16:creationId xmlns:a16="http://schemas.microsoft.com/office/drawing/2014/main" id="{B943C5C7-219D-4AF2-B312-74410093DB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638300" cy="7867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1638300</xdr:colOff>
      <xdr:row>4</xdr:row>
      <xdr:rowOff>139065</xdr:rowOff>
    </xdr:to>
    <xdr:pic>
      <xdr:nvPicPr>
        <xdr:cNvPr id="2" name="Slika 1">
          <a:extLst>
            <a:ext uri="{FF2B5EF4-FFF2-40B4-BE49-F238E27FC236}">
              <a16:creationId xmlns:a16="http://schemas.microsoft.com/office/drawing/2014/main" id="{DA25F643-5ABE-4EE0-97EF-6A0A9AE164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638300" cy="7867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1638300</xdr:colOff>
      <xdr:row>4</xdr:row>
      <xdr:rowOff>139065</xdr:rowOff>
    </xdr:to>
    <xdr:pic>
      <xdr:nvPicPr>
        <xdr:cNvPr id="2" name="Slika 1">
          <a:extLst>
            <a:ext uri="{FF2B5EF4-FFF2-40B4-BE49-F238E27FC236}">
              <a16:creationId xmlns:a16="http://schemas.microsoft.com/office/drawing/2014/main" id="{BB834AAD-571B-4154-9DA7-B0202BCA60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638300" cy="7867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1638300</xdr:colOff>
      <xdr:row>4</xdr:row>
      <xdr:rowOff>139065</xdr:rowOff>
    </xdr:to>
    <xdr:pic>
      <xdr:nvPicPr>
        <xdr:cNvPr id="2" name="Slika 1">
          <a:extLst>
            <a:ext uri="{FF2B5EF4-FFF2-40B4-BE49-F238E27FC236}">
              <a16:creationId xmlns:a16="http://schemas.microsoft.com/office/drawing/2014/main" id="{76363CED-06B7-4B9A-9A2D-3EE5FE2499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638300" cy="7867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1638300</xdr:colOff>
      <xdr:row>4</xdr:row>
      <xdr:rowOff>139065</xdr:rowOff>
    </xdr:to>
    <xdr:pic>
      <xdr:nvPicPr>
        <xdr:cNvPr id="2" name="Slika 1">
          <a:extLst>
            <a:ext uri="{FF2B5EF4-FFF2-40B4-BE49-F238E27FC236}">
              <a16:creationId xmlns:a16="http://schemas.microsoft.com/office/drawing/2014/main" id="{57BC02C1-8E88-4766-A4CC-77B6B2482E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638300" cy="7867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tat.si/StatWeb/File/DocSysFile/7779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stat.si/StatWeb/File/DocSysFile/7779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stat.si/StatWeb/File/DocSysFile/7779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stat.si/StatWeb/File/DocSysFile/7779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tat.si/StatWeb/File/DocSysFile/7779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www.stat.si/StatWeb/File/DocSysFile/7779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www.stat.si/StatWeb/File/DocSysFile/7779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www.stat.si/StatWeb/File/DocSysFile/7779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www.stat.si/StatWeb/File/DocSysFile/7779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s://www.stat.si/StatWeb/File/DocSysFile/7779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s://www.stat.si/StatWeb/File/DocSysFile/7779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s://www.stat.si/StatWeb/File/DocSysFile/7779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s://www.stat.si/StatWeb/File/DocSysFile/77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7:O79"/>
  <sheetViews>
    <sheetView zoomScale="75" zoomScaleNormal="75" workbookViewId="0">
      <selection activeCell="A75" sqref="A75"/>
    </sheetView>
  </sheetViews>
  <sheetFormatPr defaultColWidth="9.140625" defaultRowHeight="12.75" x14ac:dyDescent="0.2"/>
  <cols>
    <col min="1" max="1" width="28.7109375" style="3" customWidth="1"/>
    <col min="2" max="2" width="10.7109375" style="3" customWidth="1"/>
    <col min="3" max="3" width="16.140625" style="3" customWidth="1"/>
    <col min="4" max="4" width="15" style="3" customWidth="1"/>
    <col min="5" max="5" width="13.85546875" style="3" customWidth="1"/>
    <col min="6" max="6" width="10.42578125" style="3" customWidth="1"/>
    <col min="7" max="7" width="11.28515625" style="3" customWidth="1"/>
    <col min="8" max="9" width="11" style="2" customWidth="1"/>
    <col min="10" max="12" width="10.7109375" style="2" customWidth="1"/>
    <col min="13" max="13" width="11.5703125" style="3" customWidth="1"/>
    <col min="14" max="14" width="45.140625" style="3" customWidth="1"/>
    <col min="15" max="16384" width="9.140625" style="3"/>
  </cols>
  <sheetData>
    <row r="7" spans="1:15" ht="18" x14ac:dyDescent="0.25">
      <c r="A7" s="20" t="s">
        <v>129</v>
      </c>
      <c r="B7" s="1"/>
      <c r="C7" s="1"/>
      <c r="D7" s="1"/>
      <c r="E7" s="1"/>
      <c r="F7" s="1"/>
      <c r="G7" s="1"/>
    </row>
    <row r="8" spans="1:15" s="2" customFormat="1" x14ac:dyDescent="0.2">
      <c r="A8" s="2" t="s">
        <v>130</v>
      </c>
    </row>
    <row r="9" spans="1:15" s="2" customFormat="1" x14ac:dyDescent="0.2"/>
    <row r="10" spans="1:15" s="2" customFormat="1" x14ac:dyDescent="0.2">
      <c r="A10" s="3"/>
      <c r="B10" s="3"/>
      <c r="C10" s="3"/>
      <c r="D10" s="3"/>
      <c r="E10" s="3"/>
      <c r="F10" s="3"/>
      <c r="G10" s="3"/>
      <c r="M10" s="3"/>
      <c r="N10" s="3"/>
      <c r="O10" s="3"/>
    </row>
    <row r="11" spans="1:15" s="2" customFormat="1" x14ac:dyDescent="0.2">
      <c r="A11" s="84"/>
      <c r="B11" s="87" t="s">
        <v>0</v>
      </c>
      <c r="C11" s="87"/>
      <c r="D11" s="87"/>
      <c r="E11" s="87"/>
      <c r="F11" s="87"/>
      <c r="G11" s="87"/>
      <c r="H11" s="88" t="s">
        <v>1</v>
      </c>
      <c r="I11" s="87"/>
      <c r="J11" s="87"/>
      <c r="K11" s="87"/>
      <c r="L11" s="87"/>
      <c r="M11" s="87"/>
      <c r="N11" s="89"/>
      <c r="O11"/>
    </row>
    <row r="12" spans="1:15" x14ac:dyDescent="0.2">
      <c r="A12" s="85"/>
      <c r="B12" s="92" t="s">
        <v>124</v>
      </c>
      <c r="C12" s="44"/>
      <c r="D12" s="95" t="s">
        <v>125</v>
      </c>
      <c r="E12" s="49"/>
      <c r="F12" s="4" t="s">
        <v>124</v>
      </c>
      <c r="G12" s="11" t="s">
        <v>126</v>
      </c>
      <c r="H12" s="92" t="s">
        <v>124</v>
      </c>
      <c r="I12" s="44"/>
      <c r="J12" s="95" t="s">
        <v>125</v>
      </c>
      <c r="K12" s="49"/>
      <c r="L12" s="4" t="s">
        <v>124</v>
      </c>
      <c r="M12" s="11" t="s">
        <v>126</v>
      </c>
      <c r="N12" s="90"/>
    </row>
    <row r="13" spans="1:15" x14ac:dyDescent="0.2">
      <c r="A13" s="85"/>
      <c r="B13" s="93"/>
      <c r="C13" s="17" t="s">
        <v>2</v>
      </c>
      <c r="D13" s="96"/>
      <c r="E13" s="32" t="s">
        <v>2</v>
      </c>
      <c r="F13" s="10" t="s">
        <v>127</v>
      </c>
      <c r="G13" s="12" t="s">
        <v>128</v>
      </c>
      <c r="H13" s="93"/>
      <c r="I13" s="17" t="s">
        <v>2</v>
      </c>
      <c r="J13" s="96"/>
      <c r="K13" s="32" t="s">
        <v>2</v>
      </c>
      <c r="L13" s="10" t="s">
        <v>127</v>
      </c>
      <c r="M13" s="12" t="s">
        <v>128</v>
      </c>
      <c r="N13" s="90"/>
    </row>
    <row r="14" spans="1:15" ht="14.25" x14ac:dyDescent="0.2">
      <c r="A14" s="86"/>
      <c r="B14" s="94"/>
      <c r="C14" s="45"/>
      <c r="D14" s="97"/>
      <c r="E14" s="50"/>
      <c r="F14" s="98" t="s">
        <v>3</v>
      </c>
      <c r="G14" s="99"/>
      <c r="H14" s="94"/>
      <c r="I14" s="45"/>
      <c r="J14" s="97"/>
      <c r="K14" s="50"/>
      <c r="L14" s="98" t="s">
        <v>3</v>
      </c>
      <c r="M14" s="99"/>
      <c r="N14" s="91"/>
    </row>
    <row r="15" spans="1:15" x14ac:dyDescent="0.2">
      <c r="B15" s="18"/>
      <c r="C15" s="18"/>
      <c r="D15" s="18"/>
      <c r="E15" s="18"/>
      <c r="F15" s="19"/>
      <c r="G15" s="19"/>
      <c r="H15" s="31"/>
      <c r="I15" s="18"/>
      <c r="J15" s="18"/>
      <c r="K15" s="18"/>
      <c r="L15" s="18"/>
      <c r="M15" s="18"/>
      <c r="N15" s="2"/>
    </row>
    <row r="16" spans="1:15" x14ac:dyDescent="0.2">
      <c r="A16" s="5" t="s">
        <v>4</v>
      </c>
      <c r="B16" s="28">
        <v>265153</v>
      </c>
      <c r="C16" s="21">
        <f>B16/B16</f>
        <v>1</v>
      </c>
      <c r="D16" s="28">
        <v>265153</v>
      </c>
      <c r="E16" s="21">
        <f>D16/D16</f>
        <v>1</v>
      </c>
      <c r="F16" s="22">
        <v>94.499725574333709</v>
      </c>
      <c r="G16" s="22">
        <v>94.499725574333709</v>
      </c>
      <c r="H16" s="51">
        <v>758425</v>
      </c>
      <c r="I16" s="21">
        <v>1</v>
      </c>
      <c r="J16" s="51">
        <v>758425</v>
      </c>
      <c r="K16" s="21">
        <v>1</v>
      </c>
      <c r="L16" s="22">
        <v>97.921433034999566</v>
      </c>
      <c r="M16" s="22">
        <v>97.921433034999566</v>
      </c>
      <c r="N16" s="9" t="s">
        <v>5</v>
      </c>
    </row>
    <row r="17" spans="1:14" x14ac:dyDescent="0.2">
      <c r="A17" s="5" t="s">
        <v>6</v>
      </c>
      <c r="B17" s="28">
        <v>89598</v>
      </c>
      <c r="C17" s="21">
        <f t="shared" ref="C17:C18" si="0">SUM(B17)/SUM($B$17:$B$18)</f>
        <v>0.33791056484369403</v>
      </c>
      <c r="D17" s="28">
        <v>89598</v>
      </c>
      <c r="E17" s="21">
        <f t="shared" ref="E17:E18" si="1">SUM(D17)/SUM($B$17:$B$18)</f>
        <v>0.33791056484369403</v>
      </c>
      <c r="F17" s="22">
        <v>90.176028341670104</v>
      </c>
      <c r="G17" s="22">
        <v>90.176028341670104</v>
      </c>
      <c r="H17" s="51">
        <v>266496</v>
      </c>
      <c r="I17" s="21">
        <f t="shared" ref="I17:I18" si="2">SUM(H17)/SUM($H$17:$H$18)</f>
        <v>0.35138082209842764</v>
      </c>
      <c r="J17" s="51">
        <v>266496</v>
      </c>
      <c r="K17" s="21">
        <f t="shared" ref="K17:K18" si="3">SUM(J17)/SUM($J$17:$J$18)</f>
        <v>0.35138082209842764</v>
      </c>
      <c r="L17" s="22">
        <v>91.21265016942192</v>
      </c>
      <c r="M17" s="22">
        <v>91.21265016942192</v>
      </c>
      <c r="N17" s="9" t="s">
        <v>7</v>
      </c>
    </row>
    <row r="18" spans="1:14" x14ac:dyDescent="0.2">
      <c r="A18" s="5" t="s">
        <v>8</v>
      </c>
      <c r="B18" s="28">
        <v>175555</v>
      </c>
      <c r="C18" s="21">
        <f t="shared" si="0"/>
        <v>0.66208943515630603</v>
      </c>
      <c r="D18" s="28">
        <v>175555</v>
      </c>
      <c r="E18" s="21">
        <f t="shared" si="1"/>
        <v>0.66208943515630603</v>
      </c>
      <c r="F18" s="22">
        <v>96.870758058998149</v>
      </c>
      <c r="G18" s="22">
        <v>96.870758058998149</v>
      </c>
      <c r="H18" s="51">
        <v>491929</v>
      </c>
      <c r="I18" s="21">
        <f t="shared" si="2"/>
        <v>0.64861917790157231</v>
      </c>
      <c r="J18" s="51">
        <v>491929</v>
      </c>
      <c r="K18" s="21">
        <f t="shared" si="3"/>
        <v>0.64861917790157231</v>
      </c>
      <c r="L18" s="22">
        <v>101.98484518663639</v>
      </c>
      <c r="M18" s="22">
        <v>101.98484518663639</v>
      </c>
      <c r="N18" s="9" t="s">
        <v>9</v>
      </c>
    </row>
    <row r="19" spans="1:14" x14ac:dyDescent="0.2">
      <c r="A19" s="6" t="s">
        <v>10</v>
      </c>
      <c r="B19" s="46"/>
      <c r="C19" s="39"/>
      <c r="D19" s="46"/>
      <c r="E19" s="39"/>
      <c r="F19" s="23"/>
      <c r="G19" s="23"/>
      <c r="H19" s="29"/>
      <c r="I19" s="24"/>
      <c r="J19" s="29"/>
      <c r="K19" s="24"/>
      <c r="L19" s="25"/>
      <c r="M19" s="25"/>
      <c r="N19" s="7" t="s">
        <v>11</v>
      </c>
    </row>
    <row r="20" spans="1:14" x14ac:dyDescent="0.2">
      <c r="A20" s="6" t="s">
        <v>12</v>
      </c>
      <c r="B20" s="29">
        <v>14735</v>
      </c>
      <c r="C20" s="48">
        <f t="shared" ref="C20:C51" si="4">SUM(B20)/SUM($B$20:$B$72)</f>
        <v>8.3933809917119989E-2</v>
      </c>
      <c r="D20" s="29">
        <v>14735</v>
      </c>
      <c r="E20" s="48">
        <f t="shared" ref="E20:E51" si="5">SUM(D20)/SUM($D$20:$D$72)</f>
        <v>8.3933809917119989E-2</v>
      </c>
      <c r="F20" s="26">
        <v>97.344255797053577</v>
      </c>
      <c r="G20" s="26">
        <v>97.344255797053577</v>
      </c>
      <c r="H20" s="29">
        <v>38735</v>
      </c>
      <c r="I20" s="21">
        <f t="shared" ref="I20:I51" si="6">SUM(H20)/SUM($H$20:$H$72)</f>
        <v>7.8741037832695371E-2</v>
      </c>
      <c r="J20" s="29">
        <v>38735</v>
      </c>
      <c r="K20" s="21">
        <f t="shared" ref="K20:K51" si="7">SUM(J20)/SUM($J$20:$J$72)</f>
        <v>7.8741037832695371E-2</v>
      </c>
      <c r="L20" s="26">
        <v>99.734795818528241</v>
      </c>
      <c r="M20" s="26">
        <v>99.734795818528241</v>
      </c>
      <c r="N20" s="8" t="s">
        <v>13</v>
      </c>
    </row>
    <row r="21" spans="1:14" x14ac:dyDescent="0.2">
      <c r="A21" s="6" t="s">
        <v>14</v>
      </c>
      <c r="B21" s="29">
        <v>668</v>
      </c>
      <c r="C21" s="48">
        <f t="shared" si="4"/>
        <v>3.8050753325168749E-3</v>
      </c>
      <c r="D21" s="29">
        <v>668</v>
      </c>
      <c r="E21" s="48">
        <f t="shared" si="5"/>
        <v>3.8050753325168749E-3</v>
      </c>
      <c r="F21" s="26">
        <v>74.057649667405769</v>
      </c>
      <c r="G21" s="26">
        <v>74.057649667405769</v>
      </c>
      <c r="H21" s="29">
        <v>1783</v>
      </c>
      <c r="I21" s="21">
        <f t="shared" si="6"/>
        <v>3.6245067885812788E-3</v>
      </c>
      <c r="J21" s="29">
        <v>1783</v>
      </c>
      <c r="K21" s="21">
        <f t="shared" si="7"/>
        <v>3.6245067885812788E-3</v>
      </c>
      <c r="L21" s="26">
        <v>68.053435114503813</v>
      </c>
      <c r="M21" s="26">
        <v>68.053435114503813</v>
      </c>
      <c r="N21" s="8" t="s">
        <v>15</v>
      </c>
    </row>
    <row r="22" spans="1:14" x14ac:dyDescent="0.2">
      <c r="A22" s="6" t="s">
        <v>16</v>
      </c>
      <c r="B22" s="29">
        <v>1811</v>
      </c>
      <c r="C22" s="48">
        <f t="shared" si="4"/>
        <v>1.0315855429922246E-2</v>
      </c>
      <c r="D22" s="29">
        <v>1811</v>
      </c>
      <c r="E22" s="48">
        <f t="shared" si="5"/>
        <v>1.0315855429922246E-2</v>
      </c>
      <c r="F22" s="26">
        <v>95.115546218487395</v>
      </c>
      <c r="G22" s="26">
        <v>95.115546218487395</v>
      </c>
      <c r="H22" s="29">
        <v>2928</v>
      </c>
      <c r="I22" s="21">
        <f t="shared" si="6"/>
        <v>5.9520784503454766E-3</v>
      </c>
      <c r="J22" s="29">
        <v>2928</v>
      </c>
      <c r="K22" s="21">
        <f t="shared" si="7"/>
        <v>5.9520784503454766E-3</v>
      </c>
      <c r="L22" s="26">
        <v>87.2207327971403</v>
      </c>
      <c r="M22" s="26">
        <v>87.2207327971403</v>
      </c>
      <c r="N22" s="8" t="s">
        <v>17</v>
      </c>
    </row>
    <row r="23" spans="1:14" x14ac:dyDescent="0.2">
      <c r="A23" s="6" t="s">
        <v>18</v>
      </c>
      <c r="B23" s="29">
        <v>7011</v>
      </c>
      <c r="C23" s="48">
        <f t="shared" si="4"/>
        <v>3.9936202329754207E-2</v>
      </c>
      <c r="D23" s="29">
        <v>7011</v>
      </c>
      <c r="E23" s="48">
        <f t="shared" si="5"/>
        <v>3.9936202329754207E-2</v>
      </c>
      <c r="F23" s="26">
        <v>103.20918592668924</v>
      </c>
      <c r="G23" s="26">
        <v>103.20918592668924</v>
      </c>
      <c r="H23" s="29">
        <v>21760</v>
      </c>
      <c r="I23" s="21">
        <f t="shared" si="6"/>
        <v>4.4234025641911742E-2</v>
      </c>
      <c r="J23" s="29">
        <v>21760</v>
      </c>
      <c r="K23" s="21">
        <f t="shared" si="7"/>
        <v>4.4234025641911742E-2</v>
      </c>
      <c r="L23" s="26">
        <v>96.475282642429619</v>
      </c>
      <c r="M23" s="26">
        <v>96.475282642429619</v>
      </c>
      <c r="N23" s="8" t="s">
        <v>19</v>
      </c>
    </row>
    <row r="24" spans="1:14" ht="12.75" customHeight="1" x14ac:dyDescent="0.2">
      <c r="A24" s="6" t="s">
        <v>20</v>
      </c>
      <c r="B24" s="29">
        <v>88</v>
      </c>
      <c r="C24" s="48">
        <f t="shared" si="4"/>
        <v>5.0126740907407931E-4</v>
      </c>
      <c r="D24" s="29">
        <v>88</v>
      </c>
      <c r="E24" s="48">
        <f t="shared" si="5"/>
        <v>5.0126740907407931E-4</v>
      </c>
      <c r="F24" s="26">
        <v>149.15254237288136</v>
      </c>
      <c r="G24" s="26">
        <v>149.15254237288136</v>
      </c>
      <c r="H24" s="29">
        <v>377</v>
      </c>
      <c r="I24" s="21">
        <f t="shared" si="6"/>
        <v>7.6637075675554803E-4</v>
      </c>
      <c r="J24" s="29">
        <v>377</v>
      </c>
      <c r="K24" s="21">
        <f t="shared" si="7"/>
        <v>7.6637075675554803E-4</v>
      </c>
      <c r="L24" s="26">
        <v>185.71428571428572</v>
      </c>
      <c r="M24" s="26">
        <v>185.71428571428572</v>
      </c>
      <c r="N24" s="8" t="s">
        <v>21</v>
      </c>
    </row>
    <row r="25" spans="1:14" x14ac:dyDescent="0.2">
      <c r="A25" s="6" t="s">
        <v>22</v>
      </c>
      <c r="B25" s="29">
        <v>1670</v>
      </c>
      <c r="C25" s="48">
        <f t="shared" si="4"/>
        <v>9.5126883312921882E-3</v>
      </c>
      <c r="D25" s="29">
        <v>1670</v>
      </c>
      <c r="E25" s="48">
        <f t="shared" si="5"/>
        <v>9.5126883312921882E-3</v>
      </c>
      <c r="F25" s="26">
        <v>104.375</v>
      </c>
      <c r="G25" s="26">
        <v>104.375</v>
      </c>
      <c r="H25" s="29">
        <v>5282</v>
      </c>
      <c r="I25" s="21">
        <f t="shared" si="6"/>
        <v>1.073732184929126E-2</v>
      </c>
      <c r="J25" s="29">
        <v>5282</v>
      </c>
      <c r="K25" s="21">
        <f t="shared" si="7"/>
        <v>1.073732184929126E-2</v>
      </c>
      <c r="L25" s="26">
        <v>131.91808191808192</v>
      </c>
      <c r="M25" s="26">
        <v>131.91808191808192</v>
      </c>
      <c r="N25" s="8" t="s">
        <v>23</v>
      </c>
    </row>
    <row r="26" spans="1:14" x14ac:dyDescent="0.2">
      <c r="A26" s="6" t="s">
        <v>24</v>
      </c>
      <c r="B26" s="29">
        <v>1455</v>
      </c>
      <c r="C26" s="48">
        <f t="shared" si="4"/>
        <v>8.2880009113952893E-3</v>
      </c>
      <c r="D26" s="29">
        <v>1455</v>
      </c>
      <c r="E26" s="48">
        <f t="shared" si="5"/>
        <v>8.2880009113952893E-3</v>
      </c>
      <c r="F26" s="26">
        <v>123.20067739204063</v>
      </c>
      <c r="G26" s="26">
        <v>123.20067739204063</v>
      </c>
      <c r="H26" s="29">
        <v>4191</v>
      </c>
      <c r="I26" s="21">
        <f t="shared" si="6"/>
        <v>8.519522126160483E-3</v>
      </c>
      <c r="J26" s="29">
        <v>4191</v>
      </c>
      <c r="K26" s="21">
        <f t="shared" si="7"/>
        <v>8.519522126160483E-3</v>
      </c>
      <c r="L26" s="26">
        <v>116.64347342053993</v>
      </c>
      <c r="M26" s="26">
        <v>116.64347342053993</v>
      </c>
      <c r="N26" s="8" t="s">
        <v>25</v>
      </c>
    </row>
    <row r="27" spans="1:14" x14ac:dyDescent="0.2">
      <c r="A27" s="6" t="s">
        <v>26</v>
      </c>
      <c r="B27" s="29">
        <v>226</v>
      </c>
      <c r="C27" s="48">
        <f t="shared" si="4"/>
        <v>1.2873458460311584E-3</v>
      </c>
      <c r="D27" s="29">
        <v>226</v>
      </c>
      <c r="E27" s="48">
        <f t="shared" si="5"/>
        <v>1.2873458460311584E-3</v>
      </c>
      <c r="F27" s="26">
        <v>71.746031746031747</v>
      </c>
      <c r="G27" s="26">
        <v>71.746031746031747</v>
      </c>
      <c r="H27" s="29">
        <v>570</v>
      </c>
      <c r="I27" s="21">
        <f t="shared" si="6"/>
        <v>1.1587037966861071E-3</v>
      </c>
      <c r="J27" s="29">
        <v>570</v>
      </c>
      <c r="K27" s="21">
        <f t="shared" si="7"/>
        <v>1.1587037966861071E-3</v>
      </c>
      <c r="L27" s="26">
        <v>79.276773296244784</v>
      </c>
      <c r="M27" s="26">
        <v>79.276773296244784</v>
      </c>
      <c r="N27" s="8" t="s">
        <v>27</v>
      </c>
    </row>
    <row r="28" spans="1:14" x14ac:dyDescent="0.2">
      <c r="A28" s="6" t="s">
        <v>28</v>
      </c>
      <c r="B28" s="29">
        <v>84</v>
      </c>
      <c r="C28" s="48">
        <f t="shared" si="4"/>
        <v>4.7848252684343939E-4</v>
      </c>
      <c r="D28" s="29">
        <v>84</v>
      </c>
      <c r="E28" s="48">
        <f t="shared" si="5"/>
        <v>4.7848252684343939E-4</v>
      </c>
      <c r="F28" s="26">
        <v>32.061068702290072</v>
      </c>
      <c r="G28" s="26">
        <v>32.061068702290072</v>
      </c>
      <c r="H28" s="29">
        <v>292</v>
      </c>
      <c r="I28" s="21">
        <f t="shared" si="6"/>
        <v>5.9358159409183034E-4</v>
      </c>
      <c r="J28" s="29">
        <v>292</v>
      </c>
      <c r="K28" s="21">
        <f t="shared" si="7"/>
        <v>5.9358159409183034E-4</v>
      </c>
      <c r="L28" s="26">
        <v>46.422893481717011</v>
      </c>
      <c r="M28" s="26">
        <v>46.422893481717011</v>
      </c>
      <c r="N28" s="8" t="s">
        <v>29</v>
      </c>
    </row>
    <row r="29" spans="1:14" x14ac:dyDescent="0.2">
      <c r="A29" s="6" t="s">
        <v>30</v>
      </c>
      <c r="B29" s="29">
        <v>414</v>
      </c>
      <c r="C29" s="48">
        <f t="shared" si="4"/>
        <v>2.3582353108712369E-3</v>
      </c>
      <c r="D29" s="29">
        <v>414</v>
      </c>
      <c r="E29" s="48">
        <f t="shared" si="5"/>
        <v>2.3582353108712369E-3</v>
      </c>
      <c r="F29" s="26">
        <v>122.84866468842731</v>
      </c>
      <c r="G29" s="26">
        <v>122.84866468842731</v>
      </c>
      <c r="H29" s="29">
        <v>1424</v>
      </c>
      <c r="I29" s="21">
        <f t="shared" si="6"/>
        <v>2.8947266780368713E-3</v>
      </c>
      <c r="J29" s="29">
        <v>1424</v>
      </c>
      <c r="K29" s="21">
        <f t="shared" si="7"/>
        <v>2.8947266780368713E-3</v>
      </c>
      <c r="L29" s="26">
        <v>152.29946524064169</v>
      </c>
      <c r="M29" s="26">
        <v>152.29946524064169</v>
      </c>
      <c r="N29" s="8" t="s">
        <v>31</v>
      </c>
    </row>
    <row r="30" spans="1:14" x14ac:dyDescent="0.2">
      <c r="A30" s="6" t="s">
        <v>32</v>
      </c>
      <c r="B30" s="29">
        <v>2450</v>
      </c>
      <c r="C30" s="48">
        <f t="shared" si="4"/>
        <v>1.3955740366266981E-2</v>
      </c>
      <c r="D30" s="29">
        <v>2450</v>
      </c>
      <c r="E30" s="48">
        <f t="shared" si="5"/>
        <v>1.3955740366266981E-2</v>
      </c>
      <c r="F30" s="26">
        <v>100.98928276999175</v>
      </c>
      <c r="G30" s="26">
        <v>100.98928276999175</v>
      </c>
      <c r="H30" s="29">
        <v>6515</v>
      </c>
      <c r="I30" s="21">
        <f t="shared" si="6"/>
        <v>1.3243781114754365E-2</v>
      </c>
      <c r="J30" s="29">
        <v>6515</v>
      </c>
      <c r="K30" s="21">
        <f t="shared" si="7"/>
        <v>1.3243781114754365E-2</v>
      </c>
      <c r="L30" s="26">
        <v>115.22815705695083</v>
      </c>
      <c r="M30" s="26">
        <v>115.22815705695083</v>
      </c>
      <c r="N30" s="8" t="s">
        <v>33</v>
      </c>
    </row>
    <row r="31" spans="1:14" x14ac:dyDescent="0.2">
      <c r="A31" s="6" t="s">
        <v>34</v>
      </c>
      <c r="B31" s="29">
        <v>443</v>
      </c>
      <c r="C31" s="48">
        <f t="shared" si="4"/>
        <v>2.5234257070433767E-3</v>
      </c>
      <c r="D31" s="29">
        <v>443</v>
      </c>
      <c r="E31" s="48">
        <f t="shared" si="5"/>
        <v>2.5234257070433767E-3</v>
      </c>
      <c r="F31" s="26">
        <v>94.658119658119659</v>
      </c>
      <c r="G31" s="26">
        <v>94.658119658119659</v>
      </c>
      <c r="H31" s="29">
        <v>1286</v>
      </c>
      <c r="I31" s="21">
        <f t="shared" si="6"/>
        <v>2.6141983904181296E-3</v>
      </c>
      <c r="J31" s="29">
        <v>1286</v>
      </c>
      <c r="K31" s="21">
        <f t="shared" si="7"/>
        <v>2.6141983904181296E-3</v>
      </c>
      <c r="L31" s="26">
        <v>117.0154686078253</v>
      </c>
      <c r="M31" s="26">
        <v>117.0154686078253</v>
      </c>
      <c r="N31" s="8" t="s">
        <v>35</v>
      </c>
    </row>
    <row r="32" spans="1:14" x14ac:dyDescent="0.2">
      <c r="A32" s="6" t="s">
        <v>36</v>
      </c>
      <c r="B32" s="29">
        <v>37710</v>
      </c>
      <c r="C32" s="48">
        <f t="shared" si="4"/>
        <v>0.21480447722935833</v>
      </c>
      <c r="D32" s="29">
        <v>37710</v>
      </c>
      <c r="E32" s="48">
        <f t="shared" si="5"/>
        <v>0.21480447722935833</v>
      </c>
      <c r="F32" s="26">
        <v>99.661715735503989</v>
      </c>
      <c r="G32" s="26">
        <v>99.661715735503989</v>
      </c>
      <c r="H32" s="29">
        <v>116964</v>
      </c>
      <c r="I32" s="21">
        <f t="shared" si="6"/>
        <v>0.23776601907998918</v>
      </c>
      <c r="J32" s="29">
        <v>116964</v>
      </c>
      <c r="K32" s="21">
        <f t="shared" si="7"/>
        <v>0.23776601907998918</v>
      </c>
      <c r="L32" s="26">
        <v>102.60720050529861</v>
      </c>
      <c r="M32" s="26">
        <v>102.60720050529861</v>
      </c>
      <c r="N32" s="8" t="s">
        <v>37</v>
      </c>
    </row>
    <row r="33" spans="1:14" x14ac:dyDescent="0.2">
      <c r="A33" s="6" t="s">
        <v>38</v>
      </c>
      <c r="B33" s="29">
        <v>392</v>
      </c>
      <c r="C33" s="48">
        <f t="shared" si="4"/>
        <v>2.232918458602717E-3</v>
      </c>
      <c r="D33" s="29">
        <v>392</v>
      </c>
      <c r="E33" s="48">
        <f t="shared" si="5"/>
        <v>2.232918458602717E-3</v>
      </c>
      <c r="F33" s="26">
        <v>81.327800829875514</v>
      </c>
      <c r="G33" s="26">
        <v>81.327800829875514</v>
      </c>
      <c r="H33" s="29">
        <v>1164</v>
      </c>
      <c r="I33" s="21">
        <f t="shared" si="6"/>
        <v>2.3661951216537346E-3</v>
      </c>
      <c r="J33" s="29">
        <v>1164</v>
      </c>
      <c r="K33" s="21">
        <f t="shared" si="7"/>
        <v>2.3661951216537346E-3</v>
      </c>
      <c r="L33" s="26">
        <v>94.557270511779052</v>
      </c>
      <c r="M33" s="26">
        <v>94.557270511779052</v>
      </c>
      <c r="N33" s="8" t="s">
        <v>39</v>
      </c>
    </row>
    <row r="34" spans="1:14" x14ac:dyDescent="0.2">
      <c r="A34" s="6" t="s">
        <v>40</v>
      </c>
      <c r="B34" s="29">
        <v>45</v>
      </c>
      <c r="C34" s="48">
        <f t="shared" si="4"/>
        <v>2.5632992509469965E-4</v>
      </c>
      <c r="D34" s="29">
        <v>45</v>
      </c>
      <c r="E34" s="48">
        <f t="shared" si="5"/>
        <v>2.5632992509469965E-4</v>
      </c>
      <c r="F34" s="26">
        <v>23.809523809523807</v>
      </c>
      <c r="G34" s="26">
        <v>23.809523809523807</v>
      </c>
      <c r="H34" s="29">
        <v>124</v>
      </c>
      <c r="I34" s="21">
        <f t="shared" si="6"/>
        <v>2.520688961211882E-4</v>
      </c>
      <c r="J34" s="29">
        <v>124</v>
      </c>
      <c r="K34" s="21">
        <f t="shared" si="7"/>
        <v>2.520688961211882E-4</v>
      </c>
      <c r="L34" s="26">
        <v>16.893732970027248</v>
      </c>
      <c r="M34" s="26">
        <v>16.893732970027248</v>
      </c>
      <c r="N34" s="8" t="s">
        <v>41</v>
      </c>
    </row>
    <row r="35" spans="1:14" x14ac:dyDescent="0.2">
      <c r="A35" s="6" t="s">
        <v>42</v>
      </c>
      <c r="B35" s="29">
        <v>36554</v>
      </c>
      <c r="C35" s="48">
        <f t="shared" si="4"/>
        <v>0.20821964626470338</v>
      </c>
      <c r="D35" s="29">
        <v>36554</v>
      </c>
      <c r="E35" s="48">
        <f t="shared" si="5"/>
        <v>0.20821964626470338</v>
      </c>
      <c r="F35" s="26">
        <v>89.422183081364054</v>
      </c>
      <c r="G35" s="26">
        <v>89.422183081364054</v>
      </c>
      <c r="H35" s="29">
        <v>91829</v>
      </c>
      <c r="I35" s="21">
        <f t="shared" si="6"/>
        <v>0.18667124727348866</v>
      </c>
      <c r="J35" s="29">
        <v>91829</v>
      </c>
      <c r="K35" s="21">
        <f t="shared" si="7"/>
        <v>0.18667124727348866</v>
      </c>
      <c r="L35" s="26">
        <v>93.492226713228334</v>
      </c>
      <c r="M35" s="26">
        <v>93.492226713228334</v>
      </c>
      <c r="N35" s="8" t="s">
        <v>43</v>
      </c>
    </row>
    <row r="36" spans="1:14" x14ac:dyDescent="0.2">
      <c r="A36" s="6" t="s">
        <v>44</v>
      </c>
      <c r="B36" s="29">
        <v>101</v>
      </c>
      <c r="C36" s="48">
        <f t="shared" si="4"/>
        <v>5.7531827632365928E-4</v>
      </c>
      <c r="D36" s="29">
        <v>101</v>
      </c>
      <c r="E36" s="48">
        <f t="shared" si="5"/>
        <v>5.7531827632365928E-4</v>
      </c>
      <c r="F36" s="26">
        <v>91.818181818181827</v>
      </c>
      <c r="G36" s="26">
        <v>91.818181818181827</v>
      </c>
      <c r="H36" s="29">
        <v>342</v>
      </c>
      <c r="I36" s="21">
        <f t="shared" si="6"/>
        <v>6.9522227801166426E-4</v>
      </c>
      <c r="J36" s="29">
        <v>342</v>
      </c>
      <c r="K36" s="21">
        <f t="shared" si="7"/>
        <v>6.9522227801166426E-4</v>
      </c>
      <c r="L36" s="26">
        <v>100.88495575221239</v>
      </c>
      <c r="M36" s="26">
        <v>100.88495575221239</v>
      </c>
      <c r="N36" s="8" t="s">
        <v>45</v>
      </c>
    </row>
    <row r="37" spans="1:14" x14ac:dyDescent="0.2">
      <c r="A37" s="6" t="s">
        <v>46</v>
      </c>
      <c r="B37" s="29">
        <v>153</v>
      </c>
      <c r="C37" s="48">
        <f t="shared" si="4"/>
        <v>8.7152174532197882E-4</v>
      </c>
      <c r="D37" s="29">
        <v>153</v>
      </c>
      <c r="E37" s="48">
        <f t="shared" si="5"/>
        <v>8.7152174532197882E-4</v>
      </c>
      <c r="F37" s="26">
        <v>78.865979381443296</v>
      </c>
      <c r="G37" s="26">
        <v>78.865979381443296</v>
      </c>
      <c r="H37" s="29">
        <v>778</v>
      </c>
      <c r="I37" s="21">
        <f t="shared" si="6"/>
        <v>1.5815290417926164E-3</v>
      </c>
      <c r="J37" s="29">
        <v>778</v>
      </c>
      <c r="K37" s="21">
        <f t="shared" si="7"/>
        <v>1.5815290417926164E-3</v>
      </c>
      <c r="L37" s="26">
        <v>97.984886649874056</v>
      </c>
      <c r="M37" s="26">
        <v>97.984886649874056</v>
      </c>
      <c r="N37" s="8" t="s">
        <v>47</v>
      </c>
    </row>
    <row r="38" spans="1:14" x14ac:dyDescent="0.2">
      <c r="A38" s="6" t="s">
        <v>48</v>
      </c>
      <c r="B38" s="29">
        <v>34</v>
      </c>
      <c r="C38" s="48">
        <f t="shared" si="4"/>
        <v>1.9367149896043975E-4</v>
      </c>
      <c r="D38" s="29">
        <v>34</v>
      </c>
      <c r="E38" s="48">
        <f t="shared" si="5"/>
        <v>1.9367149896043975E-4</v>
      </c>
      <c r="F38" s="26">
        <v>75.555555555555557</v>
      </c>
      <c r="G38" s="26">
        <v>75.555555555555557</v>
      </c>
      <c r="H38" s="29">
        <v>103</v>
      </c>
      <c r="I38" s="21">
        <f t="shared" si="6"/>
        <v>2.0937980887485795E-4</v>
      </c>
      <c r="J38" s="29">
        <v>103</v>
      </c>
      <c r="K38" s="21">
        <f t="shared" si="7"/>
        <v>2.0937980887485795E-4</v>
      </c>
      <c r="L38" s="26">
        <v>127.16049382716051</v>
      </c>
      <c r="M38" s="26">
        <v>127.16049382716051</v>
      </c>
      <c r="N38" s="8" t="s">
        <v>49</v>
      </c>
    </row>
    <row r="39" spans="1:14" x14ac:dyDescent="0.2">
      <c r="A39" s="6" t="s">
        <v>50</v>
      </c>
      <c r="B39" s="29">
        <v>5779</v>
      </c>
      <c r="C39" s="48">
        <f t="shared" si="4"/>
        <v>3.2918458602717096E-2</v>
      </c>
      <c r="D39" s="29">
        <v>5779</v>
      </c>
      <c r="E39" s="48">
        <f t="shared" si="5"/>
        <v>3.2918458602717096E-2</v>
      </c>
      <c r="F39" s="26">
        <v>103.01247771836006</v>
      </c>
      <c r="G39" s="26">
        <v>103.01247771836006</v>
      </c>
      <c r="H39" s="29">
        <v>17708</v>
      </c>
      <c r="I39" s="21">
        <f t="shared" si="6"/>
        <v>3.5997064617048394E-2</v>
      </c>
      <c r="J39" s="29">
        <v>17708</v>
      </c>
      <c r="K39" s="21">
        <f t="shared" si="7"/>
        <v>3.5997064617048394E-2</v>
      </c>
      <c r="L39" s="26">
        <v>111.59566422989664</v>
      </c>
      <c r="M39" s="26">
        <v>111.59566422989664</v>
      </c>
      <c r="N39" s="8" t="s">
        <v>51</v>
      </c>
    </row>
    <row r="40" spans="1:14" x14ac:dyDescent="0.2">
      <c r="A40" s="6" t="s">
        <v>52</v>
      </c>
      <c r="B40" s="29">
        <v>1783</v>
      </c>
      <c r="C40" s="48">
        <f t="shared" si="4"/>
        <v>1.0156361254307767E-2</v>
      </c>
      <c r="D40" s="29">
        <v>1783</v>
      </c>
      <c r="E40" s="48">
        <f t="shared" si="5"/>
        <v>1.0156361254307767E-2</v>
      </c>
      <c r="F40" s="26">
        <v>113.9297124600639</v>
      </c>
      <c r="G40" s="26">
        <v>113.9297124600639</v>
      </c>
      <c r="H40" s="29">
        <v>4417</v>
      </c>
      <c r="I40" s="21">
        <f t="shared" si="6"/>
        <v>8.9789380174781323E-3</v>
      </c>
      <c r="J40" s="29">
        <v>4417</v>
      </c>
      <c r="K40" s="21">
        <f t="shared" si="7"/>
        <v>8.9789380174781323E-3</v>
      </c>
      <c r="L40" s="26">
        <v>125.91220068415052</v>
      </c>
      <c r="M40" s="26">
        <v>125.91220068415052</v>
      </c>
      <c r="N40" s="8" t="s">
        <v>53</v>
      </c>
    </row>
    <row r="41" spans="1:14" x14ac:dyDescent="0.2">
      <c r="A41" s="6" t="s">
        <v>54</v>
      </c>
      <c r="B41" s="29">
        <v>230</v>
      </c>
      <c r="C41" s="48">
        <f t="shared" si="4"/>
        <v>1.3101307282617984E-3</v>
      </c>
      <c r="D41" s="29">
        <v>230</v>
      </c>
      <c r="E41" s="48">
        <f t="shared" si="5"/>
        <v>1.3101307282617984E-3</v>
      </c>
      <c r="F41" s="26">
        <v>104.07239819004526</v>
      </c>
      <c r="G41" s="26">
        <v>104.07239819004526</v>
      </c>
      <c r="H41" s="29">
        <v>1343</v>
      </c>
      <c r="I41" s="21">
        <f t="shared" si="6"/>
        <v>2.73006877008674E-3</v>
      </c>
      <c r="J41" s="29">
        <v>1343</v>
      </c>
      <c r="K41" s="21">
        <f t="shared" si="7"/>
        <v>2.73006877008674E-3</v>
      </c>
      <c r="L41" s="26">
        <v>109.36482084690553</v>
      </c>
      <c r="M41" s="26">
        <v>109.36482084690553</v>
      </c>
      <c r="N41" s="8" t="s">
        <v>55</v>
      </c>
    </row>
    <row r="42" spans="1:14" x14ac:dyDescent="0.2">
      <c r="A42" s="6" t="s">
        <v>56</v>
      </c>
      <c r="B42" s="29">
        <v>5700</v>
      </c>
      <c r="C42" s="48">
        <f t="shared" si="4"/>
        <v>3.2468457178661959E-2</v>
      </c>
      <c r="D42" s="29">
        <v>5700</v>
      </c>
      <c r="E42" s="48">
        <f t="shared" si="5"/>
        <v>3.2468457178661959E-2</v>
      </c>
      <c r="F42" s="26">
        <v>90.175605125771241</v>
      </c>
      <c r="G42" s="26">
        <v>90.175605125771241</v>
      </c>
      <c r="H42" s="29">
        <v>18134</v>
      </c>
      <c r="I42" s="21">
        <f t="shared" si="6"/>
        <v>3.6863043244045379E-2</v>
      </c>
      <c r="J42" s="29">
        <v>18134</v>
      </c>
      <c r="K42" s="21">
        <f t="shared" si="7"/>
        <v>3.6863043244045379E-2</v>
      </c>
      <c r="L42" s="26">
        <v>113.16774837743384</v>
      </c>
      <c r="M42" s="26">
        <v>113.16774837743384</v>
      </c>
      <c r="N42" s="8" t="s">
        <v>57</v>
      </c>
    </row>
    <row r="43" spans="1:14" x14ac:dyDescent="0.2">
      <c r="A43" s="6" t="s">
        <v>58</v>
      </c>
      <c r="B43" s="29">
        <v>1443</v>
      </c>
      <c r="C43" s="48">
        <f t="shared" si="4"/>
        <v>8.2196462647033692E-3</v>
      </c>
      <c r="D43" s="29">
        <v>1443</v>
      </c>
      <c r="E43" s="48">
        <f t="shared" si="5"/>
        <v>8.2196462647033692E-3</v>
      </c>
      <c r="F43" s="26">
        <v>86.562687462507498</v>
      </c>
      <c r="G43" s="26">
        <v>86.562687462507498</v>
      </c>
      <c r="H43" s="29">
        <v>3875</v>
      </c>
      <c r="I43" s="21">
        <f t="shared" si="6"/>
        <v>7.8771530037871317E-3</v>
      </c>
      <c r="J43" s="29">
        <v>3875</v>
      </c>
      <c r="K43" s="21">
        <f t="shared" si="7"/>
        <v>7.8771530037871317E-3</v>
      </c>
      <c r="L43" s="26">
        <v>95.987119147882098</v>
      </c>
      <c r="M43" s="26">
        <v>95.987119147882098</v>
      </c>
      <c r="N43" s="8" t="s">
        <v>59</v>
      </c>
    </row>
    <row r="44" spans="1:14" x14ac:dyDescent="0.2">
      <c r="A44" s="6" t="s">
        <v>60</v>
      </c>
      <c r="B44" s="29">
        <v>249</v>
      </c>
      <c r="C44" s="48">
        <f t="shared" si="4"/>
        <v>1.4183589188573381E-3</v>
      </c>
      <c r="D44" s="29">
        <v>249</v>
      </c>
      <c r="E44" s="48">
        <f t="shared" si="5"/>
        <v>1.4183589188573381E-3</v>
      </c>
      <c r="F44" s="26">
        <v>85.862068965517253</v>
      </c>
      <c r="G44" s="26">
        <v>85.862068965517253</v>
      </c>
      <c r="H44" s="29">
        <v>642</v>
      </c>
      <c r="I44" s="21">
        <f t="shared" si="6"/>
        <v>1.3050663815306681E-3</v>
      </c>
      <c r="J44" s="29">
        <v>642</v>
      </c>
      <c r="K44" s="21">
        <f t="shared" si="7"/>
        <v>1.3050663815306681E-3</v>
      </c>
      <c r="L44" s="26">
        <v>84.141546526867629</v>
      </c>
      <c r="M44" s="26">
        <v>84.141546526867629</v>
      </c>
      <c r="N44" s="8" t="s">
        <v>61</v>
      </c>
    </row>
    <row r="45" spans="1:14" x14ac:dyDescent="0.2">
      <c r="A45" s="6" t="s">
        <v>62</v>
      </c>
      <c r="B45" s="29">
        <v>1538</v>
      </c>
      <c r="C45" s="48">
        <f t="shared" si="4"/>
        <v>8.7607872176810684E-3</v>
      </c>
      <c r="D45" s="29">
        <v>1538</v>
      </c>
      <c r="E45" s="48">
        <f t="shared" si="5"/>
        <v>8.7607872176810684E-3</v>
      </c>
      <c r="F45" s="26">
        <v>81.461864406779654</v>
      </c>
      <c r="G45" s="26">
        <v>81.461864406779654</v>
      </c>
      <c r="H45" s="29">
        <v>6026</v>
      </c>
      <c r="I45" s="21">
        <f t="shared" si="6"/>
        <v>1.2249735226018389E-2</v>
      </c>
      <c r="J45" s="29">
        <v>6026</v>
      </c>
      <c r="K45" s="21">
        <f t="shared" si="7"/>
        <v>1.2249735226018389E-2</v>
      </c>
      <c r="L45" s="26">
        <v>122.95449908182003</v>
      </c>
      <c r="M45" s="26">
        <v>122.95449908182003</v>
      </c>
      <c r="N45" s="8" t="s">
        <v>63</v>
      </c>
    </row>
    <row r="46" spans="1:14" x14ac:dyDescent="0.2">
      <c r="A46" s="6" t="s">
        <v>64</v>
      </c>
      <c r="B46" s="29">
        <v>369</v>
      </c>
      <c r="C46" s="48">
        <f t="shared" si="4"/>
        <v>2.1019053857765373E-3</v>
      </c>
      <c r="D46" s="29">
        <v>369</v>
      </c>
      <c r="E46" s="48">
        <f t="shared" si="5"/>
        <v>2.1019053857765373E-3</v>
      </c>
      <c r="F46" s="26">
        <v>91.336633663366342</v>
      </c>
      <c r="G46" s="26">
        <v>91.336633663366342</v>
      </c>
      <c r="H46" s="29">
        <v>1601</v>
      </c>
      <c r="I46" s="21">
        <f t="shared" si="6"/>
        <v>3.2545346991130833E-3</v>
      </c>
      <c r="J46" s="29">
        <v>1601</v>
      </c>
      <c r="K46" s="21">
        <f t="shared" si="7"/>
        <v>3.2545346991130833E-3</v>
      </c>
      <c r="L46" s="26">
        <v>139.70331588132638</v>
      </c>
      <c r="M46" s="26">
        <v>139.70331588132638</v>
      </c>
      <c r="N46" s="8" t="s">
        <v>65</v>
      </c>
    </row>
    <row r="47" spans="1:14" x14ac:dyDescent="0.2">
      <c r="A47" s="6" t="s">
        <v>66</v>
      </c>
      <c r="B47" s="29">
        <v>3422</v>
      </c>
      <c r="C47" s="48">
        <f t="shared" si="4"/>
        <v>1.9492466748312495E-2</v>
      </c>
      <c r="D47" s="29">
        <v>3422</v>
      </c>
      <c r="E47" s="48">
        <f t="shared" si="5"/>
        <v>1.9492466748312495E-2</v>
      </c>
      <c r="F47" s="26">
        <v>130.2130898021309</v>
      </c>
      <c r="G47" s="26">
        <v>130.2130898021309</v>
      </c>
      <c r="H47" s="29">
        <v>7569</v>
      </c>
      <c r="I47" s="21">
        <f t="shared" si="6"/>
        <v>1.5386366731784465E-2</v>
      </c>
      <c r="J47" s="29">
        <v>7569</v>
      </c>
      <c r="K47" s="21">
        <f t="shared" si="7"/>
        <v>1.5386366731784465E-2</v>
      </c>
      <c r="L47" s="26">
        <v>123.13323572474377</v>
      </c>
      <c r="M47" s="26">
        <v>123.13323572474377</v>
      </c>
      <c r="N47" s="8" t="s">
        <v>67</v>
      </c>
    </row>
    <row r="48" spans="1:14" x14ac:dyDescent="0.2">
      <c r="A48" s="6" t="s">
        <v>68</v>
      </c>
      <c r="B48" s="29">
        <v>4072</v>
      </c>
      <c r="C48" s="48">
        <f t="shared" si="4"/>
        <v>2.3195010110791489E-2</v>
      </c>
      <c r="D48" s="29">
        <v>4072</v>
      </c>
      <c r="E48" s="48">
        <f t="shared" si="5"/>
        <v>2.3195010110791489E-2</v>
      </c>
      <c r="F48" s="26">
        <v>103.27162059345676</v>
      </c>
      <c r="G48" s="26">
        <v>103.27162059345676</v>
      </c>
      <c r="H48" s="29">
        <v>20352</v>
      </c>
      <c r="I48" s="21">
        <f t="shared" si="6"/>
        <v>4.1371823982729213E-2</v>
      </c>
      <c r="J48" s="29">
        <v>20352</v>
      </c>
      <c r="K48" s="21">
        <f t="shared" si="7"/>
        <v>4.1371823982729213E-2</v>
      </c>
      <c r="L48" s="26">
        <v>95.96831234969585</v>
      </c>
      <c r="M48" s="26">
        <v>95.96831234969585</v>
      </c>
      <c r="N48" s="8" t="s">
        <v>69</v>
      </c>
    </row>
    <row r="49" spans="1:14" x14ac:dyDescent="0.2">
      <c r="A49" s="6" t="s">
        <v>70</v>
      </c>
      <c r="B49" s="29">
        <v>1548</v>
      </c>
      <c r="C49" s="48">
        <f t="shared" si="4"/>
        <v>8.8177494232576682E-3</v>
      </c>
      <c r="D49" s="29">
        <v>1548</v>
      </c>
      <c r="E49" s="48">
        <f t="shared" si="5"/>
        <v>8.8177494232576682E-3</v>
      </c>
      <c r="F49" s="26">
        <v>107.79944289693593</v>
      </c>
      <c r="G49" s="26">
        <v>107.79944289693593</v>
      </c>
      <c r="H49" s="29">
        <v>4165</v>
      </c>
      <c r="I49" s="21">
        <f t="shared" si="6"/>
        <v>8.4666689705221697E-3</v>
      </c>
      <c r="J49" s="29">
        <v>4165</v>
      </c>
      <c r="K49" s="21">
        <f t="shared" si="7"/>
        <v>8.4666689705221697E-3</v>
      </c>
      <c r="L49" s="26">
        <v>130.44159098026932</v>
      </c>
      <c r="M49" s="26">
        <v>130.44159098026932</v>
      </c>
      <c r="N49" s="8" t="s">
        <v>71</v>
      </c>
    </row>
    <row r="50" spans="1:14" ht="12.75" customHeight="1" x14ac:dyDescent="0.2">
      <c r="A50" s="6" t="s">
        <v>72</v>
      </c>
      <c r="B50" s="29">
        <v>10179</v>
      </c>
      <c r="C50" s="48">
        <f t="shared" si="4"/>
        <v>5.7981829056421068E-2</v>
      </c>
      <c r="D50" s="29">
        <v>10179</v>
      </c>
      <c r="E50" s="48">
        <f t="shared" si="5"/>
        <v>5.7981829056421068E-2</v>
      </c>
      <c r="F50" s="26">
        <v>100.77220077220078</v>
      </c>
      <c r="G50" s="26">
        <v>100.77220077220078</v>
      </c>
      <c r="H50" s="29">
        <v>29045</v>
      </c>
      <c r="I50" s="21">
        <f t="shared" si="6"/>
        <v>5.904307328903155E-2</v>
      </c>
      <c r="J50" s="29">
        <v>29045</v>
      </c>
      <c r="K50" s="21">
        <f t="shared" si="7"/>
        <v>5.904307328903155E-2</v>
      </c>
      <c r="L50" s="26">
        <v>100.29004523324471</v>
      </c>
      <c r="M50" s="26">
        <v>100.29004523324471</v>
      </c>
      <c r="N50" s="8" t="s">
        <v>73</v>
      </c>
    </row>
    <row r="51" spans="1:14" x14ac:dyDescent="0.2">
      <c r="A51" s="6" t="s">
        <v>74</v>
      </c>
      <c r="B51" s="29">
        <v>1120</v>
      </c>
      <c r="C51" s="48">
        <f t="shared" si="4"/>
        <v>6.3797670245791917E-3</v>
      </c>
      <c r="D51" s="29">
        <v>1120</v>
      </c>
      <c r="E51" s="48">
        <f t="shared" si="5"/>
        <v>6.3797670245791917E-3</v>
      </c>
      <c r="F51" s="26">
        <v>89.887640449438194</v>
      </c>
      <c r="G51" s="26">
        <v>89.887640449438194</v>
      </c>
      <c r="H51" s="29">
        <v>3739</v>
      </c>
      <c r="I51" s="21">
        <f t="shared" si="6"/>
        <v>7.6006903435251833E-3</v>
      </c>
      <c r="J51" s="29">
        <v>3739</v>
      </c>
      <c r="K51" s="21">
        <f t="shared" si="7"/>
        <v>7.6006903435251833E-3</v>
      </c>
      <c r="L51" s="26">
        <v>104.91021324354656</v>
      </c>
      <c r="M51" s="26">
        <v>104.91021324354656</v>
      </c>
      <c r="N51" s="8" t="s">
        <v>75</v>
      </c>
    </row>
    <row r="52" spans="1:14" x14ac:dyDescent="0.2">
      <c r="A52" s="6" t="s">
        <v>76</v>
      </c>
      <c r="B52" s="29">
        <v>454</v>
      </c>
      <c r="C52" s="48">
        <f t="shared" ref="C52:C72" si="8">SUM(B52)/SUM($B$20:$B$72)</f>
        <v>2.5860841331776367E-3</v>
      </c>
      <c r="D52" s="29">
        <v>454</v>
      </c>
      <c r="E52" s="48">
        <f t="shared" ref="E52:E72" si="9">SUM(D52)/SUM($D$20:$D$72)</f>
        <v>2.5860841331776367E-3</v>
      </c>
      <c r="F52" s="26">
        <v>88.326848249027236</v>
      </c>
      <c r="G52" s="26">
        <v>88.326848249027236</v>
      </c>
      <c r="H52" s="29">
        <v>1143</v>
      </c>
      <c r="I52" s="21">
        <f t="shared" ref="I52:I72" si="10">SUM(H52)/SUM($H$20:$H$72)</f>
        <v>2.3235060344074044E-3</v>
      </c>
      <c r="J52" s="29">
        <v>1143</v>
      </c>
      <c r="K52" s="21">
        <f t="shared" ref="K52:K72" si="11">SUM(J52)/SUM($J$20:$J$72)</f>
        <v>2.3235060344074044E-3</v>
      </c>
      <c r="L52" s="26">
        <v>97.692307692307693</v>
      </c>
      <c r="M52" s="26">
        <v>97.692307692307693</v>
      </c>
      <c r="N52" s="8" t="s">
        <v>77</v>
      </c>
    </row>
    <row r="53" spans="1:14" x14ac:dyDescent="0.2">
      <c r="A53" s="6" t="s">
        <v>78</v>
      </c>
      <c r="B53" s="29">
        <v>1862</v>
      </c>
      <c r="C53" s="48">
        <f t="shared" si="8"/>
        <v>1.0606362678362907E-2</v>
      </c>
      <c r="D53" s="29">
        <v>1862</v>
      </c>
      <c r="E53" s="48">
        <f t="shared" si="9"/>
        <v>1.0606362678362907E-2</v>
      </c>
      <c r="F53" s="26">
        <v>126.06635071090047</v>
      </c>
      <c r="G53" s="26">
        <v>126.06635071090047</v>
      </c>
      <c r="H53" s="29">
        <v>3837</v>
      </c>
      <c r="I53" s="21">
        <f t="shared" si="10"/>
        <v>7.799906084008058E-3</v>
      </c>
      <c r="J53" s="29">
        <v>3837</v>
      </c>
      <c r="K53" s="21">
        <f t="shared" si="11"/>
        <v>7.799906084008058E-3</v>
      </c>
      <c r="L53" s="26">
        <v>131.58436213991769</v>
      </c>
      <c r="M53" s="26">
        <v>131.58436213991769</v>
      </c>
      <c r="N53" s="8" t="s">
        <v>79</v>
      </c>
    </row>
    <row r="54" spans="1:14" x14ac:dyDescent="0.2">
      <c r="A54" s="6" t="s">
        <v>80</v>
      </c>
      <c r="B54" s="29">
        <v>1944</v>
      </c>
      <c r="C54" s="48">
        <f t="shared" si="8"/>
        <v>1.1073452764091026E-2</v>
      </c>
      <c r="D54" s="29">
        <v>1944</v>
      </c>
      <c r="E54" s="48">
        <f t="shared" si="9"/>
        <v>1.1073452764091026E-2</v>
      </c>
      <c r="F54" s="26">
        <v>87.174887892376688</v>
      </c>
      <c r="G54" s="26">
        <v>87.174887892376688</v>
      </c>
      <c r="H54" s="29">
        <v>5120</v>
      </c>
      <c r="I54" s="21">
        <f t="shared" si="10"/>
        <v>1.0408006033390997E-2</v>
      </c>
      <c r="J54" s="29">
        <v>5120</v>
      </c>
      <c r="K54" s="21">
        <f t="shared" si="11"/>
        <v>1.0408006033390997E-2</v>
      </c>
      <c r="L54" s="26">
        <v>105.21989313604603</v>
      </c>
      <c r="M54" s="26">
        <v>105.21989313604603</v>
      </c>
      <c r="N54" s="8" t="s">
        <v>81</v>
      </c>
    </row>
    <row r="55" spans="1:14" x14ac:dyDescent="0.2">
      <c r="A55" s="6" t="s">
        <v>82</v>
      </c>
      <c r="B55" s="29">
        <v>1999</v>
      </c>
      <c r="C55" s="48">
        <f t="shared" si="8"/>
        <v>1.1386744894762326E-2</v>
      </c>
      <c r="D55" s="29">
        <v>1999</v>
      </c>
      <c r="E55" s="48">
        <f t="shared" si="9"/>
        <v>1.1386744894762326E-2</v>
      </c>
      <c r="F55" s="26">
        <v>88.726142920550373</v>
      </c>
      <c r="G55" s="26">
        <v>88.726142920550373</v>
      </c>
      <c r="H55" s="29">
        <v>8276</v>
      </c>
      <c r="I55" s="21">
        <f t="shared" si="10"/>
        <v>1.6823566002410917E-2</v>
      </c>
      <c r="J55" s="29">
        <v>8276</v>
      </c>
      <c r="K55" s="21">
        <f t="shared" si="11"/>
        <v>1.6823566002410917E-2</v>
      </c>
      <c r="L55" s="26">
        <v>93.072424651372017</v>
      </c>
      <c r="M55" s="26">
        <v>93.072424651372017</v>
      </c>
      <c r="N55" s="8" t="s">
        <v>83</v>
      </c>
    </row>
    <row r="56" spans="1:14" x14ac:dyDescent="0.2">
      <c r="A56" s="6" t="s">
        <v>84</v>
      </c>
      <c r="B56" s="29">
        <v>3579</v>
      </c>
      <c r="C56" s="48">
        <f t="shared" si="8"/>
        <v>2.0386773375865114E-2</v>
      </c>
      <c r="D56" s="29">
        <v>3579</v>
      </c>
      <c r="E56" s="48">
        <f t="shared" si="9"/>
        <v>2.0386773375865114E-2</v>
      </c>
      <c r="F56" s="26">
        <v>93.887722980062961</v>
      </c>
      <c r="G56" s="26">
        <v>93.887722980062961</v>
      </c>
      <c r="H56" s="29">
        <v>11214</v>
      </c>
      <c r="I56" s="21">
        <f t="shared" si="10"/>
        <v>2.2795972589540362E-2</v>
      </c>
      <c r="J56" s="29">
        <v>11214</v>
      </c>
      <c r="K56" s="21">
        <f t="shared" si="11"/>
        <v>2.2795972589540362E-2</v>
      </c>
      <c r="L56" s="26">
        <v>99.282868525896419</v>
      </c>
      <c r="M56" s="26">
        <v>99.282868525896419</v>
      </c>
      <c r="N56" s="8" t="s">
        <v>85</v>
      </c>
    </row>
    <row r="57" spans="1:14" ht="12.75" customHeight="1" x14ac:dyDescent="0.2">
      <c r="A57" s="6" t="s">
        <v>86</v>
      </c>
      <c r="B57" s="29">
        <v>1725</v>
      </c>
      <c r="C57" s="48">
        <f t="shared" si="8"/>
        <v>9.8259804619634881E-3</v>
      </c>
      <c r="D57" s="29">
        <v>1725</v>
      </c>
      <c r="E57" s="48">
        <f t="shared" si="9"/>
        <v>9.8259804619634881E-3</v>
      </c>
      <c r="F57" s="26">
        <v>72.327044025157221</v>
      </c>
      <c r="G57" s="26">
        <v>72.327044025157221</v>
      </c>
      <c r="H57" s="29">
        <v>4380</v>
      </c>
      <c r="I57" s="21">
        <f t="shared" si="10"/>
        <v>8.9037239113774549E-3</v>
      </c>
      <c r="J57" s="29">
        <v>4380</v>
      </c>
      <c r="K57" s="21">
        <f t="shared" si="11"/>
        <v>8.9037239113774549E-3</v>
      </c>
      <c r="L57" s="26">
        <v>80.946220661615229</v>
      </c>
      <c r="M57" s="26">
        <v>80.946220661615229</v>
      </c>
      <c r="N57" s="8" t="s">
        <v>87</v>
      </c>
    </row>
    <row r="58" spans="1:14" x14ac:dyDescent="0.2">
      <c r="A58" s="6" t="s">
        <v>88</v>
      </c>
      <c r="B58" s="29">
        <v>113</v>
      </c>
      <c r="C58" s="48">
        <f t="shared" si="8"/>
        <v>6.436729230155792E-4</v>
      </c>
      <c r="D58" s="29">
        <v>113</v>
      </c>
      <c r="E58" s="48">
        <f t="shared" si="9"/>
        <v>6.436729230155792E-4</v>
      </c>
      <c r="F58" s="26">
        <v>93.388429752066116</v>
      </c>
      <c r="G58" s="26">
        <v>93.388429752066116</v>
      </c>
      <c r="H58" s="29">
        <v>387</v>
      </c>
      <c r="I58" s="21">
        <f t="shared" si="10"/>
        <v>7.8669889353951479E-4</v>
      </c>
      <c r="J58" s="29">
        <v>387</v>
      </c>
      <c r="K58" s="21">
        <f t="shared" si="11"/>
        <v>7.8669889353951479E-4</v>
      </c>
      <c r="L58" s="26">
        <v>143.86617100371748</v>
      </c>
      <c r="M58" s="26">
        <v>143.86617100371748</v>
      </c>
      <c r="N58" s="8" t="s">
        <v>89</v>
      </c>
    </row>
    <row r="59" spans="1:14" ht="12.75" customHeight="1" x14ac:dyDescent="0.2">
      <c r="A59" s="6" t="s">
        <v>90</v>
      </c>
      <c r="B59" s="29">
        <v>297</v>
      </c>
      <c r="C59" s="48">
        <f t="shared" si="8"/>
        <v>1.6917775056250178E-3</v>
      </c>
      <c r="D59" s="29">
        <v>297</v>
      </c>
      <c r="E59" s="48">
        <f t="shared" si="9"/>
        <v>1.6917775056250178E-3</v>
      </c>
      <c r="F59" s="26">
        <v>39.389920424403186</v>
      </c>
      <c r="G59" s="26">
        <v>39.389920424403186</v>
      </c>
      <c r="H59" s="29">
        <v>1245</v>
      </c>
      <c r="I59" s="21">
        <f t="shared" si="10"/>
        <v>2.5308530296038658E-3</v>
      </c>
      <c r="J59" s="29">
        <v>1245</v>
      </c>
      <c r="K59" s="21">
        <f t="shared" si="11"/>
        <v>2.5308530296038658E-3</v>
      </c>
      <c r="L59" s="26">
        <v>59.427207637231504</v>
      </c>
      <c r="M59" s="26">
        <v>59.427207637231504</v>
      </c>
      <c r="N59" s="8" t="s">
        <v>91</v>
      </c>
    </row>
    <row r="60" spans="1:14" x14ac:dyDescent="0.2">
      <c r="A60" s="6" t="s">
        <v>92</v>
      </c>
      <c r="B60" s="29">
        <v>1805</v>
      </c>
      <c r="C60" s="48">
        <f t="shared" si="8"/>
        <v>1.0281678106576287E-2</v>
      </c>
      <c r="D60" s="29">
        <v>1805</v>
      </c>
      <c r="E60" s="48">
        <f t="shared" si="9"/>
        <v>1.0281678106576287E-2</v>
      </c>
      <c r="F60" s="26">
        <v>111.76470588235294</v>
      </c>
      <c r="G60" s="26">
        <v>111.76470588235294</v>
      </c>
      <c r="H60" s="29">
        <v>4036</v>
      </c>
      <c r="I60" s="21">
        <f t="shared" si="10"/>
        <v>8.2044360060089978E-3</v>
      </c>
      <c r="J60" s="29">
        <v>4036</v>
      </c>
      <c r="K60" s="21">
        <f t="shared" si="11"/>
        <v>8.2044360060089978E-3</v>
      </c>
      <c r="L60" s="26">
        <v>112.07997778394889</v>
      </c>
      <c r="M60" s="26">
        <v>112.07997778394889</v>
      </c>
      <c r="N60" s="8" t="s">
        <v>93</v>
      </c>
    </row>
    <row r="61" spans="1:14" x14ac:dyDescent="0.2">
      <c r="A61" s="6" t="s">
        <v>94</v>
      </c>
      <c r="B61" s="29">
        <v>231</v>
      </c>
      <c r="C61" s="48">
        <f t="shared" si="8"/>
        <v>1.3158269488194583E-3</v>
      </c>
      <c r="D61" s="29">
        <v>231</v>
      </c>
      <c r="E61" s="48">
        <f t="shared" si="9"/>
        <v>1.3158269488194583E-3</v>
      </c>
      <c r="F61" s="26">
        <v>137.5</v>
      </c>
      <c r="G61" s="26">
        <v>137.5</v>
      </c>
      <c r="H61" s="29">
        <v>523</v>
      </c>
      <c r="I61" s="21">
        <f t="shared" si="10"/>
        <v>1.0631615538014632E-3</v>
      </c>
      <c r="J61" s="29">
        <v>523</v>
      </c>
      <c r="K61" s="21">
        <f t="shared" si="11"/>
        <v>1.0631615538014632E-3</v>
      </c>
      <c r="L61" s="26">
        <v>197.35849056603774</v>
      </c>
      <c r="M61" s="26">
        <v>197.35849056603774</v>
      </c>
      <c r="N61" s="8" t="s">
        <v>95</v>
      </c>
    </row>
    <row r="62" spans="1:14" x14ac:dyDescent="0.2">
      <c r="A62" s="6" t="s">
        <v>96</v>
      </c>
      <c r="B62" s="29">
        <v>6</v>
      </c>
      <c r="C62" s="48">
        <f t="shared" si="8"/>
        <v>3.4177323345959953E-5</v>
      </c>
      <c r="D62" s="29">
        <v>6</v>
      </c>
      <c r="E62" s="48">
        <f t="shared" si="9"/>
        <v>3.4177323345959953E-5</v>
      </c>
      <c r="F62" s="26">
        <v>27.27272727272727</v>
      </c>
      <c r="G62" s="26">
        <v>27.27272727272727</v>
      </c>
      <c r="H62" s="29">
        <v>9</v>
      </c>
      <c r="I62" s="21">
        <f t="shared" si="10"/>
        <v>1.8295323105570114E-5</v>
      </c>
      <c r="J62" s="29">
        <v>9</v>
      </c>
      <c r="K62" s="21">
        <f t="shared" si="11"/>
        <v>1.8295323105570114E-5</v>
      </c>
      <c r="L62" s="26">
        <v>11.111111111111111</v>
      </c>
      <c r="M62" s="26">
        <v>11.111111111111111</v>
      </c>
      <c r="N62" s="8" t="s">
        <v>97</v>
      </c>
    </row>
    <row r="63" spans="1:14" x14ac:dyDescent="0.2">
      <c r="A63" s="6" t="s">
        <v>98</v>
      </c>
      <c r="B63" s="29">
        <v>211</v>
      </c>
      <c r="C63" s="48">
        <f t="shared" si="8"/>
        <v>1.2019025376662584E-3</v>
      </c>
      <c r="D63" s="29">
        <v>211</v>
      </c>
      <c r="E63" s="48">
        <f t="shared" si="9"/>
        <v>1.2019025376662584E-3</v>
      </c>
      <c r="F63" s="26">
        <v>110.47120418848169</v>
      </c>
      <c r="G63" s="26">
        <v>110.47120418848169</v>
      </c>
      <c r="H63" s="29">
        <v>634</v>
      </c>
      <c r="I63" s="21">
        <f t="shared" si="10"/>
        <v>1.2888038721034947E-3</v>
      </c>
      <c r="J63" s="29">
        <v>634</v>
      </c>
      <c r="K63" s="21">
        <f t="shared" si="11"/>
        <v>1.2888038721034947E-3</v>
      </c>
      <c r="L63" s="26">
        <v>110.26086956521739</v>
      </c>
      <c r="M63" s="26">
        <v>110.26086956521739</v>
      </c>
      <c r="N63" s="8" t="s">
        <v>99</v>
      </c>
    </row>
    <row r="64" spans="1:14" x14ac:dyDescent="0.2">
      <c r="A64" s="6" t="s">
        <v>100</v>
      </c>
      <c r="B64" s="29">
        <v>871</v>
      </c>
      <c r="C64" s="48">
        <f t="shared" si="8"/>
        <v>4.9614081057218536E-3</v>
      </c>
      <c r="D64" s="29">
        <v>871</v>
      </c>
      <c r="E64" s="48">
        <f t="shared" si="9"/>
        <v>4.9614081057218536E-3</v>
      </c>
      <c r="F64" s="26">
        <v>97.536394176931694</v>
      </c>
      <c r="G64" s="26">
        <v>97.536394176931694</v>
      </c>
      <c r="H64" s="29">
        <v>1782</v>
      </c>
      <c r="I64" s="21">
        <f t="shared" si="10"/>
        <v>3.6224739749028821E-3</v>
      </c>
      <c r="J64" s="29">
        <v>1782</v>
      </c>
      <c r="K64" s="21">
        <f t="shared" si="11"/>
        <v>3.6224739749028821E-3</v>
      </c>
      <c r="L64" s="26">
        <v>116.77588466579292</v>
      </c>
      <c r="M64" s="26">
        <v>116.77588466579292</v>
      </c>
      <c r="N64" s="8" t="s">
        <v>101</v>
      </c>
    </row>
    <row r="65" spans="1:14" x14ac:dyDescent="0.2">
      <c r="A65" s="6" t="s">
        <v>102</v>
      </c>
      <c r="B65" s="29">
        <v>1581</v>
      </c>
      <c r="C65" s="48">
        <f t="shared" si="8"/>
        <v>9.0057247016604482E-3</v>
      </c>
      <c r="D65" s="29">
        <v>1581</v>
      </c>
      <c r="E65" s="48">
        <f t="shared" si="9"/>
        <v>9.0057247016604482E-3</v>
      </c>
      <c r="F65" s="26">
        <v>129.80295566502463</v>
      </c>
      <c r="G65" s="26">
        <v>129.80295566502463</v>
      </c>
      <c r="H65" s="29">
        <v>5919</v>
      </c>
      <c r="I65" s="21">
        <f t="shared" si="10"/>
        <v>1.2032224162429944E-2</v>
      </c>
      <c r="J65" s="29">
        <v>5919</v>
      </c>
      <c r="K65" s="21">
        <f t="shared" si="11"/>
        <v>1.2032224162429944E-2</v>
      </c>
      <c r="L65" s="26">
        <v>254.14340918849291</v>
      </c>
      <c r="M65" s="26">
        <v>254.14340918849291</v>
      </c>
      <c r="N65" s="8" t="s">
        <v>103</v>
      </c>
    </row>
    <row r="66" spans="1:14" x14ac:dyDescent="0.2">
      <c r="A66" s="6" t="s">
        <v>104</v>
      </c>
      <c r="B66" s="29">
        <v>8383</v>
      </c>
      <c r="C66" s="48">
        <f t="shared" si="8"/>
        <v>4.7751416934863719E-2</v>
      </c>
      <c r="D66" s="29">
        <v>8383</v>
      </c>
      <c r="E66" s="48">
        <f t="shared" si="9"/>
        <v>4.7751416934863719E-2</v>
      </c>
      <c r="F66" s="26">
        <v>116.05980894365221</v>
      </c>
      <c r="G66" s="26">
        <v>116.05980894365221</v>
      </c>
      <c r="H66" s="29">
        <v>9887</v>
      </c>
      <c r="I66" s="21">
        <f t="shared" si="10"/>
        <v>2.0098428838307966E-2</v>
      </c>
      <c r="J66" s="29">
        <v>9887</v>
      </c>
      <c r="K66" s="21">
        <f t="shared" si="11"/>
        <v>2.0098428838307966E-2</v>
      </c>
      <c r="L66" s="26">
        <v>116.27660825590968</v>
      </c>
      <c r="M66" s="26">
        <v>116.27660825590968</v>
      </c>
      <c r="N66" s="8" t="s">
        <v>105</v>
      </c>
    </row>
    <row r="67" spans="1:14" ht="12.75" customHeight="1" x14ac:dyDescent="0.2">
      <c r="A67" s="6" t="s">
        <v>106</v>
      </c>
      <c r="B67" s="29">
        <v>3067</v>
      </c>
      <c r="C67" s="48">
        <f t="shared" si="8"/>
        <v>1.7470308450343197E-2</v>
      </c>
      <c r="D67" s="29">
        <v>3067</v>
      </c>
      <c r="E67" s="48">
        <f t="shared" si="9"/>
        <v>1.7470308450343197E-2</v>
      </c>
      <c r="F67" s="26">
        <v>87.603541845187095</v>
      </c>
      <c r="G67" s="26">
        <v>87.603541845187095</v>
      </c>
      <c r="H67" s="29">
        <v>7887</v>
      </c>
      <c r="I67" s="21">
        <f t="shared" si="10"/>
        <v>1.6032801481514609E-2</v>
      </c>
      <c r="J67" s="29">
        <v>7887</v>
      </c>
      <c r="K67" s="21">
        <f t="shared" si="11"/>
        <v>1.6032801481514609E-2</v>
      </c>
      <c r="L67" s="26">
        <v>97.454590386753978</v>
      </c>
      <c r="M67" s="26">
        <v>97.454590386753978</v>
      </c>
      <c r="N67" s="8" t="s">
        <v>107</v>
      </c>
    </row>
    <row r="68" spans="1:14" x14ac:dyDescent="0.2">
      <c r="A68" s="6" t="s">
        <v>108</v>
      </c>
      <c r="B68" s="29">
        <v>464</v>
      </c>
      <c r="C68" s="48">
        <f t="shared" si="8"/>
        <v>2.6430463387542365E-3</v>
      </c>
      <c r="D68" s="29">
        <v>464</v>
      </c>
      <c r="E68" s="48">
        <f t="shared" si="9"/>
        <v>2.6430463387542365E-3</v>
      </c>
      <c r="F68" s="26">
        <v>96.066252587991713</v>
      </c>
      <c r="G68" s="26">
        <v>96.066252587991713</v>
      </c>
      <c r="H68" s="29">
        <v>1074</v>
      </c>
      <c r="I68" s="21">
        <f t="shared" si="10"/>
        <v>2.1832418905980335E-3</v>
      </c>
      <c r="J68" s="29">
        <v>1074</v>
      </c>
      <c r="K68" s="21">
        <f t="shared" si="11"/>
        <v>2.1832418905980335E-3</v>
      </c>
      <c r="L68" s="26">
        <v>115.73275862068965</v>
      </c>
      <c r="M68" s="26">
        <v>115.73275862068965</v>
      </c>
      <c r="N68" s="8" t="s">
        <v>109</v>
      </c>
    </row>
    <row r="69" spans="1:14" x14ac:dyDescent="0.2">
      <c r="A69" s="6" t="s">
        <v>110</v>
      </c>
      <c r="B69" s="29">
        <v>826</v>
      </c>
      <c r="C69" s="48">
        <f t="shared" si="8"/>
        <v>4.7050781806271536E-3</v>
      </c>
      <c r="D69" s="29">
        <v>826</v>
      </c>
      <c r="E69" s="48">
        <f t="shared" si="9"/>
        <v>4.7050781806271536E-3</v>
      </c>
      <c r="F69" s="26">
        <v>57.480862908837857</v>
      </c>
      <c r="G69" s="26">
        <v>57.480862908837857</v>
      </c>
      <c r="H69" s="29">
        <v>2360</v>
      </c>
      <c r="I69" s="21">
        <f t="shared" si="10"/>
        <v>4.7974402810161626E-3</v>
      </c>
      <c r="J69" s="29">
        <v>2360</v>
      </c>
      <c r="K69" s="21">
        <f t="shared" si="11"/>
        <v>4.7974402810161626E-3</v>
      </c>
      <c r="L69" s="26">
        <v>84.557506270154065</v>
      </c>
      <c r="M69" s="26">
        <v>84.557506270154065</v>
      </c>
      <c r="N69" s="8" t="s">
        <v>111</v>
      </c>
    </row>
    <row r="70" spans="1:14" ht="12.75" customHeight="1" x14ac:dyDescent="0.2">
      <c r="A70" s="6" t="s">
        <v>112</v>
      </c>
      <c r="B70" s="29">
        <v>402</v>
      </c>
      <c r="C70" s="48">
        <f t="shared" si="8"/>
        <v>2.2898806641793172E-3</v>
      </c>
      <c r="D70" s="29">
        <v>402</v>
      </c>
      <c r="E70" s="48">
        <f t="shared" si="9"/>
        <v>2.2898806641793172E-3</v>
      </c>
      <c r="F70" s="26">
        <v>116.86046511627907</v>
      </c>
      <c r="G70" s="26">
        <v>116.86046511627907</v>
      </c>
      <c r="H70" s="29">
        <v>1163</v>
      </c>
      <c r="I70" s="21">
        <f t="shared" si="10"/>
        <v>2.3641623079753379E-3</v>
      </c>
      <c r="J70" s="29">
        <v>1163</v>
      </c>
      <c r="K70" s="21">
        <f t="shared" si="11"/>
        <v>2.3641623079753379E-3</v>
      </c>
      <c r="L70" s="26">
        <v>102.73851590106007</v>
      </c>
      <c r="M70" s="26">
        <v>102.73851590106007</v>
      </c>
      <c r="N70" s="8" t="s">
        <v>113</v>
      </c>
    </row>
    <row r="71" spans="1:14" x14ac:dyDescent="0.2">
      <c r="A71" s="6" t="s">
        <v>114</v>
      </c>
      <c r="B71" s="29">
        <v>2259</v>
      </c>
      <c r="C71" s="48">
        <f t="shared" si="8"/>
        <v>1.2867762239753923E-2</v>
      </c>
      <c r="D71" s="29">
        <v>2259</v>
      </c>
      <c r="E71" s="48">
        <f t="shared" si="9"/>
        <v>1.2867762239753923E-2</v>
      </c>
      <c r="F71" s="26">
        <v>105.31468531468531</v>
      </c>
      <c r="G71" s="26">
        <v>105.31468531468531</v>
      </c>
      <c r="H71" s="29">
        <v>5990</v>
      </c>
      <c r="I71" s="21">
        <f t="shared" si="10"/>
        <v>1.2176553933596108E-2</v>
      </c>
      <c r="J71" s="29">
        <v>5990</v>
      </c>
      <c r="K71" s="21">
        <f t="shared" si="11"/>
        <v>1.2176553933596108E-2</v>
      </c>
      <c r="L71" s="26">
        <v>109.52642164929603</v>
      </c>
      <c r="M71" s="26">
        <v>109.52642164929603</v>
      </c>
      <c r="N71" s="8" t="s">
        <v>115</v>
      </c>
    </row>
    <row r="72" spans="1:14" ht="12.75" customHeight="1" x14ac:dyDescent="0.2">
      <c r="A72" s="13" t="s">
        <v>116</v>
      </c>
      <c r="B72" s="34" t="s">
        <v>117</v>
      </c>
      <c r="C72" s="48">
        <f t="shared" si="8"/>
        <v>0</v>
      </c>
      <c r="D72" s="34" t="s">
        <v>117</v>
      </c>
      <c r="E72" s="48">
        <f t="shared" si="9"/>
        <v>0</v>
      </c>
      <c r="F72" s="27" t="e">
        <v>#VALUE!</v>
      </c>
      <c r="G72" s="27" t="e">
        <v>#VALUE!</v>
      </c>
      <c r="H72" s="30" t="s">
        <v>117</v>
      </c>
      <c r="I72" s="47">
        <f t="shared" si="10"/>
        <v>0</v>
      </c>
      <c r="J72" s="30" t="s">
        <v>117</v>
      </c>
      <c r="K72" s="47">
        <f t="shared" si="11"/>
        <v>0</v>
      </c>
      <c r="L72" s="27" t="e">
        <v>#VALUE!</v>
      </c>
      <c r="M72" s="27" t="e">
        <v>#VALUE!</v>
      </c>
      <c r="N72" s="14" t="s">
        <v>118</v>
      </c>
    </row>
    <row r="73" spans="1:14" x14ac:dyDescent="0.2">
      <c r="A73" s="6"/>
      <c r="B73" s="15"/>
      <c r="C73" s="15"/>
      <c r="D73" s="15"/>
      <c r="E73" s="15"/>
      <c r="F73" s="16"/>
      <c r="G73" s="16"/>
      <c r="H73" s="15"/>
      <c r="I73" s="15"/>
      <c r="J73" s="15"/>
      <c r="K73" s="15"/>
      <c r="L73" s="16"/>
      <c r="M73" s="16"/>
      <c r="N73" s="8"/>
    </row>
    <row r="74" spans="1:14" ht="15" x14ac:dyDescent="0.2">
      <c r="A74" s="42" t="s">
        <v>119</v>
      </c>
    </row>
    <row r="75" spans="1:14" x14ac:dyDescent="0.2">
      <c r="A75" s="43" t="s">
        <v>180</v>
      </c>
    </row>
    <row r="78" spans="1:14" x14ac:dyDescent="0.2">
      <c r="A78"/>
    </row>
    <row r="79" spans="1:14" x14ac:dyDescent="0.2">
      <c r="A79"/>
    </row>
  </sheetData>
  <mergeCells count="10">
    <mergeCell ref="A11:A14"/>
    <mergeCell ref="B11:G11"/>
    <mergeCell ref="H11:M11"/>
    <mergeCell ref="N11:N14"/>
    <mergeCell ref="B12:B14"/>
    <mergeCell ref="D12:D14"/>
    <mergeCell ref="H12:H14"/>
    <mergeCell ref="J12:J14"/>
    <mergeCell ref="F14:G14"/>
    <mergeCell ref="L14:M14"/>
  </mergeCells>
  <hyperlinks>
    <hyperlink ref="A75" r:id="rId1" xr:uid="{6E40D45C-9425-4725-B85C-646726F769FC}"/>
  </hyperlinks>
  <pageMargins left="0.75" right="0.75" top="1" bottom="1" header="0.5" footer="0.5"/>
  <pageSetup paperSize="8" scale="73" orientation="landscape" horizontalDpi="1200" verticalDpi="1200" r:id="rId2"/>
  <headerFooter alignWithMargins="0">
    <oddHeader>&amp;A</oddHeader>
    <oddFooter>Page &amp;P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7:O79"/>
  <sheetViews>
    <sheetView topLeftCell="A4" zoomScale="69" zoomScaleNormal="69" workbookViewId="0">
      <selection activeCell="A75" sqref="A75"/>
    </sheetView>
  </sheetViews>
  <sheetFormatPr defaultColWidth="9.140625" defaultRowHeight="12.75" x14ac:dyDescent="0.2"/>
  <cols>
    <col min="1" max="1" width="28.7109375" style="3" customWidth="1"/>
    <col min="2" max="2" width="10.7109375" style="3" customWidth="1"/>
    <col min="3" max="3" width="16.140625" style="3" customWidth="1"/>
    <col min="4" max="4" width="15" style="3" customWidth="1"/>
    <col min="5" max="5" width="13.85546875" style="3" customWidth="1"/>
    <col min="6" max="6" width="10.42578125" style="3" customWidth="1"/>
    <col min="7" max="7" width="11.28515625" style="3" customWidth="1"/>
    <col min="8" max="8" width="11" style="2" customWidth="1"/>
    <col min="9" max="9" width="13.28515625" style="2" customWidth="1"/>
    <col min="10" max="10" width="14.7109375" style="2" customWidth="1"/>
    <col min="11" max="12" width="10.7109375" style="2" customWidth="1"/>
    <col min="13" max="13" width="11.5703125" style="3" customWidth="1"/>
    <col min="14" max="14" width="45.140625" style="3" customWidth="1"/>
    <col min="15" max="16384" width="9.140625" style="3"/>
  </cols>
  <sheetData>
    <row r="7" spans="1:15" ht="18" x14ac:dyDescent="0.25">
      <c r="A7" s="20" t="s">
        <v>134</v>
      </c>
      <c r="B7" s="1"/>
      <c r="C7" s="1"/>
      <c r="D7" s="1"/>
      <c r="E7" s="1"/>
      <c r="F7" s="1"/>
      <c r="G7" s="1"/>
    </row>
    <row r="8" spans="1:15" s="2" customFormat="1" x14ac:dyDescent="0.2">
      <c r="A8" s="2" t="s">
        <v>135</v>
      </c>
    </row>
    <row r="9" spans="1:15" s="2" customFormat="1" x14ac:dyDescent="0.2"/>
    <row r="10" spans="1:15" s="2" customFormat="1" x14ac:dyDescent="0.2">
      <c r="A10" s="3"/>
      <c r="B10" s="3"/>
      <c r="C10" s="3"/>
      <c r="D10" s="3"/>
      <c r="E10" s="3"/>
      <c r="F10" s="3"/>
      <c r="G10" s="3"/>
      <c r="M10" s="3"/>
      <c r="N10" s="3"/>
      <c r="O10" s="3"/>
    </row>
    <row r="11" spans="1:15" s="2" customFormat="1" x14ac:dyDescent="0.2">
      <c r="A11" s="84"/>
      <c r="B11" s="87" t="s">
        <v>0</v>
      </c>
      <c r="C11" s="87"/>
      <c r="D11" s="87"/>
      <c r="E11" s="87"/>
      <c r="F11" s="87"/>
      <c r="G11" s="87"/>
      <c r="H11" s="88" t="s">
        <v>1</v>
      </c>
      <c r="I11" s="87"/>
      <c r="J11" s="87"/>
      <c r="K11" s="87"/>
      <c r="L11" s="87"/>
      <c r="M11" s="87"/>
      <c r="N11" s="89"/>
      <c r="O11"/>
    </row>
    <row r="12" spans="1:15" x14ac:dyDescent="0.2">
      <c r="A12" s="85"/>
      <c r="B12" s="92" t="s">
        <v>131</v>
      </c>
      <c r="C12" s="44"/>
      <c r="D12" s="95" t="s">
        <v>132</v>
      </c>
      <c r="E12" s="49"/>
      <c r="F12" s="4" t="s">
        <v>131</v>
      </c>
      <c r="G12" s="11" t="s">
        <v>133</v>
      </c>
      <c r="H12" s="92" t="s">
        <v>131</v>
      </c>
      <c r="I12" s="44"/>
      <c r="J12" s="95" t="s">
        <v>132</v>
      </c>
      <c r="K12" s="49"/>
      <c r="L12" s="4" t="s">
        <v>131</v>
      </c>
      <c r="M12" s="11" t="s">
        <v>133</v>
      </c>
      <c r="N12" s="90"/>
    </row>
    <row r="13" spans="1:15" x14ac:dyDescent="0.2">
      <c r="A13" s="85"/>
      <c r="B13" s="93"/>
      <c r="C13" s="17" t="s">
        <v>2</v>
      </c>
      <c r="D13" s="96"/>
      <c r="E13" s="32" t="s">
        <v>2</v>
      </c>
      <c r="F13" s="10" t="s">
        <v>122</v>
      </c>
      <c r="G13" s="12" t="s">
        <v>123</v>
      </c>
      <c r="H13" s="93"/>
      <c r="I13" s="17" t="s">
        <v>2</v>
      </c>
      <c r="J13" s="96"/>
      <c r="K13" s="32" t="s">
        <v>2</v>
      </c>
      <c r="L13" s="10" t="s">
        <v>122</v>
      </c>
      <c r="M13" s="12" t="s">
        <v>123</v>
      </c>
      <c r="N13" s="90"/>
    </row>
    <row r="14" spans="1:15" ht="14.25" x14ac:dyDescent="0.2">
      <c r="A14" s="86"/>
      <c r="B14" s="94"/>
      <c r="C14" s="45"/>
      <c r="D14" s="97"/>
      <c r="E14" s="50"/>
      <c r="F14" s="98" t="s">
        <v>3</v>
      </c>
      <c r="G14" s="99"/>
      <c r="H14" s="94"/>
      <c r="I14" s="45"/>
      <c r="J14" s="97"/>
      <c r="K14" s="50"/>
      <c r="L14" s="98" t="s">
        <v>3</v>
      </c>
      <c r="M14" s="99"/>
      <c r="N14" s="91"/>
    </row>
    <row r="15" spans="1:15" x14ac:dyDescent="0.2">
      <c r="B15" s="18"/>
      <c r="C15" s="18"/>
      <c r="D15" s="18"/>
      <c r="E15" s="18"/>
      <c r="F15" s="19"/>
      <c r="G15" s="19"/>
      <c r="H15" s="31"/>
      <c r="I15" s="18"/>
      <c r="J15" s="18"/>
      <c r="K15" s="18"/>
      <c r="L15" s="18"/>
      <c r="M15" s="18"/>
      <c r="N15" s="2"/>
    </row>
    <row r="16" spans="1:15" x14ac:dyDescent="0.2">
      <c r="A16" s="5" t="s">
        <v>4</v>
      </c>
      <c r="B16" s="28">
        <v>315021</v>
      </c>
      <c r="C16" s="38">
        <f>B16/B16</f>
        <v>1</v>
      </c>
      <c r="D16" s="28">
        <v>580174</v>
      </c>
      <c r="E16" s="38">
        <f>D16/D16</f>
        <v>1</v>
      </c>
      <c r="F16" s="37">
        <v>113.05784946005018</v>
      </c>
      <c r="G16" s="37">
        <v>103.74644819687316</v>
      </c>
      <c r="H16" s="28">
        <v>858155</v>
      </c>
      <c r="I16" s="38">
        <v>1</v>
      </c>
      <c r="J16" s="28">
        <v>1616580</v>
      </c>
      <c r="K16" s="38">
        <v>1</v>
      </c>
      <c r="L16" s="37">
        <v>110.68254807630299</v>
      </c>
      <c r="M16" s="37">
        <v>104.30530875811527</v>
      </c>
      <c r="N16" s="9" t="s">
        <v>5</v>
      </c>
    </row>
    <row r="17" spans="1:14" x14ac:dyDescent="0.2">
      <c r="A17" s="5" t="s">
        <v>6</v>
      </c>
      <c r="B17" s="28">
        <v>147331</v>
      </c>
      <c r="C17" s="38">
        <f t="shared" ref="C17:C18" si="0">SUM(B17)/SUM($B$17:$B$18)</f>
        <v>0.46768628123204486</v>
      </c>
      <c r="D17" s="28">
        <v>236929</v>
      </c>
      <c r="E17" s="38">
        <f t="shared" ref="E17:E18" si="1">SUM(D17)/SUM($D$17:$D$18)</f>
        <v>0.40837576313312901</v>
      </c>
      <c r="F17" s="37">
        <v>117.40738084423089</v>
      </c>
      <c r="G17" s="37">
        <v>105.37390035846757</v>
      </c>
      <c r="H17" s="28">
        <v>423757</v>
      </c>
      <c r="I17" s="38">
        <f t="shared" ref="I17:I18" si="2">SUM(H17)/SUM($H$17:$H$18)</f>
        <v>0.49380007108272983</v>
      </c>
      <c r="J17" s="28">
        <v>690253</v>
      </c>
      <c r="K17" s="38">
        <f t="shared" ref="K17:K18" si="3">SUM(J17)/SUM($J$17:$J$18)</f>
        <v>0.42698350839426441</v>
      </c>
      <c r="L17" s="37">
        <v>112.65309269169319</v>
      </c>
      <c r="M17" s="37">
        <v>103.28011120238325</v>
      </c>
      <c r="N17" s="9" t="s">
        <v>7</v>
      </c>
    </row>
    <row r="18" spans="1:14" x14ac:dyDescent="0.2">
      <c r="A18" s="5" t="s">
        <v>8</v>
      </c>
      <c r="B18" s="28">
        <v>167690</v>
      </c>
      <c r="C18" s="38">
        <f t="shared" si="0"/>
        <v>0.53231371876795519</v>
      </c>
      <c r="D18" s="28">
        <v>343245</v>
      </c>
      <c r="E18" s="38">
        <f t="shared" si="1"/>
        <v>0.59162423686687093</v>
      </c>
      <c r="F18" s="37">
        <v>109.4939601697682</v>
      </c>
      <c r="G18" s="37">
        <v>102.65240328253225</v>
      </c>
      <c r="H18" s="28">
        <v>434398</v>
      </c>
      <c r="I18" s="38">
        <f t="shared" si="2"/>
        <v>0.50619992891727017</v>
      </c>
      <c r="J18" s="28">
        <v>926327</v>
      </c>
      <c r="K18" s="38">
        <f t="shared" si="3"/>
        <v>0.57301649160573553</v>
      </c>
      <c r="L18" s="37">
        <v>108.82558515315569</v>
      </c>
      <c r="M18" s="37">
        <v>105.08244812393085</v>
      </c>
      <c r="N18" s="9" t="s">
        <v>9</v>
      </c>
    </row>
    <row r="19" spans="1:14" x14ac:dyDescent="0.2">
      <c r="A19" s="6" t="s">
        <v>10</v>
      </c>
      <c r="B19" s="46"/>
      <c r="C19" s="39"/>
      <c r="D19" s="46"/>
      <c r="E19" s="39"/>
      <c r="F19" s="40"/>
      <c r="G19" s="40"/>
      <c r="H19" s="29"/>
      <c r="I19" s="35"/>
      <c r="J19" s="29"/>
      <c r="K19" s="35"/>
      <c r="L19" s="41"/>
      <c r="M19" s="41"/>
      <c r="N19" s="7" t="s">
        <v>11</v>
      </c>
    </row>
    <row r="20" spans="1:14" x14ac:dyDescent="0.2">
      <c r="A20" s="6" t="s">
        <v>12</v>
      </c>
      <c r="B20" s="29">
        <v>19962</v>
      </c>
      <c r="C20" s="48">
        <f t="shared" ref="C20:C51" si="4">SUM(B20)/SUM($B$20:$B$72)</f>
        <v>0.11904108772139066</v>
      </c>
      <c r="D20" s="29">
        <v>34697</v>
      </c>
      <c r="E20" s="48">
        <f t="shared" ref="E20:E51" si="5">SUM(D20)/SUM($D$20:$D$72)</f>
        <v>0.10108552516577129</v>
      </c>
      <c r="F20" s="36">
        <v>126.63833026708113</v>
      </c>
      <c r="G20" s="36">
        <v>112.28802588996764</v>
      </c>
      <c r="H20" s="29">
        <v>48998</v>
      </c>
      <c r="I20" s="38">
        <f t="shared" ref="I20:I51" si="6">SUM(H20)/SUM($H$20:$H$72)</f>
        <v>0.11279517861500284</v>
      </c>
      <c r="J20" s="29">
        <v>87733</v>
      </c>
      <c r="K20" s="38">
        <f t="shared" ref="K20:K51" si="7">SUM(J20)/SUM($J$20:$J$72)</f>
        <v>9.4710819636736568E-2</v>
      </c>
      <c r="L20" s="36">
        <v>122.64217060472566</v>
      </c>
      <c r="M20" s="36">
        <v>111.35042518086051</v>
      </c>
      <c r="N20" s="8" t="s">
        <v>13</v>
      </c>
    </row>
    <row r="21" spans="1:14" x14ac:dyDescent="0.2">
      <c r="A21" s="6" t="s">
        <v>14</v>
      </c>
      <c r="B21" s="29">
        <v>738</v>
      </c>
      <c r="C21" s="48">
        <f t="shared" si="4"/>
        <v>4.4009779951100243E-3</v>
      </c>
      <c r="D21" s="29">
        <v>1406</v>
      </c>
      <c r="E21" s="48">
        <f t="shared" si="5"/>
        <v>4.0962114414235936E-3</v>
      </c>
      <c r="F21" s="36">
        <v>61.705685618729099</v>
      </c>
      <c r="G21" s="36">
        <v>67.016205910390852</v>
      </c>
      <c r="H21" s="29">
        <v>1985</v>
      </c>
      <c r="I21" s="38">
        <f t="shared" si="6"/>
        <v>4.569542217045198E-3</v>
      </c>
      <c r="J21" s="29">
        <v>3768</v>
      </c>
      <c r="K21" s="38">
        <f t="shared" si="7"/>
        <v>4.0676868269775724E-3</v>
      </c>
      <c r="L21" s="36">
        <v>49.637409352338082</v>
      </c>
      <c r="M21" s="36">
        <v>56.927028252001811</v>
      </c>
      <c r="N21" s="8" t="s">
        <v>15</v>
      </c>
    </row>
    <row r="22" spans="1:14" x14ac:dyDescent="0.2">
      <c r="A22" s="6" t="s">
        <v>16</v>
      </c>
      <c r="B22" s="29">
        <v>2366</v>
      </c>
      <c r="C22" s="48">
        <f t="shared" si="4"/>
        <v>1.4109368477547856E-2</v>
      </c>
      <c r="D22" s="29">
        <v>4177</v>
      </c>
      <c r="E22" s="48">
        <f t="shared" si="5"/>
        <v>1.216918576872429E-2</v>
      </c>
      <c r="F22" s="36">
        <v>101.71969045571798</v>
      </c>
      <c r="G22" s="36">
        <v>98.747044917257682</v>
      </c>
      <c r="H22" s="29">
        <v>3849</v>
      </c>
      <c r="I22" s="38">
        <f t="shared" si="6"/>
        <v>8.860538031943057E-3</v>
      </c>
      <c r="J22" s="29">
        <v>6777</v>
      </c>
      <c r="K22" s="38">
        <f t="shared" si="7"/>
        <v>7.316006801068739E-3</v>
      </c>
      <c r="L22" s="36">
        <v>95.43763947433672</v>
      </c>
      <c r="M22" s="36">
        <v>91.705006765899867</v>
      </c>
      <c r="N22" s="8" t="s">
        <v>17</v>
      </c>
    </row>
    <row r="23" spans="1:14" x14ac:dyDescent="0.2">
      <c r="A23" s="6" t="s">
        <v>18</v>
      </c>
      <c r="B23" s="29">
        <v>5345</v>
      </c>
      <c r="C23" s="48">
        <f t="shared" si="4"/>
        <v>3.1874291848052953E-2</v>
      </c>
      <c r="D23" s="29">
        <v>12356</v>
      </c>
      <c r="E23" s="48">
        <f t="shared" si="5"/>
        <v>3.5997715910547602E-2</v>
      </c>
      <c r="F23" s="36">
        <v>121.58780709736124</v>
      </c>
      <c r="G23" s="36">
        <v>110.42988649566539</v>
      </c>
      <c r="H23" s="29">
        <v>14953</v>
      </c>
      <c r="I23" s="38">
        <f t="shared" si="6"/>
        <v>3.4422350010819572E-2</v>
      </c>
      <c r="J23" s="29">
        <v>36713</v>
      </c>
      <c r="K23" s="38">
        <f t="shared" si="7"/>
        <v>3.9632958195017949E-2</v>
      </c>
      <c r="L23" s="36">
        <v>126.88162918964785</v>
      </c>
      <c r="M23" s="36">
        <v>106.91030867792661</v>
      </c>
      <c r="N23" s="8" t="s">
        <v>19</v>
      </c>
    </row>
    <row r="24" spans="1:14" ht="12.75" customHeight="1" x14ac:dyDescent="0.2">
      <c r="A24" s="6" t="s">
        <v>20</v>
      </c>
      <c r="B24" s="29">
        <v>47</v>
      </c>
      <c r="C24" s="48">
        <f t="shared" si="4"/>
        <v>2.8027908640944598E-4</v>
      </c>
      <c r="D24" s="29">
        <v>135</v>
      </c>
      <c r="E24" s="48">
        <f t="shared" si="5"/>
        <v>3.9330621948235076E-4</v>
      </c>
      <c r="F24" s="36">
        <v>123.68421052631579</v>
      </c>
      <c r="G24" s="36">
        <v>139.17525773195877</v>
      </c>
      <c r="H24" s="29">
        <v>162</v>
      </c>
      <c r="I24" s="38">
        <f t="shared" si="6"/>
        <v>3.7292989378404139E-4</v>
      </c>
      <c r="J24" s="29">
        <v>539</v>
      </c>
      <c r="K24" s="38">
        <f t="shared" si="7"/>
        <v>5.8186921436860712E-4</v>
      </c>
      <c r="L24" s="36">
        <v>98.780487804878049</v>
      </c>
      <c r="M24" s="36">
        <v>146.86648501362399</v>
      </c>
      <c r="N24" s="8" t="s">
        <v>21</v>
      </c>
    </row>
    <row r="25" spans="1:14" x14ac:dyDescent="0.2">
      <c r="A25" s="6" t="s">
        <v>22</v>
      </c>
      <c r="B25" s="29">
        <v>3274</v>
      </c>
      <c r="C25" s="48">
        <f t="shared" si="4"/>
        <v>1.9524121891585665E-2</v>
      </c>
      <c r="D25" s="29">
        <v>4944</v>
      </c>
      <c r="E25" s="48">
        <f t="shared" si="5"/>
        <v>1.4403747771264757E-2</v>
      </c>
      <c r="F25" s="36">
        <v>119.75128017556693</v>
      </c>
      <c r="G25" s="36">
        <v>114.07475772958007</v>
      </c>
      <c r="H25" s="29">
        <v>11398</v>
      </c>
      <c r="I25" s="38">
        <f t="shared" si="6"/>
        <v>2.6238610675003108E-2</v>
      </c>
      <c r="J25" s="29">
        <v>16680</v>
      </c>
      <c r="K25" s="38">
        <f t="shared" si="7"/>
        <v>1.8006639138531292E-2</v>
      </c>
      <c r="L25" s="36">
        <v>125.97259062776305</v>
      </c>
      <c r="M25" s="36">
        <v>127.79650628256205</v>
      </c>
      <c r="N25" s="8" t="s">
        <v>23</v>
      </c>
    </row>
    <row r="26" spans="1:14" x14ac:dyDescent="0.2">
      <c r="A26" s="6" t="s">
        <v>24</v>
      </c>
      <c r="B26" s="29">
        <v>749</v>
      </c>
      <c r="C26" s="48">
        <f t="shared" si="4"/>
        <v>4.4665752280994694E-3</v>
      </c>
      <c r="D26" s="29">
        <v>2204</v>
      </c>
      <c r="E26" s="48">
        <f t="shared" si="5"/>
        <v>6.4210882054748222E-3</v>
      </c>
      <c r="F26" s="36">
        <v>101.9047619047619</v>
      </c>
      <c r="G26" s="36">
        <v>115.0313152400835</v>
      </c>
      <c r="H26" s="29">
        <v>1990</v>
      </c>
      <c r="I26" s="38">
        <f t="shared" si="6"/>
        <v>4.5810523989521131E-3</v>
      </c>
      <c r="J26" s="29">
        <v>6181</v>
      </c>
      <c r="K26" s="38">
        <f t="shared" si="7"/>
        <v>6.6726041076296113E-3</v>
      </c>
      <c r="L26" s="36">
        <v>118.73508353221958</v>
      </c>
      <c r="M26" s="36">
        <v>117.30878724615677</v>
      </c>
      <c r="N26" s="8" t="s">
        <v>25</v>
      </c>
    </row>
    <row r="27" spans="1:14" x14ac:dyDescent="0.2">
      <c r="A27" s="6" t="s">
        <v>26</v>
      </c>
      <c r="B27" s="29">
        <v>392</v>
      </c>
      <c r="C27" s="48">
        <f t="shared" si="4"/>
        <v>2.3376468483511242E-3</v>
      </c>
      <c r="D27" s="29">
        <v>618</v>
      </c>
      <c r="E27" s="48">
        <f t="shared" si="5"/>
        <v>1.8004684714080946E-3</v>
      </c>
      <c r="F27" s="36">
        <v>117.36526946107784</v>
      </c>
      <c r="G27" s="36">
        <v>95.223420647149453</v>
      </c>
      <c r="H27" s="29">
        <v>1071</v>
      </c>
      <c r="I27" s="38">
        <f t="shared" si="6"/>
        <v>2.4654809644611623E-3</v>
      </c>
      <c r="J27" s="29">
        <v>1641</v>
      </c>
      <c r="K27" s="38">
        <f t="shared" si="7"/>
        <v>1.7715164763986721E-3</v>
      </c>
      <c r="L27" s="36">
        <v>108.51063829787233</v>
      </c>
      <c r="M27" s="36">
        <v>96.18991793669403</v>
      </c>
      <c r="N27" s="8" t="s">
        <v>27</v>
      </c>
    </row>
    <row r="28" spans="1:14" x14ac:dyDescent="0.2">
      <c r="A28" s="6" t="s">
        <v>28</v>
      </c>
      <c r="B28" s="29">
        <v>191</v>
      </c>
      <c r="C28" s="48">
        <f t="shared" si="4"/>
        <v>1.1390065000894507E-3</v>
      </c>
      <c r="D28" s="29">
        <v>275</v>
      </c>
      <c r="E28" s="48">
        <f t="shared" si="5"/>
        <v>8.0117933598256637E-4</v>
      </c>
      <c r="F28" s="36">
        <v>100.52631578947368</v>
      </c>
      <c r="G28" s="36">
        <v>60.840707964601769</v>
      </c>
      <c r="H28" s="29">
        <v>919</v>
      </c>
      <c r="I28" s="38">
        <f t="shared" si="6"/>
        <v>2.1155714344909507E-3</v>
      </c>
      <c r="J28" s="29">
        <v>1211</v>
      </c>
      <c r="K28" s="38">
        <f t="shared" si="7"/>
        <v>1.307316546568429E-3</v>
      </c>
      <c r="L28" s="36">
        <v>190.26915113871635</v>
      </c>
      <c r="M28" s="36">
        <v>108.90287769784173</v>
      </c>
      <c r="N28" s="8" t="s">
        <v>29</v>
      </c>
    </row>
    <row r="29" spans="1:14" x14ac:dyDescent="0.2">
      <c r="A29" s="6" t="s">
        <v>30</v>
      </c>
      <c r="B29" s="29">
        <v>343</v>
      </c>
      <c r="C29" s="48">
        <f t="shared" si="4"/>
        <v>2.0454409923072337E-3</v>
      </c>
      <c r="D29" s="29">
        <v>757</v>
      </c>
      <c r="E29" s="48">
        <f t="shared" si="5"/>
        <v>2.2054282085047371E-3</v>
      </c>
      <c r="F29" s="36">
        <v>97.720797720797719</v>
      </c>
      <c r="G29" s="36">
        <v>110.02906976744187</v>
      </c>
      <c r="H29" s="29">
        <v>1209</v>
      </c>
      <c r="I29" s="38">
        <f t="shared" si="6"/>
        <v>2.7831619850920124E-3</v>
      </c>
      <c r="J29" s="29">
        <v>2633</v>
      </c>
      <c r="K29" s="38">
        <f t="shared" si="7"/>
        <v>2.8424149191698376E-3</v>
      </c>
      <c r="L29" s="36">
        <v>101.08695652173914</v>
      </c>
      <c r="M29" s="36">
        <v>123.55701548568747</v>
      </c>
      <c r="N29" s="8" t="s">
        <v>31</v>
      </c>
    </row>
    <row r="30" spans="1:14" x14ac:dyDescent="0.2">
      <c r="A30" s="6" t="s">
        <v>32</v>
      </c>
      <c r="B30" s="29">
        <v>2469</v>
      </c>
      <c r="C30" s="48">
        <f t="shared" si="4"/>
        <v>1.4723597113721749E-2</v>
      </c>
      <c r="D30" s="29">
        <v>4919</v>
      </c>
      <c r="E30" s="48">
        <f t="shared" si="5"/>
        <v>1.4330913286175431E-2</v>
      </c>
      <c r="F30" s="36">
        <v>99.959514170040492</v>
      </c>
      <c r="G30" s="36">
        <v>100.46977124183007</v>
      </c>
      <c r="H30" s="29">
        <v>7028</v>
      </c>
      <c r="I30" s="38">
        <f t="shared" si="6"/>
        <v>1.6178711688359524E-2</v>
      </c>
      <c r="J30" s="29">
        <v>13543</v>
      </c>
      <c r="K30" s="38">
        <f t="shared" si="7"/>
        <v>1.462013872021159E-2</v>
      </c>
      <c r="L30" s="36">
        <v>107.19951189749848</v>
      </c>
      <c r="M30" s="36">
        <v>110.91728091728092</v>
      </c>
      <c r="N30" s="8" t="s">
        <v>33</v>
      </c>
    </row>
    <row r="31" spans="1:14" x14ac:dyDescent="0.2">
      <c r="A31" s="6" t="s">
        <v>34</v>
      </c>
      <c r="B31" s="29">
        <v>518</v>
      </c>
      <c r="C31" s="48">
        <f t="shared" si="4"/>
        <v>3.0890333353211282E-3</v>
      </c>
      <c r="D31" s="29">
        <v>961</v>
      </c>
      <c r="E31" s="48">
        <f t="shared" si="5"/>
        <v>2.7997576068336228E-3</v>
      </c>
      <c r="F31" s="36">
        <v>128.85572139303483</v>
      </c>
      <c r="G31" s="36">
        <v>110.45977011494253</v>
      </c>
      <c r="H31" s="29">
        <v>1523</v>
      </c>
      <c r="I31" s="38">
        <f t="shared" si="6"/>
        <v>3.5060014088462653E-3</v>
      </c>
      <c r="J31" s="29">
        <v>2809</v>
      </c>
      <c r="K31" s="38">
        <f t="shared" si="7"/>
        <v>3.0324130299840767E-3</v>
      </c>
      <c r="L31" s="36">
        <v>130.17094017094018</v>
      </c>
      <c r="M31" s="36">
        <v>123.79903040987219</v>
      </c>
      <c r="N31" s="8" t="s">
        <v>35</v>
      </c>
    </row>
    <row r="32" spans="1:14" x14ac:dyDescent="0.2">
      <c r="A32" s="6" t="s">
        <v>36</v>
      </c>
      <c r="B32" s="29">
        <v>22587</v>
      </c>
      <c r="C32" s="48">
        <f t="shared" si="4"/>
        <v>0.13469497286659909</v>
      </c>
      <c r="D32" s="29">
        <v>60297</v>
      </c>
      <c r="E32" s="48">
        <f t="shared" si="5"/>
        <v>0.17566803789723928</v>
      </c>
      <c r="F32" s="36">
        <v>116.23610539316591</v>
      </c>
      <c r="G32" s="36">
        <v>105.28548978522787</v>
      </c>
      <c r="H32" s="29">
        <v>51636</v>
      </c>
      <c r="I32" s="38">
        <f t="shared" si="6"/>
        <v>0.11886795058909111</v>
      </c>
      <c r="J32" s="29">
        <v>168600</v>
      </c>
      <c r="K32" s="38">
        <f t="shared" si="7"/>
        <v>0.18200955388227674</v>
      </c>
      <c r="L32" s="36">
        <v>113.85354882808194</v>
      </c>
      <c r="M32" s="36">
        <v>105.80815212275252</v>
      </c>
      <c r="N32" s="8" t="s">
        <v>37</v>
      </c>
    </row>
    <row r="33" spans="1:14" x14ac:dyDescent="0.2">
      <c r="A33" s="6" t="s">
        <v>38</v>
      </c>
      <c r="B33" s="29">
        <v>563</v>
      </c>
      <c r="C33" s="48">
        <f t="shared" si="4"/>
        <v>3.3573856520961298E-3</v>
      </c>
      <c r="D33" s="29">
        <v>955</v>
      </c>
      <c r="E33" s="48">
        <f t="shared" si="5"/>
        <v>2.7822773304121851E-3</v>
      </c>
      <c r="F33" s="36">
        <v>148.94179894179894</v>
      </c>
      <c r="G33" s="36">
        <v>111.04651162790698</v>
      </c>
      <c r="H33" s="29">
        <v>1778</v>
      </c>
      <c r="I33" s="38">
        <f t="shared" si="6"/>
        <v>4.0930206860989235E-3</v>
      </c>
      <c r="J33" s="29">
        <v>2942</v>
      </c>
      <c r="K33" s="38">
        <f t="shared" si="7"/>
        <v>3.1759911478152917E-3</v>
      </c>
      <c r="L33" s="36">
        <v>132.39017125837677</v>
      </c>
      <c r="M33" s="36">
        <v>114.29681429681429</v>
      </c>
      <c r="N33" s="8" t="s">
        <v>39</v>
      </c>
    </row>
    <row r="34" spans="1:14" x14ac:dyDescent="0.2">
      <c r="A34" s="6" t="s">
        <v>40</v>
      </c>
      <c r="B34" s="29">
        <v>34</v>
      </c>
      <c r="C34" s="48">
        <f t="shared" si="4"/>
        <v>2.0275508378555669E-4</v>
      </c>
      <c r="D34" s="29">
        <v>79</v>
      </c>
      <c r="E34" s="48">
        <f t="shared" si="5"/>
        <v>2.3015697288226452E-4</v>
      </c>
      <c r="F34" s="36">
        <v>125.92592592592592</v>
      </c>
      <c r="G34" s="36">
        <v>36.574074074074076</v>
      </c>
      <c r="H34" s="29">
        <v>82</v>
      </c>
      <c r="I34" s="38">
        <f t="shared" si="6"/>
        <v>1.8876698327340366E-4</v>
      </c>
      <c r="J34" s="29">
        <v>206</v>
      </c>
      <c r="K34" s="38">
        <f t="shared" si="7"/>
        <v>2.2238415243030254E-4</v>
      </c>
      <c r="L34" s="36">
        <v>102.49999999999999</v>
      </c>
      <c r="M34" s="36">
        <v>25.307125307125304</v>
      </c>
      <c r="N34" s="8" t="s">
        <v>41</v>
      </c>
    </row>
    <row r="35" spans="1:14" x14ac:dyDescent="0.2">
      <c r="A35" s="6" t="s">
        <v>42</v>
      </c>
      <c r="B35" s="29">
        <v>26900</v>
      </c>
      <c r="C35" s="48">
        <f t="shared" si="4"/>
        <v>0.16041505158327868</v>
      </c>
      <c r="D35" s="29">
        <v>63454</v>
      </c>
      <c r="E35" s="48">
        <f t="shared" si="5"/>
        <v>0.18486557667431913</v>
      </c>
      <c r="F35" s="36">
        <v>93.937700796200588</v>
      </c>
      <c r="G35" s="36">
        <v>91.282331616652755</v>
      </c>
      <c r="H35" s="29">
        <v>53248</v>
      </c>
      <c r="I35" s="38">
        <f t="shared" si="6"/>
        <v>0.12257883323588047</v>
      </c>
      <c r="J35" s="29">
        <v>145077</v>
      </c>
      <c r="K35" s="38">
        <f t="shared" si="7"/>
        <v>0.15661565865112137</v>
      </c>
      <c r="L35" s="36">
        <v>91.070481793771066</v>
      </c>
      <c r="M35" s="36">
        <v>92.588550641393823</v>
      </c>
      <c r="N35" s="8" t="s">
        <v>43</v>
      </c>
    </row>
    <row r="36" spans="1:14" x14ac:dyDescent="0.2">
      <c r="A36" s="6" t="s">
        <v>44</v>
      </c>
      <c r="B36" s="29">
        <v>208</v>
      </c>
      <c r="C36" s="48">
        <f t="shared" si="4"/>
        <v>1.2403840419822291E-3</v>
      </c>
      <c r="D36" s="29">
        <v>309</v>
      </c>
      <c r="E36" s="48">
        <f t="shared" si="5"/>
        <v>9.0023423570404729E-4</v>
      </c>
      <c r="F36" s="36">
        <v>145.45454545454547</v>
      </c>
      <c r="G36" s="36">
        <v>122.13438735177866</v>
      </c>
      <c r="H36" s="29">
        <v>666</v>
      </c>
      <c r="I36" s="38">
        <f t="shared" si="6"/>
        <v>1.5331562300010589E-3</v>
      </c>
      <c r="J36" s="29">
        <v>1008</v>
      </c>
      <c r="K36" s="38">
        <f t="shared" si="7"/>
        <v>1.0881709982997329E-3</v>
      </c>
      <c r="L36" s="36">
        <v>144.46854663774405</v>
      </c>
      <c r="M36" s="36">
        <v>126</v>
      </c>
      <c r="N36" s="8" t="s">
        <v>45</v>
      </c>
    </row>
    <row r="37" spans="1:14" x14ac:dyDescent="0.2">
      <c r="A37" s="6" t="s">
        <v>46</v>
      </c>
      <c r="B37" s="29">
        <v>181</v>
      </c>
      <c r="C37" s="48">
        <f t="shared" si="4"/>
        <v>1.0793726519172282E-3</v>
      </c>
      <c r="D37" s="29">
        <v>334</v>
      </c>
      <c r="E37" s="48">
        <f t="shared" si="5"/>
        <v>9.730687207933715E-4</v>
      </c>
      <c r="F37" s="36">
        <v>115.28662420382165</v>
      </c>
      <c r="G37" s="36">
        <v>95.156695156695164</v>
      </c>
      <c r="H37" s="29">
        <v>842</v>
      </c>
      <c r="I37" s="38">
        <f t="shared" si="6"/>
        <v>1.9383146331244619E-3</v>
      </c>
      <c r="J37" s="29">
        <v>1620</v>
      </c>
      <c r="K37" s="38">
        <f t="shared" si="7"/>
        <v>1.7488462472674278E-3</v>
      </c>
      <c r="L37" s="36">
        <v>108.50515463917525</v>
      </c>
      <c r="M37" s="36">
        <v>103.18471337579618</v>
      </c>
      <c r="N37" s="8" t="s">
        <v>47</v>
      </c>
    </row>
    <row r="38" spans="1:14" x14ac:dyDescent="0.2">
      <c r="A38" s="6" t="s">
        <v>48</v>
      </c>
      <c r="B38" s="29">
        <v>53</v>
      </c>
      <c r="C38" s="48">
        <f t="shared" si="4"/>
        <v>3.1605939531277952E-4</v>
      </c>
      <c r="D38" s="29">
        <v>87</v>
      </c>
      <c r="E38" s="48">
        <f t="shared" si="5"/>
        <v>2.5346400811084827E-4</v>
      </c>
      <c r="F38" s="36">
        <v>63.855421686746979</v>
      </c>
      <c r="G38" s="36">
        <v>67.96875</v>
      </c>
      <c r="H38" s="29">
        <v>144</v>
      </c>
      <c r="I38" s="38">
        <f t="shared" si="6"/>
        <v>3.314932389191479E-4</v>
      </c>
      <c r="J38" s="29">
        <v>247</v>
      </c>
      <c r="K38" s="38">
        <f t="shared" si="7"/>
        <v>2.6664507597225597E-4</v>
      </c>
      <c r="L38" s="36">
        <v>58.299595141700401</v>
      </c>
      <c r="M38" s="36">
        <v>75.304878048780495</v>
      </c>
      <c r="N38" s="8" t="s">
        <v>49</v>
      </c>
    </row>
    <row r="39" spans="1:14" x14ac:dyDescent="0.2">
      <c r="A39" s="6" t="s">
        <v>50</v>
      </c>
      <c r="B39" s="29">
        <v>9131</v>
      </c>
      <c r="C39" s="48">
        <f t="shared" si="4"/>
        <v>5.4451666766056415E-2</v>
      </c>
      <c r="D39" s="29">
        <v>14910</v>
      </c>
      <c r="E39" s="48">
        <f t="shared" si="5"/>
        <v>4.3438486907272963E-2</v>
      </c>
      <c r="F39" s="36">
        <v>114.98551819670067</v>
      </c>
      <c r="G39" s="36">
        <v>110.02878016382556</v>
      </c>
      <c r="H39" s="29">
        <v>29148</v>
      </c>
      <c r="I39" s="38">
        <f t="shared" si="6"/>
        <v>6.7099756444550851E-2</v>
      </c>
      <c r="J39" s="29">
        <v>46856</v>
      </c>
      <c r="K39" s="38">
        <f t="shared" si="7"/>
        <v>5.0582678865409007E-2</v>
      </c>
      <c r="L39" s="36">
        <v>116.02579412467161</v>
      </c>
      <c r="M39" s="36">
        <v>114.3108075140278</v>
      </c>
      <c r="N39" s="8" t="s">
        <v>51</v>
      </c>
    </row>
    <row r="40" spans="1:14" x14ac:dyDescent="0.2">
      <c r="A40" s="6" t="s">
        <v>52</v>
      </c>
      <c r="B40" s="29">
        <v>1362</v>
      </c>
      <c r="C40" s="48">
        <f t="shared" si="4"/>
        <v>8.1221301210567115E-3</v>
      </c>
      <c r="D40" s="29">
        <v>3145</v>
      </c>
      <c r="E40" s="48">
        <f t="shared" si="5"/>
        <v>9.162578224236986E-3</v>
      </c>
      <c r="F40" s="36">
        <v>96.322489391796324</v>
      </c>
      <c r="G40" s="36">
        <v>105.57233971131252</v>
      </c>
      <c r="H40" s="29">
        <v>3732</v>
      </c>
      <c r="I40" s="38">
        <f t="shared" si="6"/>
        <v>8.5911997753212489E-3</v>
      </c>
      <c r="J40" s="29">
        <v>8149</v>
      </c>
      <c r="K40" s="38">
        <f t="shared" si="7"/>
        <v>8.7971284376433759E-3</v>
      </c>
      <c r="L40" s="36">
        <v>87.135185617557781</v>
      </c>
      <c r="M40" s="36">
        <v>104.59504556539596</v>
      </c>
      <c r="N40" s="8" t="s">
        <v>53</v>
      </c>
    </row>
    <row r="41" spans="1:14" x14ac:dyDescent="0.2">
      <c r="A41" s="6" t="s">
        <v>54</v>
      </c>
      <c r="B41" s="29">
        <v>123</v>
      </c>
      <c r="C41" s="48">
        <f t="shared" si="4"/>
        <v>7.3349633251833745E-4</v>
      </c>
      <c r="D41" s="29">
        <v>353</v>
      </c>
      <c r="E41" s="48">
        <f t="shared" si="5"/>
        <v>1.0284229294612579E-3</v>
      </c>
      <c r="F41" s="36">
        <v>100.81967213114753</v>
      </c>
      <c r="G41" s="36">
        <v>102.91545189504374</v>
      </c>
      <c r="H41" s="29">
        <v>548</v>
      </c>
      <c r="I41" s="38">
        <f t="shared" si="6"/>
        <v>1.2615159369978683E-3</v>
      </c>
      <c r="J41" s="29">
        <v>1891</v>
      </c>
      <c r="K41" s="38">
        <f t="shared" si="7"/>
        <v>2.0414001565325344E-3</v>
      </c>
      <c r="L41" s="36">
        <v>153.93258426966293</v>
      </c>
      <c r="M41" s="36">
        <v>119.38131313131312</v>
      </c>
      <c r="N41" s="8" t="s">
        <v>55</v>
      </c>
    </row>
    <row r="42" spans="1:14" x14ac:dyDescent="0.2">
      <c r="A42" s="6" t="s">
        <v>56</v>
      </c>
      <c r="B42" s="29">
        <v>6163</v>
      </c>
      <c r="C42" s="48">
        <f t="shared" si="4"/>
        <v>3.6752340628540763E-2</v>
      </c>
      <c r="D42" s="29">
        <v>11863</v>
      </c>
      <c r="E42" s="48">
        <f t="shared" si="5"/>
        <v>3.4561419864586128E-2</v>
      </c>
      <c r="F42" s="36">
        <v>94.42316531331393</v>
      </c>
      <c r="G42" s="36">
        <v>92.333437110834367</v>
      </c>
      <c r="H42" s="29">
        <v>16724</v>
      </c>
      <c r="I42" s="38">
        <f t="shared" si="6"/>
        <v>3.8499256442248816E-2</v>
      </c>
      <c r="J42" s="29">
        <v>34858</v>
      </c>
      <c r="K42" s="38">
        <f t="shared" si="7"/>
        <v>3.7630421288424691E-2</v>
      </c>
      <c r="L42" s="36">
        <v>90.950619969545357</v>
      </c>
      <c r="M42" s="36">
        <v>101.29605951412297</v>
      </c>
      <c r="N42" s="8" t="s">
        <v>57</v>
      </c>
    </row>
    <row r="43" spans="1:14" x14ac:dyDescent="0.2">
      <c r="A43" s="6" t="s">
        <v>58</v>
      </c>
      <c r="B43" s="29">
        <v>1607</v>
      </c>
      <c r="C43" s="48">
        <f t="shared" si="4"/>
        <v>9.5831594012761642E-3</v>
      </c>
      <c r="D43" s="29">
        <v>3050</v>
      </c>
      <c r="E43" s="48">
        <f t="shared" si="5"/>
        <v>8.8858071808975547E-3</v>
      </c>
      <c r="F43" s="36">
        <v>66.45988420181969</v>
      </c>
      <c r="G43" s="36">
        <v>74.663402692778462</v>
      </c>
      <c r="H43" s="29">
        <v>4610</v>
      </c>
      <c r="I43" s="38">
        <f t="shared" si="6"/>
        <v>1.0612387718175497E-2</v>
      </c>
      <c r="J43" s="29">
        <v>8485</v>
      </c>
      <c r="K43" s="38">
        <f t="shared" si="7"/>
        <v>9.1598521037432861E-3</v>
      </c>
      <c r="L43" s="36">
        <v>77.452956989247312</v>
      </c>
      <c r="M43" s="36">
        <v>84.943437781559723</v>
      </c>
      <c r="N43" s="8" t="s">
        <v>59</v>
      </c>
    </row>
    <row r="44" spans="1:14" x14ac:dyDescent="0.2">
      <c r="A44" s="6" t="s">
        <v>60</v>
      </c>
      <c r="B44" s="29">
        <v>358</v>
      </c>
      <c r="C44" s="48">
        <f t="shared" si="4"/>
        <v>2.1348917645655674E-3</v>
      </c>
      <c r="D44" s="29">
        <v>607</v>
      </c>
      <c r="E44" s="48">
        <f t="shared" si="5"/>
        <v>1.7684212979687918E-3</v>
      </c>
      <c r="F44" s="36">
        <v>163.4703196347032</v>
      </c>
      <c r="G44" s="36">
        <v>119.25343811394893</v>
      </c>
      <c r="H44" s="29">
        <v>1382</v>
      </c>
      <c r="I44" s="38">
        <f t="shared" si="6"/>
        <v>3.1814142790712666E-3</v>
      </c>
      <c r="J44" s="29">
        <v>2024</v>
      </c>
      <c r="K44" s="38">
        <f t="shared" si="7"/>
        <v>2.1849782743637493E-3</v>
      </c>
      <c r="L44" s="36">
        <v>228.05280528052805</v>
      </c>
      <c r="M44" s="36">
        <v>147.84514243973703</v>
      </c>
      <c r="N44" s="8" t="s">
        <v>61</v>
      </c>
    </row>
    <row r="45" spans="1:14" x14ac:dyDescent="0.2">
      <c r="A45" s="6" t="s">
        <v>62</v>
      </c>
      <c r="B45" s="29">
        <v>2318</v>
      </c>
      <c r="C45" s="48">
        <f t="shared" si="4"/>
        <v>1.3823126006321188E-2</v>
      </c>
      <c r="D45" s="29">
        <v>3856</v>
      </c>
      <c r="E45" s="48">
        <f t="shared" si="5"/>
        <v>1.1233990980177367E-2</v>
      </c>
      <c r="F45" s="36">
        <v>110.1187648456057</v>
      </c>
      <c r="G45" s="36">
        <v>96.568995742549461</v>
      </c>
      <c r="H45" s="29">
        <v>9607</v>
      </c>
      <c r="I45" s="38">
        <f t="shared" si="6"/>
        <v>2.2115663515946207E-2</v>
      </c>
      <c r="J45" s="29">
        <v>15633</v>
      </c>
      <c r="K45" s="38">
        <f t="shared" si="7"/>
        <v>1.6876366286130678E-2</v>
      </c>
      <c r="L45" s="36">
        <v>146.53752287980475</v>
      </c>
      <c r="M45" s="36">
        <v>136.44933228593871</v>
      </c>
      <c r="N45" s="8" t="s">
        <v>63</v>
      </c>
    </row>
    <row r="46" spans="1:14" x14ac:dyDescent="0.2">
      <c r="A46" s="6" t="s">
        <v>64</v>
      </c>
      <c r="B46" s="29">
        <v>411</v>
      </c>
      <c r="C46" s="48">
        <f t="shared" si="4"/>
        <v>2.4509511598783469E-3</v>
      </c>
      <c r="D46" s="29">
        <v>780</v>
      </c>
      <c r="E46" s="48">
        <f t="shared" si="5"/>
        <v>2.2724359347869156E-3</v>
      </c>
      <c r="F46" s="36">
        <v>79.961089494163431</v>
      </c>
      <c r="G46" s="36">
        <v>84.967320261437905</v>
      </c>
      <c r="H46" s="29">
        <v>1941</v>
      </c>
      <c r="I46" s="38">
        <f t="shared" si="6"/>
        <v>4.4682526162643475E-3</v>
      </c>
      <c r="J46" s="29">
        <v>3542</v>
      </c>
      <c r="K46" s="38">
        <f t="shared" si="7"/>
        <v>3.8237119801365609E-3</v>
      </c>
      <c r="L46" s="36">
        <v>88.914338066880433</v>
      </c>
      <c r="M46" s="36">
        <v>106.39831781315709</v>
      </c>
      <c r="N46" s="8" t="s">
        <v>65</v>
      </c>
    </row>
    <row r="47" spans="1:14" x14ac:dyDescent="0.2">
      <c r="A47" s="6" t="s">
        <v>66</v>
      </c>
      <c r="B47" s="29">
        <v>2732</v>
      </c>
      <c r="C47" s="48">
        <f t="shared" si="4"/>
        <v>1.6291967320651201E-2</v>
      </c>
      <c r="D47" s="29">
        <v>6154</v>
      </c>
      <c r="E47" s="48">
        <f t="shared" si="5"/>
        <v>1.7928936849588049E-2</v>
      </c>
      <c r="F47" s="36">
        <v>108.67143993635639</v>
      </c>
      <c r="G47" s="36">
        <v>119.68105795410347</v>
      </c>
      <c r="H47" s="29">
        <v>6978</v>
      </c>
      <c r="I47" s="38">
        <f t="shared" si="6"/>
        <v>1.6063609869290375E-2</v>
      </c>
      <c r="J47" s="29">
        <v>14547</v>
      </c>
      <c r="K47" s="38">
        <f t="shared" si="7"/>
        <v>1.5703991579629178E-2</v>
      </c>
      <c r="L47" s="36">
        <v>100.43177892918827</v>
      </c>
      <c r="M47" s="36">
        <v>111.08820160366552</v>
      </c>
      <c r="N47" s="8" t="s">
        <v>67</v>
      </c>
    </row>
    <row r="48" spans="1:14" x14ac:dyDescent="0.2">
      <c r="A48" s="6" t="s">
        <v>68</v>
      </c>
      <c r="B48" s="29">
        <v>2680</v>
      </c>
      <c r="C48" s="48">
        <f t="shared" si="4"/>
        <v>1.5981871310155646E-2</v>
      </c>
      <c r="D48" s="29">
        <v>6752</v>
      </c>
      <c r="E48" s="48">
        <f t="shared" si="5"/>
        <v>1.9671137732924684E-2</v>
      </c>
      <c r="F48" s="36">
        <v>111.29568106312293</v>
      </c>
      <c r="G48" s="36">
        <v>106.31396630451897</v>
      </c>
      <c r="H48" s="29">
        <v>11496</v>
      </c>
      <c r="I48" s="38">
        <f t="shared" si="6"/>
        <v>2.6464210240378639E-2</v>
      </c>
      <c r="J48" s="29">
        <v>31848</v>
      </c>
      <c r="K48" s="38">
        <f t="shared" si="7"/>
        <v>3.438102177961299E-2</v>
      </c>
      <c r="L48" s="36">
        <v>100.64787252670287</v>
      </c>
      <c r="M48" s="36">
        <v>97.606423733488612</v>
      </c>
      <c r="N48" s="8" t="s">
        <v>69</v>
      </c>
    </row>
    <row r="49" spans="1:14" x14ac:dyDescent="0.2">
      <c r="A49" s="6" t="s">
        <v>70</v>
      </c>
      <c r="B49" s="29">
        <v>1826</v>
      </c>
      <c r="C49" s="48">
        <f t="shared" si="4"/>
        <v>1.0889140676247838E-2</v>
      </c>
      <c r="D49" s="29">
        <v>3374</v>
      </c>
      <c r="E49" s="48">
        <f t="shared" si="5"/>
        <v>9.8297421076551962E-3</v>
      </c>
      <c r="F49" s="36">
        <v>141.99066874027994</v>
      </c>
      <c r="G49" s="36">
        <v>123.9529757531227</v>
      </c>
      <c r="H49" s="29">
        <v>5348</v>
      </c>
      <c r="I49" s="38">
        <f t="shared" si="6"/>
        <v>1.2311290567636132E-2</v>
      </c>
      <c r="J49" s="29">
        <v>9513</v>
      </c>
      <c r="K49" s="38">
        <f t="shared" si="7"/>
        <v>1.0269613796453728E-2</v>
      </c>
      <c r="L49" s="36">
        <v>158.03782505910164</v>
      </c>
      <c r="M49" s="36">
        <v>144.64041356241449</v>
      </c>
      <c r="N49" s="8" t="s">
        <v>71</v>
      </c>
    </row>
    <row r="50" spans="1:14" ht="12.75" customHeight="1" x14ac:dyDescent="0.2">
      <c r="A50" s="6" t="s">
        <v>72</v>
      </c>
      <c r="B50" s="29">
        <v>16972</v>
      </c>
      <c r="C50" s="48">
        <f t="shared" si="4"/>
        <v>0.10121056711789612</v>
      </c>
      <c r="D50" s="29">
        <v>27151</v>
      </c>
      <c r="E50" s="48">
        <f t="shared" si="5"/>
        <v>7.9101164186409667E-2</v>
      </c>
      <c r="F50" s="36">
        <v>102.76095906999274</v>
      </c>
      <c r="G50" s="36">
        <v>102.00623661569675</v>
      </c>
      <c r="H50" s="29">
        <v>55324</v>
      </c>
      <c r="I50" s="38">
        <f t="shared" si="6"/>
        <v>0.12735786076363151</v>
      </c>
      <c r="J50" s="29">
        <v>84369</v>
      </c>
      <c r="K50" s="38">
        <f t="shared" si="7"/>
        <v>9.1079264836855314E-2</v>
      </c>
      <c r="L50" s="36">
        <v>103.86557777151977</v>
      </c>
      <c r="M50" s="36">
        <v>102.60623160557488</v>
      </c>
      <c r="N50" s="8" t="s">
        <v>73</v>
      </c>
    </row>
    <row r="51" spans="1:14" x14ac:dyDescent="0.2">
      <c r="A51" s="6" t="s">
        <v>74</v>
      </c>
      <c r="B51" s="29">
        <v>1356</v>
      </c>
      <c r="C51" s="48">
        <f t="shared" si="4"/>
        <v>8.0863498121533789E-3</v>
      </c>
      <c r="D51" s="29">
        <v>2476</v>
      </c>
      <c r="E51" s="48">
        <f t="shared" si="5"/>
        <v>7.2135274032466704E-3</v>
      </c>
      <c r="F51" s="36">
        <v>119.89389920424402</v>
      </c>
      <c r="G51" s="36">
        <v>104.16491375683634</v>
      </c>
      <c r="H51" s="29">
        <v>4441</v>
      </c>
      <c r="I51" s="38">
        <f t="shared" si="6"/>
        <v>1.0223343569721776E-2</v>
      </c>
      <c r="J51" s="29">
        <v>8180</v>
      </c>
      <c r="K51" s="38">
        <f t="shared" si="7"/>
        <v>8.8305940139799741E-3</v>
      </c>
      <c r="L51" s="36">
        <v>116.40891218872871</v>
      </c>
      <c r="M51" s="36">
        <v>110.8551294213308</v>
      </c>
      <c r="N51" s="8" t="s">
        <v>75</v>
      </c>
    </row>
    <row r="52" spans="1:14" x14ac:dyDescent="0.2">
      <c r="A52" s="6" t="s">
        <v>76</v>
      </c>
      <c r="B52" s="29">
        <v>657</v>
      </c>
      <c r="C52" s="48">
        <f t="shared" ref="C52:C72" si="8">SUM(B52)/SUM($B$20:$B$72)</f>
        <v>3.9179438249150218E-3</v>
      </c>
      <c r="D52" s="29">
        <v>1111</v>
      </c>
      <c r="E52" s="48">
        <f t="shared" ref="E52:E72" si="9">SUM(D52)/SUM($D$20:$D$72)</f>
        <v>3.2367645173695678E-3</v>
      </c>
      <c r="F52" s="36">
        <v>108.77483443708608</v>
      </c>
      <c r="G52" s="36">
        <v>99.373881932021462</v>
      </c>
      <c r="H52" s="29">
        <v>2054</v>
      </c>
      <c r="I52" s="38">
        <f t="shared" ref="I52:I72" si="10">SUM(H52)/SUM($H$20:$H$72)</f>
        <v>4.7283827273606228E-3</v>
      </c>
      <c r="J52" s="29">
        <v>3197</v>
      </c>
      <c r="K52" s="38">
        <f t="shared" ref="K52:K72" si="11">SUM(J52)/SUM($J$20:$J$72)</f>
        <v>3.4512725015518313E-3</v>
      </c>
      <c r="L52" s="36">
        <v>114.81274455002794</v>
      </c>
      <c r="M52" s="36">
        <v>108.04325785738425</v>
      </c>
      <c r="N52" s="8" t="s">
        <v>77</v>
      </c>
    </row>
    <row r="53" spans="1:14" x14ac:dyDescent="0.2">
      <c r="A53" s="6" t="s">
        <v>78</v>
      </c>
      <c r="B53" s="29">
        <v>1152</v>
      </c>
      <c r="C53" s="48">
        <f t="shared" si="8"/>
        <v>6.8698193094400379E-3</v>
      </c>
      <c r="D53" s="29">
        <v>3014</v>
      </c>
      <c r="E53" s="48">
        <f t="shared" si="9"/>
        <v>8.7809255223689278E-3</v>
      </c>
      <c r="F53" s="36">
        <v>112.60997067448682</v>
      </c>
      <c r="G53" s="36">
        <v>120.56</v>
      </c>
      <c r="H53" s="29">
        <v>2776</v>
      </c>
      <c r="I53" s="38">
        <f t="shared" si="10"/>
        <v>6.3904529947191287E-3</v>
      </c>
      <c r="J53" s="29">
        <v>6613</v>
      </c>
      <c r="K53" s="38">
        <f t="shared" si="11"/>
        <v>7.1389631069009255E-3</v>
      </c>
      <c r="L53" s="36">
        <v>118.63247863247864</v>
      </c>
      <c r="M53" s="36">
        <v>125.81811263318113</v>
      </c>
      <c r="N53" s="8" t="s">
        <v>79</v>
      </c>
    </row>
    <row r="54" spans="1:14" x14ac:dyDescent="0.2">
      <c r="A54" s="6" t="s">
        <v>80</v>
      </c>
      <c r="B54" s="29">
        <v>1789</v>
      </c>
      <c r="C54" s="48">
        <f t="shared" si="8"/>
        <v>1.0668495438010616E-2</v>
      </c>
      <c r="D54" s="29">
        <v>3733</v>
      </c>
      <c r="E54" s="48">
        <f t="shared" si="9"/>
        <v>1.0875645313537892E-2</v>
      </c>
      <c r="F54" s="36">
        <v>92.121524201853759</v>
      </c>
      <c r="G54" s="36">
        <v>89.477468839884949</v>
      </c>
      <c r="H54" s="29">
        <v>4277</v>
      </c>
      <c r="I54" s="38">
        <f t="shared" si="10"/>
        <v>9.8458096031749688E-3</v>
      </c>
      <c r="J54" s="29">
        <v>9397</v>
      </c>
      <c r="K54" s="38">
        <f t="shared" si="11"/>
        <v>1.0144387768871617E-2</v>
      </c>
      <c r="L54" s="36">
        <v>99.303459484560022</v>
      </c>
      <c r="M54" s="36">
        <v>102.44194919873541</v>
      </c>
      <c r="N54" s="8" t="s">
        <v>81</v>
      </c>
    </row>
    <row r="55" spans="1:14" x14ac:dyDescent="0.2">
      <c r="A55" s="6" t="s">
        <v>82</v>
      </c>
      <c r="B55" s="29">
        <v>1561</v>
      </c>
      <c r="C55" s="48">
        <f t="shared" si="8"/>
        <v>9.3088436996839399E-3</v>
      </c>
      <c r="D55" s="29">
        <v>3560</v>
      </c>
      <c r="E55" s="48">
        <f t="shared" si="9"/>
        <v>1.0371630676719769E-2</v>
      </c>
      <c r="F55" s="36">
        <v>105.68720379146919</v>
      </c>
      <c r="G55" s="36">
        <v>95.442359249329755</v>
      </c>
      <c r="H55" s="29">
        <v>4860</v>
      </c>
      <c r="I55" s="38">
        <f t="shared" si="10"/>
        <v>1.1187896813521241E-2</v>
      </c>
      <c r="J55" s="29">
        <v>13136</v>
      </c>
      <c r="K55" s="38">
        <f t="shared" si="11"/>
        <v>1.418076808895366E-2</v>
      </c>
      <c r="L55" s="36">
        <v>90.116818097533837</v>
      </c>
      <c r="M55" s="36">
        <v>91.956597829891493</v>
      </c>
      <c r="N55" s="8" t="s">
        <v>83</v>
      </c>
    </row>
    <row r="56" spans="1:14" x14ac:dyDescent="0.2">
      <c r="A56" s="6" t="s">
        <v>84</v>
      </c>
      <c r="B56" s="29">
        <v>5883</v>
      </c>
      <c r="C56" s="48">
        <f t="shared" si="8"/>
        <v>3.508259287971853E-2</v>
      </c>
      <c r="D56" s="29">
        <v>9462</v>
      </c>
      <c r="E56" s="48">
        <f t="shared" si="9"/>
        <v>2.7566395916607429E-2</v>
      </c>
      <c r="F56" s="36">
        <v>96.871397991108182</v>
      </c>
      <c r="G56" s="36">
        <v>95.720789074355082</v>
      </c>
      <c r="H56" s="29">
        <v>21646</v>
      </c>
      <c r="I56" s="38">
        <f t="shared" si="10"/>
        <v>4.9829879511415799E-2</v>
      </c>
      <c r="J56" s="29">
        <v>32860</v>
      </c>
      <c r="K56" s="38">
        <f t="shared" si="11"/>
        <v>3.5473510916794862E-2</v>
      </c>
      <c r="L56" s="36">
        <v>93.161179255433609</v>
      </c>
      <c r="M56" s="36">
        <v>95.163625832609327</v>
      </c>
      <c r="N56" s="8" t="s">
        <v>85</v>
      </c>
    </row>
    <row r="57" spans="1:14" ht="12.75" customHeight="1" x14ac:dyDescent="0.2">
      <c r="A57" s="6" t="s">
        <v>86</v>
      </c>
      <c r="B57" s="29">
        <v>1393</v>
      </c>
      <c r="C57" s="48">
        <f t="shared" si="8"/>
        <v>8.3069950503906025E-3</v>
      </c>
      <c r="D57" s="29">
        <v>3118</v>
      </c>
      <c r="E57" s="48">
        <f t="shared" si="9"/>
        <v>9.0839169803405163E-3</v>
      </c>
      <c r="F57" s="36">
        <v>82.7688651218063</v>
      </c>
      <c r="G57" s="36">
        <v>76.647000983284158</v>
      </c>
      <c r="H57" s="29">
        <v>4117</v>
      </c>
      <c r="I57" s="38">
        <f t="shared" si="10"/>
        <v>9.4774837821536926E-3</v>
      </c>
      <c r="J57" s="29">
        <v>8497</v>
      </c>
      <c r="K57" s="38">
        <f t="shared" si="11"/>
        <v>9.1728065203897126E-3</v>
      </c>
      <c r="L57" s="36">
        <v>100.41463414634147</v>
      </c>
      <c r="M57" s="36">
        <v>89.338660498370302</v>
      </c>
      <c r="N57" s="8" t="s">
        <v>87</v>
      </c>
    </row>
    <row r="58" spans="1:14" x14ac:dyDescent="0.2">
      <c r="A58" s="6" t="s">
        <v>88</v>
      </c>
      <c r="B58" s="29">
        <v>86</v>
      </c>
      <c r="C58" s="48">
        <f t="shared" si="8"/>
        <v>5.1285109428111399E-4</v>
      </c>
      <c r="D58" s="29">
        <v>199</v>
      </c>
      <c r="E58" s="48">
        <f t="shared" si="9"/>
        <v>5.7976250131102074E-4</v>
      </c>
      <c r="F58" s="36">
        <v>86.868686868686879</v>
      </c>
      <c r="G58" s="36">
        <v>90.454545454545453</v>
      </c>
      <c r="H58" s="29">
        <v>149</v>
      </c>
      <c r="I58" s="38">
        <f t="shared" si="10"/>
        <v>3.4300342082606273E-4</v>
      </c>
      <c r="J58" s="29">
        <v>536</v>
      </c>
      <c r="K58" s="38">
        <f t="shared" si="11"/>
        <v>5.7863061020700082E-4</v>
      </c>
      <c r="L58" s="36">
        <v>44.74474474474475</v>
      </c>
      <c r="M58" s="36">
        <v>89.036544850498331</v>
      </c>
      <c r="N58" s="8" t="s">
        <v>89</v>
      </c>
    </row>
    <row r="59" spans="1:14" ht="12.75" customHeight="1" x14ac:dyDescent="0.2">
      <c r="A59" s="6" t="s">
        <v>90</v>
      </c>
      <c r="B59" s="29">
        <v>350</v>
      </c>
      <c r="C59" s="48">
        <f t="shared" si="8"/>
        <v>2.0871846860277894E-3</v>
      </c>
      <c r="D59" s="29">
        <v>647</v>
      </c>
      <c r="E59" s="48">
        <f t="shared" si="9"/>
        <v>1.8849564741117105E-3</v>
      </c>
      <c r="F59" s="36">
        <v>137.25490196078431</v>
      </c>
      <c r="G59" s="36">
        <v>64.122893954410316</v>
      </c>
      <c r="H59" s="29">
        <v>1280</v>
      </c>
      <c r="I59" s="38">
        <f t="shared" si="10"/>
        <v>2.9466065681702032E-3</v>
      </c>
      <c r="J59" s="29">
        <v>2525</v>
      </c>
      <c r="K59" s="38">
        <f t="shared" si="11"/>
        <v>2.7258251693520093E-3</v>
      </c>
      <c r="L59" s="36">
        <v>134.73684210526315</v>
      </c>
      <c r="M59" s="36">
        <v>82.922824302134643</v>
      </c>
      <c r="N59" s="8" t="s">
        <v>91</v>
      </c>
    </row>
    <row r="60" spans="1:14" x14ac:dyDescent="0.2">
      <c r="A60" s="6" t="s">
        <v>92</v>
      </c>
      <c r="B60" s="29">
        <v>793</v>
      </c>
      <c r="C60" s="48">
        <f t="shared" si="8"/>
        <v>4.7289641600572483E-3</v>
      </c>
      <c r="D60" s="29">
        <v>2598</v>
      </c>
      <c r="E60" s="48">
        <f t="shared" si="9"/>
        <v>7.5689596904825723E-3</v>
      </c>
      <c r="F60" s="36">
        <v>110.90909090909091</v>
      </c>
      <c r="G60" s="36">
        <v>111.50214592274679</v>
      </c>
      <c r="H60" s="29">
        <v>1830</v>
      </c>
      <c r="I60" s="38">
        <f t="shared" si="10"/>
        <v>4.2127265779308377E-3</v>
      </c>
      <c r="J60" s="29">
        <v>5866</v>
      </c>
      <c r="K60" s="38">
        <f t="shared" si="11"/>
        <v>6.3325506706609453E-3</v>
      </c>
      <c r="L60" s="36">
        <v>125</v>
      </c>
      <c r="M60" s="36">
        <v>115.81441263573544</v>
      </c>
      <c r="N60" s="8" t="s">
        <v>93</v>
      </c>
    </row>
    <row r="61" spans="1:14" x14ac:dyDescent="0.2">
      <c r="A61" s="6" t="s">
        <v>94</v>
      </c>
      <c r="B61" s="29">
        <v>89</v>
      </c>
      <c r="C61" s="48">
        <f t="shared" si="8"/>
        <v>5.3074124873278073E-4</v>
      </c>
      <c r="D61" s="29">
        <v>320</v>
      </c>
      <c r="E61" s="48">
        <f t="shared" si="9"/>
        <v>9.3228140914334992E-4</v>
      </c>
      <c r="F61" s="36">
        <v>100</v>
      </c>
      <c r="G61" s="36">
        <v>124.5136186770428</v>
      </c>
      <c r="H61" s="29">
        <v>209</v>
      </c>
      <c r="I61" s="38">
        <f t="shared" si="10"/>
        <v>4.8112560370904104E-4</v>
      </c>
      <c r="J61" s="29">
        <v>732</v>
      </c>
      <c r="K61" s="38">
        <f t="shared" si="11"/>
        <v>7.9021941543194881E-4</v>
      </c>
      <c r="L61" s="36">
        <v>103.98009950248756</v>
      </c>
      <c r="M61" s="36">
        <v>157.08154506437768</v>
      </c>
      <c r="N61" s="8" t="s">
        <v>95</v>
      </c>
    </row>
    <row r="62" spans="1:14" x14ac:dyDescent="0.2">
      <c r="A62" s="6" t="s">
        <v>96</v>
      </c>
      <c r="B62" s="29">
        <v>12</v>
      </c>
      <c r="C62" s="48">
        <f t="shared" si="8"/>
        <v>7.1560617806667071E-5</v>
      </c>
      <c r="D62" s="29">
        <v>18</v>
      </c>
      <c r="E62" s="48">
        <f t="shared" si="9"/>
        <v>5.2440829264313433E-5</v>
      </c>
      <c r="F62" s="36">
        <v>109.09090909090908</v>
      </c>
      <c r="G62" s="36">
        <v>54.54545454545454</v>
      </c>
      <c r="H62" s="29">
        <v>28</v>
      </c>
      <c r="I62" s="38">
        <f t="shared" si="10"/>
        <v>6.4457018678723197E-5</v>
      </c>
      <c r="J62" s="29">
        <v>37</v>
      </c>
      <c r="K62" s="38">
        <f t="shared" si="11"/>
        <v>3.9942784659811618E-5</v>
      </c>
      <c r="L62" s="36">
        <v>147.36842105263156</v>
      </c>
      <c r="M62" s="36">
        <v>37</v>
      </c>
      <c r="N62" s="8" t="s">
        <v>97</v>
      </c>
    </row>
    <row r="63" spans="1:14" x14ac:dyDescent="0.2">
      <c r="A63" s="6" t="s">
        <v>98</v>
      </c>
      <c r="B63" s="29">
        <v>299</v>
      </c>
      <c r="C63" s="48">
        <f t="shared" si="8"/>
        <v>1.7830520603494544E-3</v>
      </c>
      <c r="D63" s="29">
        <v>510</v>
      </c>
      <c r="E63" s="48">
        <f t="shared" si="9"/>
        <v>1.4858234958222138E-3</v>
      </c>
      <c r="F63" s="36">
        <v>135.90909090909091</v>
      </c>
      <c r="G63" s="36">
        <v>124.08759124087592</v>
      </c>
      <c r="H63" s="29">
        <v>1017</v>
      </c>
      <c r="I63" s="38">
        <f t="shared" si="10"/>
        <v>2.3411709998664818E-3</v>
      </c>
      <c r="J63" s="29">
        <v>1651</v>
      </c>
      <c r="K63" s="38">
        <f t="shared" si="11"/>
        <v>1.7823118236040267E-3</v>
      </c>
      <c r="L63" s="36">
        <v>139.50617283950618</v>
      </c>
      <c r="M63" s="36">
        <v>126.61042944785277</v>
      </c>
      <c r="N63" s="8" t="s">
        <v>99</v>
      </c>
    </row>
    <row r="64" spans="1:14" x14ac:dyDescent="0.2">
      <c r="A64" s="6" t="s">
        <v>100</v>
      </c>
      <c r="B64" s="29">
        <v>868</v>
      </c>
      <c r="C64" s="48">
        <f t="shared" si="8"/>
        <v>5.1762180213489172E-3</v>
      </c>
      <c r="D64" s="29">
        <v>1739</v>
      </c>
      <c r="E64" s="48">
        <f t="shared" si="9"/>
        <v>5.0663667828133923E-3</v>
      </c>
      <c r="F64" s="36">
        <v>122.425952045134</v>
      </c>
      <c r="G64" s="36">
        <v>108.55181023720351</v>
      </c>
      <c r="H64" s="29">
        <v>1512</v>
      </c>
      <c r="I64" s="38">
        <f t="shared" si="10"/>
        <v>3.4806790086510525E-3</v>
      </c>
      <c r="J64" s="29">
        <v>3294</v>
      </c>
      <c r="K64" s="38">
        <f t="shared" si="11"/>
        <v>3.5559873694437699E-3</v>
      </c>
      <c r="L64" s="36">
        <v>120.76677316293929</v>
      </c>
      <c r="M64" s="36">
        <v>118.57451403887688</v>
      </c>
      <c r="N64" s="8" t="s">
        <v>101</v>
      </c>
    </row>
    <row r="65" spans="1:14" x14ac:dyDescent="0.2">
      <c r="A65" s="6" t="s">
        <v>102</v>
      </c>
      <c r="B65" s="29">
        <v>2807</v>
      </c>
      <c r="C65" s="48">
        <f t="shared" si="8"/>
        <v>1.6739221181942869E-2</v>
      </c>
      <c r="D65" s="29">
        <v>4388</v>
      </c>
      <c r="E65" s="48">
        <f t="shared" si="9"/>
        <v>1.2783908822878186E-2</v>
      </c>
      <c r="F65" s="36">
        <v>145.21469218830833</v>
      </c>
      <c r="G65" s="36">
        <v>139.25737860996509</v>
      </c>
      <c r="H65" s="29">
        <v>6091</v>
      </c>
      <c r="I65" s="38">
        <f t="shared" si="10"/>
        <v>1.4021703599003678E-2</v>
      </c>
      <c r="J65" s="29">
        <v>12010</v>
      </c>
      <c r="K65" s="38">
        <f t="shared" si="11"/>
        <v>1.2965211993630744E-2</v>
      </c>
      <c r="L65" s="36">
        <v>199.24762839385016</v>
      </c>
      <c r="M65" s="36">
        <v>222.98551800965467</v>
      </c>
      <c r="N65" s="8" t="s">
        <v>103</v>
      </c>
    </row>
    <row r="66" spans="1:14" x14ac:dyDescent="0.2">
      <c r="A66" s="6" t="s">
        <v>104</v>
      </c>
      <c r="B66" s="29">
        <v>7021</v>
      </c>
      <c r="C66" s="48">
        <f t="shared" si="8"/>
        <v>4.1868924801717458E-2</v>
      </c>
      <c r="D66" s="29">
        <v>15404</v>
      </c>
      <c r="E66" s="48">
        <f t="shared" si="9"/>
        <v>4.4877696332638009E-2</v>
      </c>
      <c r="F66" s="36">
        <v>135.93417231364958</v>
      </c>
      <c r="G66" s="36">
        <v>124.3461414271876</v>
      </c>
      <c r="H66" s="29">
        <v>7906</v>
      </c>
      <c r="I66" s="38">
        <f t="shared" si="10"/>
        <v>1.8199899631213771E-2</v>
      </c>
      <c r="J66" s="29">
        <v>17793</v>
      </c>
      <c r="K66" s="38">
        <f t="shared" si="11"/>
        <v>1.9208161282487247E-2</v>
      </c>
      <c r="L66" s="36">
        <v>133.34457750042165</v>
      </c>
      <c r="M66" s="36">
        <v>123.28852549889136</v>
      </c>
      <c r="N66" s="8" t="s">
        <v>105</v>
      </c>
    </row>
    <row r="67" spans="1:14" ht="12.75" customHeight="1" x14ac:dyDescent="0.2">
      <c r="A67" s="6" t="s">
        <v>106</v>
      </c>
      <c r="B67" s="29">
        <v>5018</v>
      </c>
      <c r="C67" s="48">
        <f t="shared" si="8"/>
        <v>2.9924265012821277E-2</v>
      </c>
      <c r="D67" s="29">
        <v>8085</v>
      </c>
      <c r="E67" s="48">
        <f t="shared" si="9"/>
        <v>2.3554672477887451E-2</v>
      </c>
      <c r="F67" s="36">
        <v>239.52267303102624</v>
      </c>
      <c r="G67" s="36">
        <v>144.47819871336668</v>
      </c>
      <c r="H67" s="29">
        <v>9850</v>
      </c>
      <c r="I67" s="38">
        <f t="shared" si="10"/>
        <v>2.2675058356622268E-2</v>
      </c>
      <c r="J67" s="29">
        <v>17737</v>
      </c>
      <c r="K67" s="38">
        <f t="shared" si="11"/>
        <v>1.9147707338137261E-2</v>
      </c>
      <c r="L67" s="36">
        <v>194.1651882515277</v>
      </c>
      <c r="M67" s="36">
        <v>134.71821358043445</v>
      </c>
      <c r="N67" s="8" t="s">
        <v>107</v>
      </c>
    </row>
    <row r="68" spans="1:14" x14ac:dyDescent="0.2">
      <c r="A68" s="6" t="s">
        <v>108</v>
      </c>
      <c r="B68" s="29">
        <v>393</v>
      </c>
      <c r="C68" s="48">
        <f t="shared" si="8"/>
        <v>2.3436102331683465E-3</v>
      </c>
      <c r="D68" s="29">
        <v>857</v>
      </c>
      <c r="E68" s="48">
        <f t="shared" si="9"/>
        <v>2.4967661488620339E-3</v>
      </c>
      <c r="F68" s="36">
        <v>118.01801801801801</v>
      </c>
      <c r="G68" s="36">
        <v>105.02450980392157</v>
      </c>
      <c r="H68" s="29">
        <v>824</v>
      </c>
      <c r="I68" s="38">
        <f t="shared" si="10"/>
        <v>1.8968779782595683E-3</v>
      </c>
      <c r="J68" s="29">
        <v>1898</v>
      </c>
      <c r="K68" s="38">
        <f t="shared" si="11"/>
        <v>2.0489568995762826E-3</v>
      </c>
      <c r="L68" s="36">
        <v>113.34250343878955</v>
      </c>
      <c r="M68" s="36">
        <v>114.68277945619336</v>
      </c>
      <c r="N68" s="8" t="s">
        <v>109</v>
      </c>
    </row>
    <row r="69" spans="1:14" x14ac:dyDescent="0.2">
      <c r="A69" s="6" t="s">
        <v>110</v>
      </c>
      <c r="B69" s="29">
        <v>710</v>
      </c>
      <c r="C69" s="48">
        <f t="shared" si="8"/>
        <v>4.2340032202278013E-3</v>
      </c>
      <c r="D69" s="29">
        <v>1536</v>
      </c>
      <c r="E69" s="48">
        <f t="shared" si="9"/>
        <v>4.4749507638880796E-3</v>
      </c>
      <c r="F69" s="36">
        <v>57.676685621445976</v>
      </c>
      <c r="G69" s="36">
        <v>57.571214392803597</v>
      </c>
      <c r="H69" s="29">
        <v>1895</v>
      </c>
      <c r="I69" s="38">
        <f t="shared" si="10"/>
        <v>4.3623589427207307E-3</v>
      </c>
      <c r="J69" s="29">
        <v>4255</v>
      </c>
      <c r="K69" s="38">
        <f t="shared" si="11"/>
        <v>4.5934202358783368E-3</v>
      </c>
      <c r="L69" s="36">
        <v>91.018251681075895</v>
      </c>
      <c r="M69" s="36">
        <v>87.31787399958958</v>
      </c>
      <c r="N69" s="8" t="s">
        <v>111</v>
      </c>
    </row>
    <row r="70" spans="1:14" ht="12.75" customHeight="1" x14ac:dyDescent="0.2">
      <c r="A70" s="6" t="s">
        <v>112</v>
      </c>
      <c r="B70" s="29">
        <v>376</v>
      </c>
      <c r="C70" s="48">
        <f t="shared" si="8"/>
        <v>2.2422326912755679E-3</v>
      </c>
      <c r="D70" s="29">
        <v>778</v>
      </c>
      <c r="E70" s="48">
        <f t="shared" si="9"/>
        <v>2.2666091759797695E-3</v>
      </c>
      <c r="F70" s="36">
        <v>109.62099125364431</v>
      </c>
      <c r="G70" s="36">
        <v>113.24599708879184</v>
      </c>
      <c r="H70" s="29">
        <v>1033</v>
      </c>
      <c r="I70" s="38">
        <f t="shared" si="10"/>
        <v>2.3780035819686092E-3</v>
      </c>
      <c r="J70" s="29">
        <v>2196</v>
      </c>
      <c r="K70" s="38">
        <f t="shared" si="11"/>
        <v>2.3706582462958464E-3</v>
      </c>
      <c r="L70" s="36">
        <v>118.32760595647194</v>
      </c>
      <c r="M70" s="36">
        <v>109.52618453865337</v>
      </c>
      <c r="N70" s="8" t="s">
        <v>113</v>
      </c>
    </row>
    <row r="71" spans="1:14" x14ac:dyDescent="0.2">
      <c r="A71" s="6" t="s">
        <v>114</v>
      </c>
      <c r="B71" s="29">
        <v>2473</v>
      </c>
      <c r="C71" s="48">
        <f t="shared" si="8"/>
        <v>1.4747450652990638E-2</v>
      </c>
      <c r="D71" s="29">
        <v>4732</v>
      </c>
      <c r="E71" s="48">
        <f t="shared" si="9"/>
        <v>1.3786111337707288E-2</v>
      </c>
      <c r="F71" s="36">
        <v>110.30330062444247</v>
      </c>
      <c r="G71" s="36">
        <v>107.86414406200137</v>
      </c>
      <c r="H71" s="29">
        <v>6282</v>
      </c>
      <c r="I71" s="38">
        <f t="shared" si="10"/>
        <v>1.4461392547847826E-2</v>
      </c>
      <c r="J71" s="29">
        <v>12272</v>
      </c>
      <c r="K71" s="38">
        <f t="shared" si="11"/>
        <v>1.3248050090411034E-2</v>
      </c>
      <c r="L71" s="36">
        <v>119.47508558387219</v>
      </c>
      <c r="M71" s="36">
        <v>114.40290854852242</v>
      </c>
      <c r="N71" s="8" t="s">
        <v>115</v>
      </c>
    </row>
    <row r="72" spans="1:14" ht="12.75" customHeight="1" x14ac:dyDescent="0.2">
      <c r="A72" s="13" t="s">
        <v>116</v>
      </c>
      <c r="B72" s="34">
        <v>1</v>
      </c>
      <c r="C72" s="48">
        <f t="shared" si="8"/>
        <v>5.9633848172222553E-6</v>
      </c>
      <c r="D72" s="34">
        <v>0</v>
      </c>
      <c r="E72" s="48">
        <f t="shared" si="9"/>
        <v>0</v>
      </c>
      <c r="F72" s="33">
        <v>100</v>
      </c>
      <c r="G72" s="33" t="e">
        <v>#DIV/0!</v>
      </c>
      <c r="H72" s="34">
        <v>2</v>
      </c>
      <c r="I72" s="52">
        <f t="shared" si="10"/>
        <v>4.6040727627659429E-6</v>
      </c>
      <c r="J72" s="34"/>
      <c r="K72" s="52">
        <f t="shared" si="11"/>
        <v>0</v>
      </c>
      <c r="L72" s="33">
        <v>100</v>
      </c>
      <c r="M72" s="33" t="e">
        <v>#DIV/0!</v>
      </c>
      <c r="N72" s="14" t="s">
        <v>118</v>
      </c>
    </row>
    <row r="73" spans="1:14" x14ac:dyDescent="0.2">
      <c r="A73" s="6"/>
      <c r="B73" s="15"/>
      <c r="C73" s="15"/>
      <c r="D73" s="15"/>
      <c r="E73" s="15"/>
      <c r="F73" s="16"/>
      <c r="G73" s="16"/>
      <c r="H73" s="15"/>
      <c r="I73" s="15"/>
      <c r="J73" s="15"/>
      <c r="K73" s="15"/>
      <c r="L73" s="16"/>
      <c r="M73" s="16"/>
      <c r="N73" s="8"/>
    </row>
    <row r="74" spans="1:14" ht="15" x14ac:dyDescent="0.2">
      <c r="A74" s="42" t="s">
        <v>119</v>
      </c>
    </row>
    <row r="75" spans="1:14" x14ac:dyDescent="0.2">
      <c r="A75" s="43" t="s">
        <v>180</v>
      </c>
    </row>
    <row r="78" spans="1:14" x14ac:dyDescent="0.2">
      <c r="A78"/>
    </row>
    <row r="79" spans="1:14" x14ac:dyDescent="0.2">
      <c r="A79"/>
    </row>
  </sheetData>
  <mergeCells count="10">
    <mergeCell ref="A11:A14"/>
    <mergeCell ref="B11:G11"/>
    <mergeCell ref="H11:M11"/>
    <mergeCell ref="N11:N14"/>
    <mergeCell ref="B12:B14"/>
    <mergeCell ref="D12:D14"/>
    <mergeCell ref="H12:H14"/>
    <mergeCell ref="J12:J14"/>
    <mergeCell ref="F14:G14"/>
    <mergeCell ref="L14:M14"/>
  </mergeCells>
  <hyperlinks>
    <hyperlink ref="A75" r:id="rId1" xr:uid="{698D06DF-E878-4558-820F-DEC377ADD5D0}"/>
  </hyperlinks>
  <pageMargins left="0.7" right="0.7" top="0.75" bottom="0.75" header="0.3" footer="0.3"/>
  <pageSetup paperSize="9" scale="51" fitToWidth="0" orientation="landscape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D0D43-6780-4B67-9B9E-E92AC42E7904}">
  <sheetPr>
    <pageSetUpPr fitToPage="1"/>
  </sheetPr>
  <dimension ref="A7:O79"/>
  <sheetViews>
    <sheetView zoomScale="80" zoomScaleNormal="80" workbookViewId="0">
      <selection activeCell="A75" sqref="A75"/>
    </sheetView>
  </sheetViews>
  <sheetFormatPr defaultColWidth="9.140625" defaultRowHeight="12.75" x14ac:dyDescent="0.2"/>
  <cols>
    <col min="1" max="1" width="28.7109375" style="3" customWidth="1"/>
    <col min="2" max="2" width="10.7109375" style="3" customWidth="1"/>
    <col min="3" max="3" width="16.140625" style="3" customWidth="1"/>
    <col min="4" max="4" width="15" style="3" customWidth="1"/>
    <col min="5" max="5" width="13.85546875" style="3" customWidth="1"/>
    <col min="6" max="6" width="10.42578125" style="3" customWidth="1"/>
    <col min="7" max="7" width="11.28515625" style="3" customWidth="1"/>
    <col min="8" max="8" width="11" style="2" customWidth="1"/>
    <col min="9" max="9" width="13.28515625" style="2" customWidth="1"/>
    <col min="10" max="10" width="14.7109375" style="2" customWidth="1"/>
    <col min="11" max="11" width="14" style="2" customWidth="1"/>
    <col min="12" max="12" width="10.7109375" style="2" customWidth="1"/>
    <col min="13" max="13" width="11.5703125" style="3" customWidth="1"/>
    <col min="14" max="14" width="45.140625" style="3" customWidth="1"/>
    <col min="15" max="16384" width="9.140625" style="3"/>
  </cols>
  <sheetData>
    <row r="7" spans="1:15" ht="18" x14ac:dyDescent="0.25">
      <c r="A7" s="20" t="s">
        <v>139</v>
      </c>
      <c r="B7" s="1"/>
      <c r="C7" s="1"/>
      <c r="D7" s="1"/>
      <c r="E7" s="1"/>
      <c r="F7" s="1"/>
      <c r="G7" s="1"/>
    </row>
    <row r="8" spans="1:15" s="2" customFormat="1" x14ac:dyDescent="0.2">
      <c r="A8" s="2" t="s">
        <v>140</v>
      </c>
    </row>
    <row r="9" spans="1:15" s="2" customFormat="1" x14ac:dyDescent="0.2"/>
    <row r="10" spans="1:15" s="2" customFormat="1" x14ac:dyDescent="0.2">
      <c r="A10" s="3"/>
      <c r="B10" s="3"/>
      <c r="C10" s="3"/>
      <c r="D10" s="3"/>
      <c r="E10" s="3"/>
      <c r="F10" s="3"/>
      <c r="G10" s="3"/>
      <c r="M10" s="3"/>
      <c r="N10" s="3"/>
      <c r="O10" s="3"/>
    </row>
    <row r="11" spans="1:15" s="2" customFormat="1" x14ac:dyDescent="0.2">
      <c r="A11" s="84"/>
      <c r="B11" s="87" t="s">
        <v>0</v>
      </c>
      <c r="C11" s="87"/>
      <c r="D11" s="87"/>
      <c r="E11" s="87"/>
      <c r="F11" s="87"/>
      <c r="G11" s="87"/>
      <c r="H11" s="88" t="s">
        <v>1</v>
      </c>
      <c r="I11" s="87"/>
      <c r="J11" s="87"/>
      <c r="K11" s="87"/>
      <c r="L11" s="87"/>
      <c r="M11" s="87"/>
      <c r="N11" s="89"/>
      <c r="O11"/>
    </row>
    <row r="12" spans="1:15" x14ac:dyDescent="0.2">
      <c r="A12" s="85"/>
      <c r="B12" s="92" t="s">
        <v>136</v>
      </c>
      <c r="C12" s="55"/>
      <c r="D12" s="95" t="s">
        <v>137</v>
      </c>
      <c r="E12" s="53"/>
      <c r="F12" s="4" t="s">
        <v>136</v>
      </c>
      <c r="G12" s="11" t="s">
        <v>138</v>
      </c>
      <c r="H12" s="92" t="s">
        <v>136</v>
      </c>
      <c r="I12" s="55"/>
      <c r="J12" s="95" t="s">
        <v>137</v>
      </c>
      <c r="K12" s="53"/>
      <c r="L12" s="4" t="s">
        <v>136</v>
      </c>
      <c r="M12" s="11" t="s">
        <v>138</v>
      </c>
      <c r="N12" s="90"/>
    </row>
    <row r="13" spans="1:15" x14ac:dyDescent="0.2">
      <c r="A13" s="85"/>
      <c r="B13" s="93"/>
      <c r="C13" s="17" t="s">
        <v>2</v>
      </c>
      <c r="D13" s="96"/>
      <c r="E13" s="54" t="s">
        <v>2</v>
      </c>
      <c r="F13" s="10" t="s">
        <v>120</v>
      </c>
      <c r="G13" s="12" t="s">
        <v>121</v>
      </c>
      <c r="H13" s="93"/>
      <c r="I13" s="17" t="s">
        <v>2</v>
      </c>
      <c r="J13" s="96"/>
      <c r="K13" s="54" t="s">
        <v>2</v>
      </c>
      <c r="L13" s="10" t="s">
        <v>120</v>
      </c>
      <c r="M13" s="12" t="s">
        <v>121</v>
      </c>
      <c r="N13" s="90"/>
    </row>
    <row r="14" spans="1:15" ht="14.25" x14ac:dyDescent="0.2">
      <c r="A14" s="86"/>
      <c r="B14" s="94"/>
      <c r="C14" s="56"/>
      <c r="D14" s="97"/>
      <c r="E14" s="57"/>
      <c r="F14" s="98" t="s">
        <v>3</v>
      </c>
      <c r="G14" s="99"/>
      <c r="H14" s="94"/>
      <c r="I14" s="56"/>
      <c r="J14" s="97"/>
      <c r="K14" s="57"/>
      <c r="L14" s="98" t="s">
        <v>3</v>
      </c>
      <c r="M14" s="99"/>
      <c r="N14" s="91"/>
    </row>
    <row r="15" spans="1:15" x14ac:dyDescent="0.2">
      <c r="B15" s="18"/>
      <c r="C15" s="18"/>
      <c r="D15" s="18"/>
      <c r="E15" s="18"/>
      <c r="F15" s="19"/>
      <c r="G15" s="19"/>
      <c r="H15" s="31"/>
      <c r="I15" s="18"/>
      <c r="J15" s="18"/>
      <c r="K15" s="18"/>
      <c r="L15" s="18"/>
      <c r="M15" s="18"/>
      <c r="N15" s="2"/>
    </row>
    <row r="16" spans="1:15" x14ac:dyDescent="0.2">
      <c r="A16" s="5" t="s">
        <v>4</v>
      </c>
      <c r="B16" s="28">
        <v>341180</v>
      </c>
      <c r="C16" s="38">
        <f>B16/B16</f>
        <v>1</v>
      </c>
      <c r="D16" s="28">
        <v>921354</v>
      </c>
      <c r="E16" s="38">
        <f>D16/D16</f>
        <v>1</v>
      </c>
      <c r="F16" s="37">
        <v>102.14511324341721</v>
      </c>
      <c r="G16" s="37">
        <v>103.14764933869809</v>
      </c>
      <c r="H16" s="28">
        <v>825203</v>
      </c>
      <c r="I16" s="38">
        <v>1</v>
      </c>
      <c r="J16" s="28">
        <v>2441783</v>
      </c>
      <c r="K16" s="38">
        <v>1</v>
      </c>
      <c r="L16" s="37">
        <v>100.91053943897759</v>
      </c>
      <c r="M16" s="37">
        <v>103.13277814641002</v>
      </c>
      <c r="N16" s="9" t="s">
        <v>5</v>
      </c>
    </row>
    <row r="17" spans="1:14" x14ac:dyDescent="0.2">
      <c r="A17" s="5" t="s">
        <v>6</v>
      </c>
      <c r="B17" s="28">
        <v>124156</v>
      </c>
      <c r="C17" s="38">
        <f t="shared" ref="C17:C18" si="0">SUM(B17)/SUM($B$17:$B$18)</f>
        <v>0.36390175274048892</v>
      </c>
      <c r="D17" s="28">
        <v>361085</v>
      </c>
      <c r="E17" s="38">
        <f t="shared" ref="E17:E18" si="1">SUM(D17)/SUM($D$17:$D$18)</f>
        <v>0.39190691091589119</v>
      </c>
      <c r="F17" s="37">
        <v>110.30010127751817</v>
      </c>
      <c r="G17" s="37">
        <v>107.01732027693475</v>
      </c>
      <c r="H17" s="28">
        <v>328773</v>
      </c>
      <c r="I17" s="38">
        <f t="shared" ref="I17:I18" si="2">SUM(H17)/SUM($H$17:$H$18)</f>
        <v>0.39841469311187672</v>
      </c>
      <c r="J17" s="28">
        <v>1019026</v>
      </c>
      <c r="K17" s="38">
        <f t="shared" ref="K17:K18" si="3">SUM(J17)/SUM($J$17:$J$18)</f>
        <v>0.41732864877837222</v>
      </c>
      <c r="L17" s="37">
        <v>106.91213819073417</v>
      </c>
      <c r="M17" s="37">
        <v>104.42466449692984</v>
      </c>
      <c r="N17" s="9" t="s">
        <v>7</v>
      </c>
    </row>
    <row r="18" spans="1:14" x14ac:dyDescent="0.2">
      <c r="A18" s="5" t="s">
        <v>8</v>
      </c>
      <c r="B18" s="28">
        <v>217024</v>
      </c>
      <c r="C18" s="38">
        <f t="shared" si="0"/>
        <v>0.63609824725951114</v>
      </c>
      <c r="D18" s="28">
        <v>560269</v>
      </c>
      <c r="E18" s="38">
        <f t="shared" si="1"/>
        <v>0.60809308908410886</v>
      </c>
      <c r="F18" s="37">
        <v>98.000027093785135</v>
      </c>
      <c r="G18" s="37">
        <v>100.79880682727962</v>
      </c>
      <c r="H18" s="28">
        <v>496430</v>
      </c>
      <c r="I18" s="38">
        <f t="shared" si="2"/>
        <v>0.60158530688812328</v>
      </c>
      <c r="J18" s="28">
        <v>1422757</v>
      </c>
      <c r="K18" s="38">
        <f t="shared" si="3"/>
        <v>0.58267135122162783</v>
      </c>
      <c r="L18" s="37">
        <v>97.293430542489816</v>
      </c>
      <c r="M18" s="37">
        <v>102.22688616748241</v>
      </c>
      <c r="N18" s="9" t="s">
        <v>9</v>
      </c>
    </row>
    <row r="19" spans="1:14" x14ac:dyDescent="0.2">
      <c r="A19" s="6" t="s">
        <v>10</v>
      </c>
      <c r="B19" s="46"/>
      <c r="C19" s="39"/>
      <c r="D19" s="46"/>
      <c r="E19" s="39"/>
      <c r="F19" s="40"/>
      <c r="G19" s="40"/>
      <c r="H19" s="29"/>
      <c r="I19" s="35"/>
      <c r="J19" s="29"/>
      <c r="K19" s="35"/>
      <c r="L19" s="41"/>
      <c r="M19" s="41"/>
      <c r="N19" s="7" t="s">
        <v>11</v>
      </c>
    </row>
    <row r="20" spans="1:14" x14ac:dyDescent="0.2">
      <c r="A20" s="6" t="s">
        <v>12</v>
      </c>
      <c r="B20" s="29">
        <v>24919</v>
      </c>
      <c r="C20" s="48">
        <f t="shared" ref="C20:C72" si="4">SUM(B20)/SUM($B$20:$B$72)</f>
        <v>0.11482140224122678</v>
      </c>
      <c r="D20" s="29">
        <v>59616</v>
      </c>
      <c r="E20" s="48">
        <f t="shared" ref="E20:E72" si="5">SUM(D20)/SUM($D$20:$D$72)</f>
        <v>0.10640621988048576</v>
      </c>
      <c r="F20" s="36">
        <v>95.438529299119111</v>
      </c>
      <c r="G20" s="36">
        <v>104.57112787230312</v>
      </c>
      <c r="H20" s="29">
        <v>61175</v>
      </c>
      <c r="I20" s="38">
        <f t="shared" ref="I20:I72" si="6">SUM(H20)/SUM($H$20:$H$72)</f>
        <v>0.1232298612090325</v>
      </c>
      <c r="J20" s="29">
        <v>148908</v>
      </c>
      <c r="K20" s="38">
        <f t="shared" ref="K20:K72" si="7">SUM(J20)/SUM($J$20:$J$72)</f>
        <v>0.10466173023465038</v>
      </c>
      <c r="L20" s="36">
        <v>89.046579330422134</v>
      </c>
      <c r="M20" s="36">
        <v>100.96142111329583</v>
      </c>
      <c r="N20" s="8" t="s">
        <v>13</v>
      </c>
    </row>
    <row r="21" spans="1:14" x14ac:dyDescent="0.2">
      <c r="A21" s="6" t="s">
        <v>14</v>
      </c>
      <c r="B21" s="29">
        <v>1470</v>
      </c>
      <c r="C21" s="48">
        <f t="shared" si="4"/>
        <v>6.7734444116779712E-3</v>
      </c>
      <c r="D21" s="29">
        <v>2876</v>
      </c>
      <c r="E21" s="48">
        <f t="shared" si="5"/>
        <v>5.1332576552649807E-3</v>
      </c>
      <c r="F21" s="36">
        <v>82.491582491582491</v>
      </c>
      <c r="G21" s="36">
        <v>74.123711340206185</v>
      </c>
      <c r="H21" s="29">
        <v>4196</v>
      </c>
      <c r="I21" s="38">
        <f t="shared" si="6"/>
        <v>8.4523497774107118E-3</v>
      </c>
      <c r="J21" s="29">
        <v>7964</v>
      </c>
      <c r="K21" s="38">
        <f t="shared" si="7"/>
        <v>5.5975905900875417E-3</v>
      </c>
      <c r="L21" s="36">
        <v>133.41812400635931</v>
      </c>
      <c r="M21" s="36">
        <v>81.564932404752156</v>
      </c>
      <c r="N21" s="8" t="s">
        <v>15</v>
      </c>
    </row>
    <row r="22" spans="1:14" x14ac:dyDescent="0.2">
      <c r="A22" s="6" t="s">
        <v>16</v>
      </c>
      <c r="B22" s="29">
        <v>3683</v>
      </c>
      <c r="C22" s="48">
        <f t="shared" si="4"/>
        <v>1.6970473311707462E-2</v>
      </c>
      <c r="D22" s="29">
        <v>7860</v>
      </c>
      <c r="E22" s="48">
        <f t="shared" si="5"/>
        <v>1.4029000406948103E-2</v>
      </c>
      <c r="F22" s="36">
        <v>117.14376590330788</v>
      </c>
      <c r="G22" s="36">
        <v>106.5907241659886</v>
      </c>
      <c r="H22" s="29">
        <v>6086</v>
      </c>
      <c r="I22" s="38">
        <f t="shared" si="6"/>
        <v>1.2259533066091895E-2</v>
      </c>
      <c r="J22" s="29">
        <v>12863</v>
      </c>
      <c r="K22" s="38">
        <f t="shared" si="7"/>
        <v>9.040910065330995E-3</v>
      </c>
      <c r="L22" s="36">
        <v>103.46820809248555</v>
      </c>
      <c r="M22" s="36">
        <v>96.91832429174201</v>
      </c>
      <c r="N22" s="8" t="s">
        <v>17</v>
      </c>
    </row>
    <row r="23" spans="1:14" x14ac:dyDescent="0.2">
      <c r="A23" s="6" t="s">
        <v>18</v>
      </c>
      <c r="B23" s="29">
        <v>6523</v>
      </c>
      <c r="C23" s="48">
        <f t="shared" si="4"/>
        <v>3.0056583603656737E-2</v>
      </c>
      <c r="D23" s="29">
        <v>18879</v>
      </c>
      <c r="E23" s="48">
        <f t="shared" si="5"/>
        <v>3.3696373878215426E-2</v>
      </c>
      <c r="F23" s="36">
        <v>120.37276250230671</v>
      </c>
      <c r="G23" s="36">
        <v>113.67413294797689</v>
      </c>
      <c r="H23" s="29">
        <v>16949</v>
      </c>
      <c r="I23" s="38">
        <f t="shared" si="6"/>
        <v>3.4141772253892796E-2</v>
      </c>
      <c r="J23" s="29">
        <v>53662</v>
      </c>
      <c r="K23" s="38">
        <f t="shared" si="7"/>
        <v>3.771696462145626E-2</v>
      </c>
      <c r="L23" s="36">
        <v>113.86630836412496</v>
      </c>
      <c r="M23" s="36">
        <v>109.01371254443882</v>
      </c>
      <c r="N23" s="8" t="s">
        <v>19</v>
      </c>
    </row>
    <row r="24" spans="1:14" ht="12.75" customHeight="1" x14ac:dyDescent="0.2">
      <c r="A24" s="6" t="s">
        <v>20</v>
      </c>
      <c r="B24" s="29">
        <v>85</v>
      </c>
      <c r="C24" s="48">
        <f t="shared" si="4"/>
        <v>3.9166175169566499E-4</v>
      </c>
      <c r="D24" s="29">
        <v>220</v>
      </c>
      <c r="E24" s="48">
        <f t="shared" si="5"/>
        <v>3.926692225863337E-4</v>
      </c>
      <c r="F24" s="36">
        <v>79.43925233644859</v>
      </c>
      <c r="G24" s="36">
        <v>107.84313725490196</v>
      </c>
      <c r="H24" s="29">
        <v>348</v>
      </c>
      <c r="I24" s="38">
        <f t="shared" si="6"/>
        <v>7.0100517696351956E-4</v>
      </c>
      <c r="J24" s="29">
        <v>887</v>
      </c>
      <c r="K24" s="38">
        <f t="shared" si="7"/>
        <v>6.2343832915716336E-4</v>
      </c>
      <c r="L24" s="36">
        <v>109.43396226415094</v>
      </c>
      <c r="M24" s="36">
        <v>129.4890510948905</v>
      </c>
      <c r="N24" s="8" t="s">
        <v>21</v>
      </c>
    </row>
    <row r="25" spans="1:14" x14ac:dyDescent="0.2">
      <c r="A25" s="6" t="s">
        <v>22</v>
      </c>
      <c r="B25" s="29">
        <v>3821</v>
      </c>
      <c r="C25" s="48">
        <f t="shared" si="4"/>
        <v>1.7606347685048658E-2</v>
      </c>
      <c r="D25" s="29">
        <v>8765</v>
      </c>
      <c r="E25" s="48">
        <f t="shared" si="5"/>
        <v>1.5644298799860068E-2</v>
      </c>
      <c r="F25" s="36">
        <v>80.188877229800624</v>
      </c>
      <c r="G25" s="36">
        <v>96.329266952412354</v>
      </c>
      <c r="H25" s="29">
        <v>11328</v>
      </c>
      <c r="I25" s="38">
        <f t="shared" si="6"/>
        <v>2.2818927139778015E-2</v>
      </c>
      <c r="J25" s="29">
        <v>28008</v>
      </c>
      <c r="K25" s="38">
        <f t="shared" si="7"/>
        <v>1.9685750533296315E-2</v>
      </c>
      <c r="L25" s="36">
        <v>86.493090020615398</v>
      </c>
      <c r="M25" s="36">
        <v>107.10925848024782</v>
      </c>
      <c r="N25" s="8" t="s">
        <v>23</v>
      </c>
    </row>
    <row r="26" spans="1:14" x14ac:dyDescent="0.2">
      <c r="A26" s="6" t="s">
        <v>24</v>
      </c>
      <c r="B26" s="29">
        <v>1049</v>
      </c>
      <c r="C26" s="48">
        <f t="shared" si="4"/>
        <v>4.8335667944559126E-3</v>
      </c>
      <c r="D26" s="29">
        <v>3253</v>
      </c>
      <c r="E26" s="48">
        <f t="shared" si="5"/>
        <v>5.8061499139697428E-3</v>
      </c>
      <c r="F26" s="36">
        <v>108.03295571575696</v>
      </c>
      <c r="G26" s="36">
        <v>112.67751991686872</v>
      </c>
      <c r="H26" s="29">
        <v>2449</v>
      </c>
      <c r="I26" s="38">
        <f t="shared" si="6"/>
        <v>4.9332232137461471E-3</v>
      </c>
      <c r="J26" s="29">
        <v>8630</v>
      </c>
      <c r="K26" s="38">
        <f t="shared" si="7"/>
        <v>6.0656964832314772E-3</v>
      </c>
      <c r="L26" s="36">
        <v>101.91427382438619</v>
      </c>
      <c r="M26" s="36">
        <v>112.48696558915536</v>
      </c>
      <c r="N26" s="8" t="s">
        <v>25</v>
      </c>
    </row>
    <row r="27" spans="1:14" x14ac:dyDescent="0.2">
      <c r="A27" s="6" t="s">
        <v>26</v>
      </c>
      <c r="B27" s="29">
        <v>510</v>
      </c>
      <c r="C27" s="48">
        <f t="shared" si="4"/>
        <v>2.3499705101739901E-3</v>
      </c>
      <c r="D27" s="29">
        <v>1128</v>
      </c>
      <c r="E27" s="48">
        <f t="shared" si="5"/>
        <v>2.0133221958062927E-3</v>
      </c>
      <c r="F27" s="36">
        <v>78.94736842105263</v>
      </c>
      <c r="G27" s="36">
        <v>87.104247104247108</v>
      </c>
      <c r="H27" s="29">
        <v>1195</v>
      </c>
      <c r="I27" s="38">
        <f t="shared" si="6"/>
        <v>2.4071873174465685E-3</v>
      </c>
      <c r="J27" s="29">
        <v>2836</v>
      </c>
      <c r="K27" s="38">
        <f t="shared" si="7"/>
        <v>1.9933157852195212E-3</v>
      </c>
      <c r="L27" s="36">
        <v>62.045690550363453</v>
      </c>
      <c r="M27" s="36">
        <v>78.083700440528631</v>
      </c>
      <c r="N27" s="8" t="s">
        <v>27</v>
      </c>
    </row>
    <row r="28" spans="1:14" x14ac:dyDescent="0.2">
      <c r="A28" s="6" t="s">
        <v>28</v>
      </c>
      <c r="B28" s="29">
        <v>150</v>
      </c>
      <c r="C28" s="48">
        <f t="shared" si="4"/>
        <v>6.9116779710999706E-4</v>
      </c>
      <c r="D28" s="29">
        <v>425</v>
      </c>
      <c r="E28" s="48">
        <f t="shared" si="5"/>
        <v>7.5856554363269008E-4</v>
      </c>
      <c r="F28" s="36">
        <v>71.770334928229659</v>
      </c>
      <c r="G28" s="36">
        <v>64.296520423600597</v>
      </c>
      <c r="H28" s="29">
        <v>1031</v>
      </c>
      <c r="I28" s="38">
        <f t="shared" si="6"/>
        <v>2.0768285558890476E-3</v>
      </c>
      <c r="J28" s="29">
        <v>2242</v>
      </c>
      <c r="K28" s="38">
        <f t="shared" si="7"/>
        <v>1.5758159345776329E-3</v>
      </c>
      <c r="L28" s="36">
        <v>163.65079365079364</v>
      </c>
      <c r="M28" s="36">
        <v>128.70264064293914</v>
      </c>
      <c r="N28" s="8" t="s">
        <v>29</v>
      </c>
    </row>
    <row r="29" spans="1:14" x14ac:dyDescent="0.2">
      <c r="A29" s="6" t="s">
        <v>30</v>
      </c>
      <c r="B29" s="29">
        <v>600</v>
      </c>
      <c r="C29" s="48">
        <f t="shared" si="4"/>
        <v>2.7646711884399882E-3</v>
      </c>
      <c r="D29" s="29">
        <v>1357</v>
      </c>
      <c r="E29" s="48">
        <f t="shared" si="5"/>
        <v>2.4220551593166126E-3</v>
      </c>
      <c r="F29" s="36">
        <v>101.5228426395939</v>
      </c>
      <c r="G29" s="36">
        <v>106.09851446442534</v>
      </c>
      <c r="H29" s="29">
        <v>1836</v>
      </c>
      <c r="I29" s="38">
        <f t="shared" si="6"/>
        <v>3.6984066232902926E-3</v>
      </c>
      <c r="J29" s="29">
        <v>4469</v>
      </c>
      <c r="K29" s="38">
        <f t="shared" si="7"/>
        <v>3.1410889436340058E-3</v>
      </c>
      <c r="L29" s="36">
        <v>90.354330708661408</v>
      </c>
      <c r="M29" s="36">
        <v>107.35046841220274</v>
      </c>
      <c r="N29" s="8" t="s">
        <v>31</v>
      </c>
    </row>
    <row r="30" spans="1:14" x14ac:dyDescent="0.2">
      <c r="A30" s="6" t="s">
        <v>32</v>
      </c>
      <c r="B30" s="29">
        <v>3722</v>
      </c>
      <c r="C30" s="48">
        <f t="shared" si="4"/>
        <v>1.7150176938956062E-2</v>
      </c>
      <c r="D30" s="29">
        <v>8641</v>
      </c>
      <c r="E30" s="48">
        <f t="shared" si="5"/>
        <v>1.5422976147129588E-2</v>
      </c>
      <c r="F30" s="36">
        <v>103.64800891116681</v>
      </c>
      <c r="G30" s="36">
        <v>101.81453988452928</v>
      </c>
      <c r="H30" s="29">
        <v>9414</v>
      </c>
      <c r="I30" s="38">
        <f t="shared" si="6"/>
        <v>1.8963398666478656E-2</v>
      </c>
      <c r="J30" s="29">
        <v>22957</v>
      </c>
      <c r="K30" s="38">
        <f t="shared" si="7"/>
        <v>1.6135596079437431E-2</v>
      </c>
      <c r="L30" s="36">
        <v>111.61963481147737</v>
      </c>
      <c r="M30" s="36">
        <v>111.20422398759931</v>
      </c>
      <c r="N30" s="8" t="s">
        <v>33</v>
      </c>
    </row>
    <row r="31" spans="1:14" x14ac:dyDescent="0.2">
      <c r="A31" s="6" t="s">
        <v>34</v>
      </c>
      <c r="B31" s="29">
        <v>884</v>
      </c>
      <c r="C31" s="48">
        <f t="shared" si="4"/>
        <v>4.0732822176349163E-3</v>
      </c>
      <c r="D31" s="29">
        <v>1845</v>
      </c>
      <c r="E31" s="48">
        <f t="shared" si="5"/>
        <v>3.2930668894172073E-3</v>
      </c>
      <c r="F31" s="36">
        <v>135.16819571865443</v>
      </c>
      <c r="G31" s="36">
        <v>121.06299212598427</v>
      </c>
      <c r="H31" s="29">
        <v>2316</v>
      </c>
      <c r="I31" s="38">
        <f t="shared" si="6"/>
        <v>4.6653103156537677E-3</v>
      </c>
      <c r="J31" s="29">
        <v>5125</v>
      </c>
      <c r="K31" s="38">
        <f t="shared" si="7"/>
        <v>3.6021662197637683E-3</v>
      </c>
      <c r="L31" s="36">
        <v>154.70941883767534</v>
      </c>
      <c r="M31" s="36">
        <v>136.08603292618162</v>
      </c>
      <c r="N31" s="8" t="s">
        <v>35</v>
      </c>
    </row>
    <row r="32" spans="1:14" x14ac:dyDescent="0.2">
      <c r="A32" s="6" t="s">
        <v>36</v>
      </c>
      <c r="B32" s="29">
        <v>19425</v>
      </c>
      <c r="C32" s="48">
        <f t="shared" si="4"/>
        <v>8.9506229725744624E-2</v>
      </c>
      <c r="D32" s="29">
        <v>79722</v>
      </c>
      <c r="E32" s="48">
        <f t="shared" si="5"/>
        <v>0.14229261710467134</v>
      </c>
      <c r="F32" s="36">
        <v>102.05421876641797</v>
      </c>
      <c r="G32" s="36">
        <v>104.47945061857833</v>
      </c>
      <c r="H32" s="29">
        <v>40304</v>
      </c>
      <c r="I32" s="38">
        <f t="shared" si="6"/>
        <v>8.1187680035453139E-2</v>
      </c>
      <c r="J32" s="29">
        <v>208904</v>
      </c>
      <c r="K32" s="38">
        <f t="shared" si="7"/>
        <v>0.14683062087288395</v>
      </c>
      <c r="L32" s="36">
        <v>98.656157442537889</v>
      </c>
      <c r="M32" s="36">
        <v>104.34869479215575</v>
      </c>
      <c r="N32" s="8" t="s">
        <v>37</v>
      </c>
    </row>
    <row r="33" spans="1:14" x14ac:dyDescent="0.2">
      <c r="A33" s="6" t="s">
        <v>38</v>
      </c>
      <c r="B33" s="29">
        <v>497</v>
      </c>
      <c r="C33" s="48">
        <f t="shared" si="4"/>
        <v>2.2900693010911234E-3</v>
      </c>
      <c r="D33" s="29">
        <v>1452</v>
      </c>
      <c r="E33" s="48">
        <f t="shared" si="5"/>
        <v>2.5916168690698024E-3</v>
      </c>
      <c r="F33" s="36">
        <v>83.529411764705884</v>
      </c>
      <c r="G33" s="36">
        <v>99.793814432989691</v>
      </c>
      <c r="H33" s="29">
        <v>1233</v>
      </c>
      <c r="I33" s="38">
        <f t="shared" si="6"/>
        <v>2.4837338597586771E-3</v>
      </c>
      <c r="J33" s="29">
        <v>4175</v>
      </c>
      <c r="K33" s="38">
        <f t="shared" si="7"/>
        <v>2.9344476034173137E-3</v>
      </c>
      <c r="L33" s="36">
        <v>83.877551020408163</v>
      </c>
      <c r="M33" s="36">
        <v>103.23936696340257</v>
      </c>
      <c r="N33" s="8" t="s">
        <v>39</v>
      </c>
    </row>
    <row r="34" spans="1:14" x14ac:dyDescent="0.2">
      <c r="A34" s="6" t="s">
        <v>40</v>
      </c>
      <c r="B34" s="29">
        <v>69</v>
      </c>
      <c r="C34" s="48">
        <f t="shared" si="4"/>
        <v>3.1793718667059864E-4</v>
      </c>
      <c r="D34" s="29">
        <v>148</v>
      </c>
      <c r="E34" s="48">
        <f t="shared" si="5"/>
        <v>2.6415929519444265E-4</v>
      </c>
      <c r="F34" s="36">
        <v>75</v>
      </c>
      <c r="G34" s="36">
        <v>48.051948051948052</v>
      </c>
      <c r="H34" s="29">
        <v>218</v>
      </c>
      <c r="I34" s="38">
        <f t="shared" si="6"/>
        <v>4.3913542694841169E-4</v>
      </c>
      <c r="J34" s="29">
        <v>424</v>
      </c>
      <c r="K34" s="38">
        <f t="shared" si="7"/>
        <v>2.9801336140094397E-4</v>
      </c>
      <c r="L34" s="36">
        <v>82.575757575757578</v>
      </c>
      <c r="M34" s="36">
        <v>39.332096474953616</v>
      </c>
      <c r="N34" s="8" t="s">
        <v>41</v>
      </c>
    </row>
    <row r="35" spans="1:14" x14ac:dyDescent="0.2">
      <c r="A35" s="6" t="s">
        <v>42</v>
      </c>
      <c r="B35" s="29">
        <v>40847</v>
      </c>
      <c r="C35" s="48">
        <f t="shared" si="4"/>
        <v>0.18821420672368033</v>
      </c>
      <c r="D35" s="29">
        <v>104301</v>
      </c>
      <c r="E35" s="48">
        <f t="shared" si="5"/>
        <v>0.18616269356807813</v>
      </c>
      <c r="F35" s="36">
        <v>89.783492691504563</v>
      </c>
      <c r="G35" s="36">
        <v>90.689424305923879</v>
      </c>
      <c r="H35" s="29">
        <v>79139</v>
      </c>
      <c r="I35" s="38">
        <f t="shared" si="6"/>
        <v>0.15941623189573556</v>
      </c>
      <c r="J35" s="29">
        <v>224216</v>
      </c>
      <c r="K35" s="38">
        <f t="shared" si="7"/>
        <v>0.15759283924498596</v>
      </c>
      <c r="L35" s="36">
        <v>98.029233246624543</v>
      </c>
      <c r="M35" s="36">
        <v>94.438547721337713</v>
      </c>
      <c r="N35" s="8" t="s">
        <v>43</v>
      </c>
    </row>
    <row r="36" spans="1:14" x14ac:dyDescent="0.2">
      <c r="A36" s="6" t="s">
        <v>44</v>
      </c>
      <c r="B36" s="29">
        <v>370</v>
      </c>
      <c r="C36" s="48">
        <f t="shared" si="4"/>
        <v>1.7048805662046593E-3</v>
      </c>
      <c r="D36" s="29">
        <v>679</v>
      </c>
      <c r="E36" s="48">
        <f t="shared" si="5"/>
        <v>1.2119200097096389E-3</v>
      </c>
      <c r="F36" s="36">
        <v>111.11111111111111</v>
      </c>
      <c r="G36" s="36">
        <v>115.8703071672355</v>
      </c>
      <c r="H36" s="29">
        <v>990</v>
      </c>
      <c r="I36" s="38">
        <f t="shared" si="6"/>
        <v>1.9942388654996678E-3</v>
      </c>
      <c r="J36" s="29">
        <v>1998</v>
      </c>
      <c r="K36" s="38">
        <f t="shared" si="7"/>
        <v>1.4043176794318066E-3</v>
      </c>
      <c r="L36" s="36">
        <v>138.84992987377279</v>
      </c>
      <c r="M36" s="36">
        <v>132.05551883674818</v>
      </c>
      <c r="N36" s="8" t="s">
        <v>45</v>
      </c>
    </row>
    <row r="37" spans="1:14" x14ac:dyDescent="0.2">
      <c r="A37" s="6" t="s">
        <v>46</v>
      </c>
      <c r="B37" s="29">
        <v>231</v>
      </c>
      <c r="C37" s="48">
        <f t="shared" si="4"/>
        <v>1.0643984075493955E-3</v>
      </c>
      <c r="D37" s="29">
        <v>565</v>
      </c>
      <c r="E37" s="48">
        <f t="shared" si="5"/>
        <v>1.0084459580058116E-3</v>
      </c>
      <c r="F37" s="36">
        <v>112.68292682926828</v>
      </c>
      <c r="G37" s="36">
        <v>101.61870503597122</v>
      </c>
      <c r="H37" s="29">
        <v>878</v>
      </c>
      <c r="I37" s="38">
        <f t="shared" si="6"/>
        <v>1.76862800394819E-3</v>
      </c>
      <c r="J37" s="29">
        <v>2498</v>
      </c>
      <c r="K37" s="38">
        <f t="shared" si="7"/>
        <v>1.755748530140467E-3</v>
      </c>
      <c r="L37" s="36">
        <v>95.642701525054463</v>
      </c>
      <c r="M37" s="36">
        <v>100.40192926045015</v>
      </c>
      <c r="N37" s="8" t="s">
        <v>47</v>
      </c>
    </row>
    <row r="38" spans="1:14" x14ac:dyDescent="0.2">
      <c r="A38" s="6" t="s">
        <v>48</v>
      </c>
      <c r="B38" s="29">
        <v>80</v>
      </c>
      <c r="C38" s="48">
        <f t="shared" si="4"/>
        <v>3.6862282512533176E-4</v>
      </c>
      <c r="D38" s="29">
        <v>167</v>
      </c>
      <c r="E38" s="48">
        <f t="shared" si="5"/>
        <v>2.9807163714508058E-4</v>
      </c>
      <c r="F38" s="36">
        <v>98.76543209876543</v>
      </c>
      <c r="G38" s="36">
        <v>79.904306220095691</v>
      </c>
      <c r="H38" s="29">
        <v>160</v>
      </c>
      <c r="I38" s="38">
        <f t="shared" si="6"/>
        <v>3.2230123078782509E-4</v>
      </c>
      <c r="J38" s="29">
        <v>407</v>
      </c>
      <c r="K38" s="38">
        <f t="shared" si="7"/>
        <v>2.8606471247684948E-4</v>
      </c>
      <c r="L38" s="36">
        <v>82.901554404145074</v>
      </c>
      <c r="M38" s="36">
        <v>78.119001919385795</v>
      </c>
      <c r="N38" s="8" t="s">
        <v>49</v>
      </c>
    </row>
    <row r="39" spans="1:14" x14ac:dyDescent="0.2">
      <c r="A39" s="6" t="s">
        <v>50</v>
      </c>
      <c r="B39" s="29">
        <v>11063</v>
      </c>
      <c r="C39" s="48">
        <f t="shared" si="4"/>
        <v>5.0975928929519312E-2</v>
      </c>
      <c r="D39" s="29">
        <v>25973</v>
      </c>
      <c r="E39" s="48">
        <f t="shared" si="5"/>
        <v>4.6358171446522024E-2</v>
      </c>
      <c r="F39" s="36">
        <v>83.785216601029987</v>
      </c>
      <c r="G39" s="36">
        <v>97.077181835171004</v>
      </c>
      <c r="H39" s="29">
        <v>29051</v>
      </c>
      <c r="I39" s="38">
        <f t="shared" si="6"/>
        <v>5.8519831597606917E-2</v>
      </c>
      <c r="J39" s="29">
        <v>75907</v>
      </c>
      <c r="K39" s="38">
        <f t="shared" si="7"/>
        <v>5.335212316948456E-2</v>
      </c>
      <c r="L39" s="36">
        <v>85.096224259644387</v>
      </c>
      <c r="M39" s="36">
        <v>101.03555218357758</v>
      </c>
      <c r="N39" s="8" t="s">
        <v>51</v>
      </c>
    </row>
    <row r="40" spans="1:14" x14ac:dyDescent="0.2">
      <c r="A40" s="6" t="s">
        <v>52</v>
      </c>
      <c r="B40" s="29">
        <v>1826</v>
      </c>
      <c r="C40" s="48">
        <f t="shared" si="4"/>
        <v>8.4138159834856972E-3</v>
      </c>
      <c r="D40" s="29">
        <v>4971</v>
      </c>
      <c r="E40" s="48">
        <f t="shared" si="5"/>
        <v>8.8725395703484755E-3</v>
      </c>
      <c r="F40" s="36">
        <v>124.38692098092643</v>
      </c>
      <c r="G40" s="36">
        <v>111.78322464582864</v>
      </c>
      <c r="H40" s="29">
        <v>4521</v>
      </c>
      <c r="I40" s="38">
        <f t="shared" si="6"/>
        <v>9.1070241524484827E-3</v>
      </c>
      <c r="J40" s="29">
        <v>12670</v>
      </c>
      <c r="K40" s="38">
        <f t="shared" si="7"/>
        <v>8.9052577569574531E-3</v>
      </c>
      <c r="L40" s="36">
        <v>65.846198660064076</v>
      </c>
      <c r="M40" s="36">
        <v>86.443337654363106</v>
      </c>
      <c r="N40" s="8" t="s">
        <v>53</v>
      </c>
    </row>
    <row r="41" spans="1:14" x14ac:dyDescent="0.2">
      <c r="A41" s="6" t="s">
        <v>54</v>
      </c>
      <c r="B41" s="29">
        <v>269</v>
      </c>
      <c r="C41" s="48">
        <f t="shared" si="4"/>
        <v>1.2394942494839281E-3</v>
      </c>
      <c r="D41" s="29">
        <v>622</v>
      </c>
      <c r="E41" s="48">
        <f t="shared" si="5"/>
        <v>1.1101829838577252E-3</v>
      </c>
      <c r="F41" s="36">
        <v>107.60000000000001</v>
      </c>
      <c r="G41" s="36">
        <v>104.8903878583474</v>
      </c>
      <c r="H41" s="29">
        <v>838</v>
      </c>
      <c r="I41" s="38">
        <f t="shared" si="6"/>
        <v>1.6880526962512337E-3</v>
      </c>
      <c r="J41" s="29">
        <v>2729</v>
      </c>
      <c r="K41" s="38">
        <f t="shared" si="7"/>
        <v>1.918109583167868E-3</v>
      </c>
      <c r="L41" s="36">
        <v>123.59882005899705</v>
      </c>
      <c r="M41" s="36">
        <v>120.64544650751547</v>
      </c>
      <c r="N41" s="8" t="s">
        <v>55</v>
      </c>
    </row>
    <row r="42" spans="1:14" x14ac:dyDescent="0.2">
      <c r="A42" s="6" t="s">
        <v>56</v>
      </c>
      <c r="B42" s="29">
        <v>13191</v>
      </c>
      <c r="C42" s="48">
        <f t="shared" si="4"/>
        <v>6.0781296077853139E-2</v>
      </c>
      <c r="D42" s="29">
        <v>25054</v>
      </c>
      <c r="E42" s="48">
        <f t="shared" si="5"/>
        <v>4.4717885012172748E-2</v>
      </c>
      <c r="F42" s="36">
        <v>87.201692338203216</v>
      </c>
      <c r="G42" s="36">
        <v>89.558534405719399</v>
      </c>
      <c r="H42" s="29">
        <v>34871</v>
      </c>
      <c r="I42" s="38">
        <f t="shared" si="6"/>
        <v>7.0243538867514055E-2</v>
      </c>
      <c r="J42" s="29">
        <v>69729</v>
      </c>
      <c r="K42" s="38">
        <f t="shared" si="7"/>
        <v>4.9009843578128348E-2</v>
      </c>
      <c r="L42" s="36">
        <v>80.875292807941179</v>
      </c>
      <c r="M42" s="36">
        <v>89.939248539256283</v>
      </c>
      <c r="N42" s="8" t="s">
        <v>57</v>
      </c>
    </row>
    <row r="43" spans="1:14" x14ac:dyDescent="0.2">
      <c r="A43" s="6" t="s">
        <v>58</v>
      </c>
      <c r="B43" s="29">
        <v>2184</v>
      </c>
      <c r="C43" s="48">
        <f t="shared" si="4"/>
        <v>1.0063403125921556E-2</v>
      </c>
      <c r="D43" s="29">
        <v>5234</v>
      </c>
      <c r="E43" s="48">
        <f t="shared" si="5"/>
        <v>9.341957777349412E-3</v>
      </c>
      <c r="F43" s="36">
        <v>112.86821705426358</v>
      </c>
      <c r="G43" s="36">
        <v>86.943521594684384</v>
      </c>
      <c r="H43" s="29">
        <v>6004</v>
      </c>
      <c r="I43" s="38">
        <f t="shared" si="6"/>
        <v>1.2094353685313136E-2</v>
      </c>
      <c r="J43" s="29">
        <v>14489</v>
      </c>
      <c r="K43" s="38">
        <f t="shared" si="7"/>
        <v>1.0183763191835558E-2</v>
      </c>
      <c r="L43" s="36">
        <v>115.48374687439893</v>
      </c>
      <c r="M43" s="36">
        <v>95.397682380826964</v>
      </c>
      <c r="N43" s="8" t="s">
        <v>59</v>
      </c>
    </row>
    <row r="44" spans="1:14" x14ac:dyDescent="0.2">
      <c r="A44" s="6" t="s">
        <v>60</v>
      </c>
      <c r="B44" s="29">
        <v>1143</v>
      </c>
      <c r="C44" s="48">
        <f t="shared" si="4"/>
        <v>5.2666986139781775E-3</v>
      </c>
      <c r="D44" s="29">
        <v>1750</v>
      </c>
      <c r="E44" s="48">
        <f t="shared" si="5"/>
        <v>3.123505179664018E-3</v>
      </c>
      <c r="F44" s="36">
        <v>145.23506988564168</v>
      </c>
      <c r="G44" s="36">
        <v>135.03086419753086</v>
      </c>
      <c r="H44" s="29">
        <v>3668</v>
      </c>
      <c r="I44" s="38">
        <f t="shared" si="6"/>
        <v>7.3887557158108901E-3</v>
      </c>
      <c r="J44" s="29">
        <v>5692</v>
      </c>
      <c r="K44" s="38">
        <f t="shared" si="7"/>
        <v>4.000688804467389E-3</v>
      </c>
      <c r="L44" s="36">
        <v>142.06041828040279</v>
      </c>
      <c r="M44" s="36">
        <v>144.06479372310807</v>
      </c>
      <c r="N44" s="8" t="s">
        <v>61</v>
      </c>
    </row>
    <row r="45" spans="1:14" x14ac:dyDescent="0.2">
      <c r="A45" s="6" t="s">
        <v>62</v>
      </c>
      <c r="B45" s="29">
        <v>4814</v>
      </c>
      <c r="C45" s="48">
        <f t="shared" si="4"/>
        <v>2.218187850191684E-2</v>
      </c>
      <c r="D45" s="29">
        <v>8670</v>
      </c>
      <c r="E45" s="48">
        <f t="shared" si="5"/>
        <v>1.5474737090106877E-2</v>
      </c>
      <c r="F45" s="36">
        <v>114.12991939307729</v>
      </c>
      <c r="G45" s="36">
        <v>105.59006211180125</v>
      </c>
      <c r="H45" s="29">
        <v>12514</v>
      </c>
      <c r="I45" s="38">
        <f t="shared" si="6"/>
        <v>2.5207985012992769E-2</v>
      </c>
      <c r="J45" s="29">
        <v>28147</v>
      </c>
      <c r="K45" s="38">
        <f t="shared" si="7"/>
        <v>1.9783448309793325E-2</v>
      </c>
      <c r="L45" s="36">
        <v>106.57468915005961</v>
      </c>
      <c r="M45" s="36">
        <v>121.32850553903185</v>
      </c>
      <c r="N45" s="8" t="s">
        <v>63</v>
      </c>
    </row>
    <row r="46" spans="1:14" x14ac:dyDescent="0.2">
      <c r="A46" s="6" t="s">
        <v>64</v>
      </c>
      <c r="B46" s="29">
        <v>856</v>
      </c>
      <c r="C46" s="48">
        <f t="shared" si="4"/>
        <v>3.9442642288410497E-3</v>
      </c>
      <c r="D46" s="29">
        <v>1636</v>
      </c>
      <c r="E46" s="48">
        <f t="shared" si="5"/>
        <v>2.9200311279601906E-3</v>
      </c>
      <c r="F46" s="36">
        <v>122.46065808297568</v>
      </c>
      <c r="G46" s="36">
        <v>101.17501546072975</v>
      </c>
      <c r="H46" s="29">
        <v>2357</v>
      </c>
      <c r="I46" s="38">
        <f t="shared" si="6"/>
        <v>4.747900006043148E-3</v>
      </c>
      <c r="J46" s="29">
        <v>5899</v>
      </c>
      <c r="K46" s="38">
        <f t="shared" si="7"/>
        <v>4.1461811766607742E-3</v>
      </c>
      <c r="L46" s="36">
        <v>72.634822804314325</v>
      </c>
      <c r="M46" s="36">
        <v>89.732278673562519</v>
      </c>
      <c r="N46" s="8" t="s">
        <v>65</v>
      </c>
    </row>
    <row r="47" spans="1:14" x14ac:dyDescent="0.2">
      <c r="A47" s="6" t="s">
        <v>66</v>
      </c>
      <c r="B47" s="29">
        <v>2788</v>
      </c>
      <c r="C47" s="48">
        <f t="shared" si="4"/>
        <v>1.2846505455617812E-2</v>
      </c>
      <c r="D47" s="29">
        <v>8942</v>
      </c>
      <c r="E47" s="48">
        <f t="shared" si="5"/>
        <v>1.5960219038031798E-2</v>
      </c>
      <c r="F47" s="36">
        <v>102.87822878228783</v>
      </c>
      <c r="G47" s="36">
        <v>113.88181355068771</v>
      </c>
      <c r="H47" s="29">
        <v>6255</v>
      </c>
      <c r="I47" s="38">
        <f t="shared" si="6"/>
        <v>1.2599963741111537E-2</v>
      </c>
      <c r="J47" s="29">
        <v>20802</v>
      </c>
      <c r="K47" s="38">
        <f t="shared" si="7"/>
        <v>1.4620929112883103E-2</v>
      </c>
      <c r="L47" s="36">
        <v>72.395833333333343</v>
      </c>
      <c r="M47" s="36">
        <v>95.707384403036571</v>
      </c>
      <c r="N47" s="8" t="s">
        <v>67</v>
      </c>
    </row>
    <row r="48" spans="1:14" x14ac:dyDescent="0.2">
      <c r="A48" s="6" t="s">
        <v>68</v>
      </c>
      <c r="B48" s="29">
        <v>3840</v>
      </c>
      <c r="C48" s="48">
        <f t="shared" si="4"/>
        <v>1.7693895606015926E-2</v>
      </c>
      <c r="D48" s="29">
        <v>10592</v>
      </c>
      <c r="E48" s="48">
        <f t="shared" si="5"/>
        <v>1.8905238207429301E-2</v>
      </c>
      <c r="F48" s="36">
        <v>115.38461538461537</v>
      </c>
      <c r="G48" s="36">
        <v>109.43279264386815</v>
      </c>
      <c r="H48" s="29">
        <v>18663</v>
      </c>
      <c r="I48" s="38">
        <f t="shared" si="6"/>
        <v>3.759442418870737E-2</v>
      </c>
      <c r="J48" s="29">
        <v>50511</v>
      </c>
      <c r="K48" s="38">
        <f t="shared" si="7"/>
        <v>3.5502247400290281E-2</v>
      </c>
      <c r="L48" s="36">
        <v>123.17998811959608</v>
      </c>
      <c r="M48" s="36">
        <v>105.71578066136458</v>
      </c>
      <c r="N48" s="8" t="s">
        <v>69</v>
      </c>
    </row>
    <row r="49" spans="1:14" x14ac:dyDescent="0.2">
      <c r="A49" s="6" t="s">
        <v>70</v>
      </c>
      <c r="B49" s="29">
        <v>1858</v>
      </c>
      <c r="C49" s="48">
        <f t="shared" si="4"/>
        <v>8.5612651135358302E-3</v>
      </c>
      <c r="D49" s="29">
        <v>5232</v>
      </c>
      <c r="E49" s="48">
        <f t="shared" si="5"/>
        <v>9.3383880571440807E-3</v>
      </c>
      <c r="F49" s="36">
        <v>61.768617021276597</v>
      </c>
      <c r="G49" s="36">
        <v>91.308900523560212</v>
      </c>
      <c r="H49" s="29">
        <v>4747</v>
      </c>
      <c r="I49" s="38">
        <f t="shared" si="6"/>
        <v>9.5622746409362858E-3</v>
      </c>
      <c r="J49" s="29">
        <v>14260</v>
      </c>
      <c r="K49" s="38">
        <f t="shared" si="7"/>
        <v>1.0022807862210992E-2</v>
      </c>
      <c r="L49" s="36">
        <v>61.971279373368148</v>
      </c>
      <c r="M49" s="36">
        <v>100.16155088852989</v>
      </c>
      <c r="N49" s="8" t="s">
        <v>71</v>
      </c>
    </row>
    <row r="50" spans="1:14" ht="12.75" customHeight="1" x14ac:dyDescent="0.2">
      <c r="A50" s="6" t="s">
        <v>72</v>
      </c>
      <c r="B50" s="29">
        <v>9784</v>
      </c>
      <c r="C50" s="48">
        <f t="shared" si="4"/>
        <v>4.5082571512828074E-2</v>
      </c>
      <c r="D50" s="29">
        <v>36935</v>
      </c>
      <c r="E50" s="48">
        <f t="shared" si="5"/>
        <v>6.5923807891937428E-2</v>
      </c>
      <c r="F50" s="36">
        <v>107.17493701391172</v>
      </c>
      <c r="G50" s="36">
        <v>103.32624629329158</v>
      </c>
      <c r="H50" s="29">
        <v>22288</v>
      </c>
      <c r="I50" s="38">
        <f t="shared" si="6"/>
        <v>4.489656144874403E-2</v>
      </c>
      <c r="J50" s="29">
        <v>106657</v>
      </c>
      <c r="K50" s="38">
        <f t="shared" si="7"/>
        <v>7.4965120488067166E-2</v>
      </c>
      <c r="L50" s="36">
        <v>95.431385142367802</v>
      </c>
      <c r="M50" s="36">
        <v>101.01912275882971</v>
      </c>
      <c r="N50" s="8" t="s">
        <v>73</v>
      </c>
    </row>
    <row r="51" spans="1:14" x14ac:dyDescent="0.2">
      <c r="A51" s="6" t="s">
        <v>74</v>
      </c>
      <c r="B51" s="29">
        <v>2239</v>
      </c>
      <c r="C51" s="48">
        <f t="shared" si="4"/>
        <v>1.0316831318195222E-2</v>
      </c>
      <c r="D51" s="29">
        <v>4715</v>
      </c>
      <c r="E51" s="48">
        <f t="shared" si="5"/>
        <v>8.4156153840661968E-3</v>
      </c>
      <c r="F51" s="36">
        <v>71.260343730108218</v>
      </c>
      <c r="G51" s="36">
        <v>85.432143504258022</v>
      </c>
      <c r="H51" s="29">
        <v>5616</v>
      </c>
      <c r="I51" s="38">
        <f t="shared" si="6"/>
        <v>1.1312773200652659E-2</v>
      </c>
      <c r="J51" s="29">
        <v>13796</v>
      </c>
      <c r="K51" s="38">
        <f t="shared" si="7"/>
        <v>9.6966800327533548E-3</v>
      </c>
      <c r="L51" s="36">
        <v>80.759275237273513</v>
      </c>
      <c r="M51" s="36">
        <v>96.25340124188935</v>
      </c>
      <c r="N51" s="8" t="s">
        <v>75</v>
      </c>
    </row>
    <row r="52" spans="1:14" x14ac:dyDescent="0.2">
      <c r="A52" s="6" t="s">
        <v>76</v>
      </c>
      <c r="B52" s="29">
        <v>727</v>
      </c>
      <c r="C52" s="48">
        <f t="shared" si="4"/>
        <v>3.3498599233264524E-3</v>
      </c>
      <c r="D52" s="29">
        <v>1838</v>
      </c>
      <c r="E52" s="48">
        <f t="shared" si="5"/>
        <v>3.2805728686985513E-3</v>
      </c>
      <c r="F52" s="36">
        <v>95.910290237467024</v>
      </c>
      <c r="G52" s="36">
        <v>97.974413646055439</v>
      </c>
      <c r="H52" s="29">
        <v>2127</v>
      </c>
      <c r="I52" s="38">
        <f t="shared" si="6"/>
        <v>4.2845919867856496E-3</v>
      </c>
      <c r="J52" s="29">
        <v>5324</v>
      </c>
      <c r="K52" s="38">
        <f t="shared" si="7"/>
        <v>3.7420356983458151E-3</v>
      </c>
      <c r="L52" s="36">
        <v>96.28791308284292</v>
      </c>
      <c r="M52" s="36">
        <v>103.01857585139318</v>
      </c>
      <c r="N52" s="8" t="s">
        <v>77</v>
      </c>
    </row>
    <row r="53" spans="1:14" x14ac:dyDescent="0.2">
      <c r="A53" s="6" t="s">
        <v>78</v>
      </c>
      <c r="B53" s="29">
        <v>2045</v>
      </c>
      <c r="C53" s="48">
        <f t="shared" si="4"/>
        <v>9.4229209672662927E-3</v>
      </c>
      <c r="D53" s="29">
        <v>5059</v>
      </c>
      <c r="E53" s="48">
        <f t="shared" si="5"/>
        <v>9.0296072593830101E-3</v>
      </c>
      <c r="F53" s="36">
        <v>84.260403790688088</v>
      </c>
      <c r="G53" s="36">
        <v>102.67911508017049</v>
      </c>
      <c r="H53" s="29">
        <v>5276</v>
      </c>
      <c r="I53" s="38">
        <f t="shared" si="6"/>
        <v>1.0627883085228532E-2</v>
      </c>
      <c r="J53" s="29">
        <v>11889</v>
      </c>
      <c r="K53" s="38">
        <f t="shared" si="7"/>
        <v>8.3563227681505252E-3</v>
      </c>
      <c r="L53" s="36">
        <v>90.668499742223759</v>
      </c>
      <c r="M53" s="36">
        <v>107.34988713318285</v>
      </c>
      <c r="N53" s="8" t="s">
        <v>79</v>
      </c>
    </row>
    <row r="54" spans="1:14" x14ac:dyDescent="0.2">
      <c r="A54" s="6" t="s">
        <v>80</v>
      </c>
      <c r="B54" s="29">
        <v>2051</v>
      </c>
      <c r="C54" s="48">
        <f t="shared" si="4"/>
        <v>9.4505676791506923E-3</v>
      </c>
      <c r="D54" s="29">
        <v>5784</v>
      </c>
      <c r="E54" s="48">
        <f t="shared" si="5"/>
        <v>1.0323630833815246E-2</v>
      </c>
      <c r="F54" s="36">
        <v>87.762088147197261</v>
      </c>
      <c r="G54" s="36">
        <v>88.861576278998314</v>
      </c>
      <c r="H54" s="29">
        <v>5454</v>
      </c>
      <c r="I54" s="38">
        <f t="shared" si="6"/>
        <v>1.0986443204479987E-2</v>
      </c>
      <c r="J54" s="29">
        <v>14851</v>
      </c>
      <c r="K54" s="38">
        <f t="shared" si="7"/>
        <v>1.0438199127748628E-2</v>
      </c>
      <c r="L54" s="36">
        <v>89.925803792250619</v>
      </c>
      <c r="M54" s="36">
        <v>97.460296626853918</v>
      </c>
      <c r="N54" s="8" t="s">
        <v>81</v>
      </c>
    </row>
    <row r="55" spans="1:14" x14ac:dyDescent="0.2">
      <c r="A55" s="6" t="s">
        <v>82</v>
      </c>
      <c r="B55" s="29">
        <v>1994</v>
      </c>
      <c r="C55" s="48">
        <f t="shared" si="4"/>
        <v>9.1879239162488933E-3</v>
      </c>
      <c r="D55" s="29">
        <v>5554</v>
      </c>
      <c r="E55" s="48">
        <f t="shared" si="5"/>
        <v>9.9131130102022604E-3</v>
      </c>
      <c r="F55" s="36">
        <v>119.54436450839327</v>
      </c>
      <c r="G55" s="36">
        <v>102.88995924416452</v>
      </c>
      <c r="H55" s="29">
        <v>6864</v>
      </c>
      <c r="I55" s="38">
        <f t="shared" si="6"/>
        <v>1.3826722800797695E-2</v>
      </c>
      <c r="J55" s="29">
        <v>20000</v>
      </c>
      <c r="K55" s="38">
        <f t="shared" si="7"/>
        <v>1.4057234028346412E-2</v>
      </c>
      <c r="L55" s="36">
        <v>115.20644511581068</v>
      </c>
      <c r="M55" s="36">
        <v>98.799585041742816</v>
      </c>
      <c r="N55" s="8" t="s">
        <v>83</v>
      </c>
    </row>
    <row r="56" spans="1:14" x14ac:dyDescent="0.2">
      <c r="A56" s="6" t="s">
        <v>84</v>
      </c>
      <c r="B56" s="29">
        <v>5472</v>
      </c>
      <c r="C56" s="48">
        <f t="shared" si="4"/>
        <v>2.5213801238572694E-2</v>
      </c>
      <c r="D56" s="29">
        <v>14934</v>
      </c>
      <c r="E56" s="48">
        <f t="shared" si="5"/>
        <v>2.6655100773201396E-2</v>
      </c>
      <c r="F56" s="36">
        <v>96.151818661043748</v>
      </c>
      <c r="G56" s="36">
        <v>95.878274268104775</v>
      </c>
      <c r="H56" s="29">
        <v>15167</v>
      </c>
      <c r="I56" s="38">
        <f t="shared" si="6"/>
        <v>3.0552142295993394E-2</v>
      </c>
      <c r="J56" s="29">
        <v>48027</v>
      </c>
      <c r="K56" s="38">
        <f t="shared" si="7"/>
        <v>3.3756338933969655E-2</v>
      </c>
      <c r="L56" s="36">
        <v>106.56221457176981</v>
      </c>
      <c r="M56" s="36">
        <v>98.490658901216094</v>
      </c>
      <c r="N56" s="8" t="s">
        <v>85</v>
      </c>
    </row>
    <row r="57" spans="1:14" ht="12.75" customHeight="1" x14ac:dyDescent="0.2">
      <c r="A57" s="6" t="s">
        <v>86</v>
      </c>
      <c r="B57" s="29">
        <v>1682</v>
      </c>
      <c r="C57" s="48">
        <f t="shared" si="4"/>
        <v>7.7502948982601004E-3</v>
      </c>
      <c r="D57" s="29">
        <v>4800</v>
      </c>
      <c r="E57" s="48">
        <f t="shared" si="5"/>
        <v>8.5673284927927345E-3</v>
      </c>
      <c r="F57" s="36">
        <v>91.51251360174102</v>
      </c>
      <c r="G57" s="36">
        <v>81.273281408736878</v>
      </c>
      <c r="H57" s="29">
        <v>4122</v>
      </c>
      <c r="I57" s="38">
        <f t="shared" si="6"/>
        <v>8.3032854581713434E-3</v>
      </c>
      <c r="J57" s="29">
        <v>12619</v>
      </c>
      <c r="K57" s="38">
        <f t="shared" si="7"/>
        <v>8.8694118101851696E-3</v>
      </c>
      <c r="L57" s="36">
        <v>109.89069581444949</v>
      </c>
      <c r="M57" s="36">
        <v>95.151560850550439</v>
      </c>
      <c r="N57" s="8" t="s">
        <v>87</v>
      </c>
    </row>
    <row r="58" spans="1:14" x14ac:dyDescent="0.2">
      <c r="A58" s="6" t="s">
        <v>88</v>
      </c>
      <c r="B58" s="29">
        <v>113</v>
      </c>
      <c r="C58" s="48">
        <f t="shared" si="4"/>
        <v>5.2067974048953115E-4</v>
      </c>
      <c r="D58" s="29">
        <v>312</v>
      </c>
      <c r="E58" s="48">
        <f t="shared" si="5"/>
        <v>5.5687635203152772E-4</v>
      </c>
      <c r="F58" s="36">
        <v>117.70833333333333</v>
      </c>
      <c r="G58" s="36">
        <v>98.734177215189874</v>
      </c>
      <c r="H58" s="29">
        <v>344</v>
      </c>
      <c r="I58" s="38">
        <f t="shared" si="6"/>
        <v>6.9294764619382389E-4</v>
      </c>
      <c r="J58" s="29">
        <v>880</v>
      </c>
      <c r="K58" s="38">
        <f t="shared" si="7"/>
        <v>6.185182972472421E-4</v>
      </c>
      <c r="L58" s="36">
        <v>162.26415094339623</v>
      </c>
      <c r="M58" s="36">
        <v>108.10810810810811</v>
      </c>
      <c r="N58" s="8" t="s">
        <v>89</v>
      </c>
    </row>
    <row r="59" spans="1:14" ht="12.75" customHeight="1" x14ac:dyDescent="0.2">
      <c r="A59" s="6" t="s">
        <v>90</v>
      </c>
      <c r="B59" s="29">
        <v>747</v>
      </c>
      <c r="C59" s="48">
        <f t="shared" si="4"/>
        <v>3.4420156296077853E-3</v>
      </c>
      <c r="D59" s="29">
        <v>1394</v>
      </c>
      <c r="E59" s="48">
        <f t="shared" si="5"/>
        <v>2.4880949831152235E-3</v>
      </c>
      <c r="F59" s="36">
        <v>228.44036697247705</v>
      </c>
      <c r="G59" s="36">
        <v>104.34131736526946</v>
      </c>
      <c r="H59" s="29">
        <v>2548</v>
      </c>
      <c r="I59" s="38">
        <f t="shared" si="6"/>
        <v>5.132647100296114E-3</v>
      </c>
      <c r="J59" s="29">
        <v>5073</v>
      </c>
      <c r="K59" s="38">
        <f t="shared" si="7"/>
        <v>3.5656174112900676E-3</v>
      </c>
      <c r="L59" s="36">
        <v>229.136690647482</v>
      </c>
      <c r="M59" s="36">
        <v>122.03512148183786</v>
      </c>
      <c r="N59" s="8" t="s">
        <v>91</v>
      </c>
    </row>
    <row r="60" spans="1:14" x14ac:dyDescent="0.2">
      <c r="A60" s="6" t="s">
        <v>92</v>
      </c>
      <c r="B60" s="29">
        <v>839</v>
      </c>
      <c r="C60" s="48">
        <f t="shared" si="4"/>
        <v>3.865931878501917E-3</v>
      </c>
      <c r="D60" s="29">
        <v>3437</v>
      </c>
      <c r="E60" s="48">
        <f t="shared" si="5"/>
        <v>6.1345641728601311E-3</v>
      </c>
      <c r="F60" s="36">
        <v>106.60736975857688</v>
      </c>
      <c r="G60" s="36">
        <v>110.26628168110362</v>
      </c>
      <c r="H60" s="29">
        <v>1848</v>
      </c>
      <c r="I60" s="38">
        <f t="shared" si="6"/>
        <v>3.7225792155993797E-3</v>
      </c>
      <c r="J60" s="29">
        <v>7714</v>
      </c>
      <c r="K60" s="38">
        <f t="shared" si="7"/>
        <v>5.4218751647332111E-3</v>
      </c>
      <c r="L60" s="36">
        <v>118.99549259497746</v>
      </c>
      <c r="M60" s="36">
        <v>116.5608945300695</v>
      </c>
      <c r="N60" s="8" t="s">
        <v>93</v>
      </c>
    </row>
    <row r="61" spans="1:14" x14ac:dyDescent="0.2">
      <c r="A61" s="6" t="s">
        <v>94</v>
      </c>
      <c r="B61" s="29">
        <v>168</v>
      </c>
      <c r="C61" s="48">
        <f t="shared" si="4"/>
        <v>7.7410793276319666E-4</v>
      </c>
      <c r="D61" s="29">
        <v>488</v>
      </c>
      <c r="E61" s="48">
        <f t="shared" si="5"/>
        <v>8.7101173010059477E-4</v>
      </c>
      <c r="F61" s="36">
        <v>100</v>
      </c>
      <c r="G61" s="36">
        <v>114.8235294117647</v>
      </c>
      <c r="H61" s="29">
        <v>384</v>
      </c>
      <c r="I61" s="38">
        <f t="shared" si="6"/>
        <v>7.7352295389078018E-4</v>
      </c>
      <c r="J61" s="29">
        <v>1116</v>
      </c>
      <c r="K61" s="38">
        <f t="shared" si="7"/>
        <v>7.8439365878172978E-4</v>
      </c>
      <c r="L61" s="36">
        <v>110.98265895953756</v>
      </c>
      <c r="M61" s="36">
        <v>137.4384236453202</v>
      </c>
      <c r="N61" s="8" t="s">
        <v>95</v>
      </c>
    </row>
    <row r="62" spans="1:14" x14ac:dyDescent="0.2">
      <c r="A62" s="6" t="s">
        <v>96</v>
      </c>
      <c r="B62" s="29">
        <v>16</v>
      </c>
      <c r="C62" s="48">
        <f t="shared" si="4"/>
        <v>7.3724565025066354E-5</v>
      </c>
      <c r="D62" s="29">
        <v>34</v>
      </c>
      <c r="E62" s="48">
        <f t="shared" si="5"/>
        <v>6.0685243490615202E-5</v>
      </c>
      <c r="F62" s="36">
        <v>76.19047619047619</v>
      </c>
      <c r="G62" s="36">
        <v>62.962962962962962</v>
      </c>
      <c r="H62" s="29">
        <v>33</v>
      </c>
      <c r="I62" s="38">
        <f t="shared" si="6"/>
        <v>6.6474628849988915E-5</v>
      </c>
      <c r="J62" s="29">
        <v>70</v>
      </c>
      <c r="K62" s="38">
        <f t="shared" si="7"/>
        <v>4.9200319099212443E-5</v>
      </c>
      <c r="L62" s="36">
        <v>126.92307692307692</v>
      </c>
      <c r="M62" s="36">
        <v>55.555555555555557</v>
      </c>
      <c r="N62" s="8" t="s">
        <v>97</v>
      </c>
    </row>
    <row r="63" spans="1:14" x14ac:dyDescent="0.2">
      <c r="A63" s="6" t="s">
        <v>98</v>
      </c>
      <c r="B63" s="29">
        <v>351</v>
      </c>
      <c r="C63" s="48">
        <f t="shared" si="4"/>
        <v>1.617332645237393E-3</v>
      </c>
      <c r="D63" s="29">
        <v>861</v>
      </c>
      <c r="E63" s="48">
        <f t="shared" si="5"/>
        <v>1.5367645483946968E-3</v>
      </c>
      <c r="F63" s="36">
        <v>47.240915208613728</v>
      </c>
      <c r="G63" s="36">
        <v>74.6100519930676</v>
      </c>
      <c r="H63" s="29">
        <v>1006</v>
      </c>
      <c r="I63" s="38">
        <f t="shared" si="6"/>
        <v>2.02646898857845E-3</v>
      </c>
      <c r="J63" s="29">
        <v>2657</v>
      </c>
      <c r="K63" s="38">
        <f t="shared" si="7"/>
        <v>1.8675035406658209E-3</v>
      </c>
      <c r="L63" s="36">
        <v>51.117886178861795</v>
      </c>
      <c r="M63" s="36">
        <v>81.204156479217602</v>
      </c>
      <c r="N63" s="8" t="s">
        <v>99</v>
      </c>
    </row>
    <row r="64" spans="1:14" x14ac:dyDescent="0.2">
      <c r="A64" s="6" t="s">
        <v>100</v>
      </c>
      <c r="B64" s="29">
        <v>1245</v>
      </c>
      <c r="C64" s="48">
        <f t="shared" si="4"/>
        <v>5.7366927160129753E-3</v>
      </c>
      <c r="D64" s="29">
        <v>2984</v>
      </c>
      <c r="E64" s="48">
        <f t="shared" si="5"/>
        <v>5.3260225463528169E-3</v>
      </c>
      <c r="F64" s="36">
        <v>92.910447761194021</v>
      </c>
      <c r="G64" s="36">
        <v>101.42760027192385</v>
      </c>
      <c r="H64" s="29">
        <v>2649</v>
      </c>
      <c r="I64" s="38">
        <f t="shared" si="6"/>
        <v>5.336099752230929E-3</v>
      </c>
      <c r="J64" s="29">
        <v>5943</v>
      </c>
      <c r="K64" s="38">
        <f t="shared" si="7"/>
        <v>4.1771070915231365E-3</v>
      </c>
      <c r="L64" s="36">
        <v>109.32728023111844</v>
      </c>
      <c r="M64" s="36">
        <v>114.26648721399731</v>
      </c>
      <c r="N64" s="8" t="s">
        <v>101</v>
      </c>
    </row>
    <row r="65" spans="1:14" x14ac:dyDescent="0.2">
      <c r="A65" s="6" t="s">
        <v>102</v>
      </c>
      <c r="B65" s="29">
        <v>4349</v>
      </c>
      <c r="C65" s="48">
        <f t="shared" si="4"/>
        <v>2.0039258330875848E-2</v>
      </c>
      <c r="D65" s="29">
        <v>8737</v>
      </c>
      <c r="E65" s="48">
        <f t="shared" si="5"/>
        <v>1.5594322716985442E-2</v>
      </c>
      <c r="F65" s="36">
        <v>122.02581369248036</v>
      </c>
      <c r="G65" s="36">
        <v>130.11169024571853</v>
      </c>
      <c r="H65" s="29">
        <v>7478</v>
      </c>
      <c r="I65" s="38">
        <f t="shared" si="6"/>
        <v>1.5063553773945974E-2</v>
      </c>
      <c r="J65" s="29">
        <v>19488</v>
      </c>
      <c r="K65" s="38">
        <f t="shared" si="7"/>
        <v>1.3697368837220744E-2</v>
      </c>
      <c r="L65" s="36">
        <v>136.90955693885024</v>
      </c>
      <c r="M65" s="36">
        <v>179.64601769911502</v>
      </c>
      <c r="N65" s="8" t="s">
        <v>103</v>
      </c>
    </row>
    <row r="66" spans="1:14" x14ac:dyDescent="0.2">
      <c r="A66" s="6" t="s">
        <v>104</v>
      </c>
      <c r="B66" s="29">
        <v>11714</v>
      </c>
      <c r="C66" s="48">
        <f t="shared" si="4"/>
        <v>5.3975597168976701E-2</v>
      </c>
      <c r="D66" s="29">
        <v>27118</v>
      </c>
      <c r="E66" s="48">
        <f t="shared" si="5"/>
        <v>4.8401836264073621E-2</v>
      </c>
      <c r="F66" s="36">
        <v>97.61666666666666</v>
      </c>
      <c r="G66" s="36">
        <v>111.19402985074626</v>
      </c>
      <c r="H66" s="29">
        <v>12791</v>
      </c>
      <c r="I66" s="38">
        <f t="shared" si="6"/>
        <v>2.5765969018794192E-2</v>
      </c>
      <c r="J66" s="29">
        <v>30584</v>
      </c>
      <c r="K66" s="38">
        <f t="shared" si="7"/>
        <v>2.1496322276147332E-2</v>
      </c>
      <c r="L66" s="36">
        <v>99.657187378262563</v>
      </c>
      <c r="M66" s="36">
        <v>112.16488795980489</v>
      </c>
      <c r="N66" s="8" t="s">
        <v>105</v>
      </c>
    </row>
    <row r="67" spans="1:14" ht="12.75" customHeight="1" x14ac:dyDescent="0.2">
      <c r="A67" s="6" t="s">
        <v>106</v>
      </c>
      <c r="B67" s="29">
        <v>11105</v>
      </c>
      <c r="C67" s="48">
        <f t="shared" si="4"/>
        <v>5.1169455912710118E-2</v>
      </c>
      <c r="D67" s="29">
        <v>19190</v>
      </c>
      <c r="E67" s="48">
        <f t="shared" si="5"/>
        <v>3.4251465370144285E-2</v>
      </c>
      <c r="F67" s="36">
        <v>132.51789976133651</v>
      </c>
      <c r="G67" s="36">
        <v>137.30681167716085</v>
      </c>
      <c r="H67" s="29">
        <v>18800</v>
      </c>
      <c r="I67" s="38">
        <f t="shared" si="6"/>
        <v>3.7870394617569449E-2</v>
      </c>
      <c r="J67" s="29">
        <v>36537</v>
      </c>
      <c r="K67" s="38">
        <f t="shared" si="7"/>
        <v>2.5680457984684643E-2</v>
      </c>
      <c r="L67" s="36">
        <v>127.32814087368777</v>
      </c>
      <c r="M67" s="36">
        <v>130.81164297733702</v>
      </c>
      <c r="N67" s="8" t="s">
        <v>107</v>
      </c>
    </row>
    <row r="68" spans="1:14" x14ac:dyDescent="0.2">
      <c r="A68" s="6" t="s">
        <v>108</v>
      </c>
      <c r="B68" s="29">
        <v>654</v>
      </c>
      <c r="C68" s="48">
        <f t="shared" si="4"/>
        <v>3.0134915953995874E-3</v>
      </c>
      <c r="D68" s="29">
        <v>1511</v>
      </c>
      <c r="E68" s="48">
        <f t="shared" si="5"/>
        <v>2.6969236151270465E-3</v>
      </c>
      <c r="F68" s="36">
        <v>127.734375</v>
      </c>
      <c r="G68" s="36">
        <v>113.78012048192771</v>
      </c>
      <c r="H68" s="29">
        <v>1333</v>
      </c>
      <c r="I68" s="38">
        <f t="shared" si="6"/>
        <v>2.6851721290010676E-3</v>
      </c>
      <c r="J68" s="29">
        <v>3231</v>
      </c>
      <c r="K68" s="38">
        <f t="shared" si="7"/>
        <v>2.270946157279363E-3</v>
      </c>
      <c r="L68" s="36">
        <v>102.77563608326908</v>
      </c>
      <c r="M68" s="36">
        <v>109.45121951219512</v>
      </c>
      <c r="N68" s="8" t="s">
        <v>109</v>
      </c>
    </row>
    <row r="69" spans="1:14" x14ac:dyDescent="0.2">
      <c r="A69" s="6" t="s">
        <v>110</v>
      </c>
      <c r="B69" s="29">
        <v>1005</v>
      </c>
      <c r="C69" s="48">
        <f t="shared" si="4"/>
        <v>4.6308242406369804E-3</v>
      </c>
      <c r="D69" s="29">
        <v>2541</v>
      </c>
      <c r="E69" s="48">
        <f t="shared" si="5"/>
        <v>4.5353295208721538E-3</v>
      </c>
      <c r="F69" s="36">
        <v>97.101449275362313</v>
      </c>
      <c r="G69" s="36">
        <v>68.620037807183365</v>
      </c>
      <c r="H69" s="29">
        <v>2410</v>
      </c>
      <c r="I69" s="38">
        <f t="shared" si="6"/>
        <v>4.8546622887416149E-3</v>
      </c>
      <c r="J69" s="29">
        <v>6665</v>
      </c>
      <c r="K69" s="38">
        <f t="shared" si="7"/>
        <v>4.6845732399464421E-3</v>
      </c>
      <c r="L69" s="36">
        <v>120.56028014007003</v>
      </c>
      <c r="M69" s="36">
        <v>96.987776484284055</v>
      </c>
      <c r="N69" s="8" t="s">
        <v>111</v>
      </c>
    </row>
    <row r="70" spans="1:14" ht="12.75" customHeight="1" x14ac:dyDescent="0.2">
      <c r="A70" s="6" t="s">
        <v>112</v>
      </c>
      <c r="B70" s="29">
        <v>897</v>
      </c>
      <c r="C70" s="48">
        <f t="shared" si="4"/>
        <v>4.1331834267177821E-3</v>
      </c>
      <c r="D70" s="29">
        <v>1675</v>
      </c>
      <c r="E70" s="48">
        <f t="shared" si="5"/>
        <v>2.9896406719641315E-3</v>
      </c>
      <c r="F70" s="36">
        <v>114.8527528809219</v>
      </c>
      <c r="G70" s="36">
        <v>114.10081743869209</v>
      </c>
      <c r="H70" s="29">
        <v>1890</v>
      </c>
      <c r="I70" s="38">
        <f t="shared" si="6"/>
        <v>3.8071832886811836E-3</v>
      </c>
      <c r="J70" s="29">
        <v>4086</v>
      </c>
      <c r="K70" s="38">
        <f t="shared" si="7"/>
        <v>2.8718929119911723E-3</v>
      </c>
      <c r="L70" s="36">
        <v>119.46902654867257</v>
      </c>
      <c r="M70" s="36">
        <v>113.91134652913297</v>
      </c>
      <c r="N70" s="8" t="s">
        <v>113</v>
      </c>
    </row>
    <row r="71" spans="1:14" x14ac:dyDescent="0.2">
      <c r="A71" s="6" t="s">
        <v>114</v>
      </c>
      <c r="B71" s="29">
        <v>5060</v>
      </c>
      <c r="C71" s="48">
        <f t="shared" si="4"/>
        <v>2.3315393689177233E-2</v>
      </c>
      <c r="D71" s="29">
        <v>9792</v>
      </c>
      <c r="E71" s="48">
        <f t="shared" si="5"/>
        <v>1.7477350125297178E-2</v>
      </c>
      <c r="F71" s="36">
        <v>121.81030332209919</v>
      </c>
      <c r="G71" s="36">
        <v>114.64699683877765</v>
      </c>
      <c r="H71" s="29">
        <v>11268</v>
      </c>
      <c r="I71" s="38">
        <f t="shared" si="6"/>
        <v>2.2698064178232582E-2</v>
      </c>
      <c r="J71" s="29">
        <v>23540</v>
      </c>
      <c r="K71" s="38">
        <f t="shared" si="7"/>
        <v>1.6545364451363728E-2</v>
      </c>
      <c r="L71" s="36">
        <v>122.41173275393808</v>
      </c>
      <c r="M71" s="36">
        <v>118.10154525386314</v>
      </c>
      <c r="N71" s="8" t="s">
        <v>115</v>
      </c>
    </row>
    <row r="72" spans="1:14" ht="12.75" customHeight="1" x14ac:dyDescent="0.2">
      <c r="A72" s="13" t="s">
        <v>116</v>
      </c>
      <c r="B72" s="34" t="s">
        <v>117</v>
      </c>
      <c r="C72" s="48">
        <f t="shared" si="4"/>
        <v>0</v>
      </c>
      <c r="D72" s="34">
        <v>0</v>
      </c>
      <c r="E72" s="48">
        <f t="shared" si="5"/>
        <v>0</v>
      </c>
      <c r="F72" s="33" t="e">
        <v>#VALUE!</v>
      </c>
      <c r="G72" s="33" t="e">
        <v>#DIV/0!</v>
      </c>
      <c r="H72" s="34" t="s">
        <v>117</v>
      </c>
      <c r="I72" s="52">
        <f t="shared" si="6"/>
        <v>0</v>
      </c>
      <c r="J72" s="34"/>
      <c r="K72" s="52">
        <f t="shared" si="7"/>
        <v>0</v>
      </c>
      <c r="L72" s="33" t="e">
        <v>#VALUE!</v>
      </c>
      <c r="M72" s="33" t="e">
        <v>#DIV/0!</v>
      </c>
      <c r="N72" s="14" t="s">
        <v>118</v>
      </c>
    </row>
    <row r="73" spans="1:14" x14ac:dyDescent="0.2">
      <c r="A73" s="6"/>
      <c r="B73" s="15"/>
      <c r="C73" s="15"/>
      <c r="D73" s="15"/>
      <c r="E73" s="15"/>
      <c r="F73" s="16"/>
      <c r="G73" s="16"/>
      <c r="H73" s="15"/>
      <c r="I73" s="15"/>
      <c r="J73" s="15"/>
      <c r="K73" s="15"/>
      <c r="L73" s="16"/>
      <c r="M73" s="16"/>
      <c r="N73" s="8"/>
    </row>
    <row r="74" spans="1:14" ht="15" x14ac:dyDescent="0.2">
      <c r="A74" s="42" t="s">
        <v>119</v>
      </c>
    </row>
    <row r="75" spans="1:14" x14ac:dyDescent="0.2">
      <c r="A75" s="43" t="s">
        <v>180</v>
      </c>
    </row>
    <row r="78" spans="1:14" x14ac:dyDescent="0.2">
      <c r="A78"/>
    </row>
    <row r="79" spans="1:14" x14ac:dyDescent="0.2">
      <c r="A79"/>
    </row>
  </sheetData>
  <mergeCells count="10">
    <mergeCell ref="A11:A14"/>
    <mergeCell ref="B11:G11"/>
    <mergeCell ref="H11:M11"/>
    <mergeCell ref="N11:N14"/>
    <mergeCell ref="B12:B14"/>
    <mergeCell ref="D12:D14"/>
    <mergeCell ref="H12:H14"/>
    <mergeCell ref="J12:J14"/>
    <mergeCell ref="F14:G14"/>
    <mergeCell ref="L14:M14"/>
  </mergeCells>
  <hyperlinks>
    <hyperlink ref="A75" r:id="rId1" xr:uid="{447514DC-0FD7-42D4-85E3-212D7E7A9327}"/>
  </hyperlinks>
  <pageMargins left="0.7" right="0.7" top="0.75" bottom="0.75" header="0.3" footer="0.3"/>
  <pageSetup paperSize="9" scale="51" fitToWidth="0" orientation="landscape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664E3-41F8-4823-AB89-325EE59B543D}">
  <sheetPr>
    <pageSetUpPr fitToPage="1"/>
  </sheetPr>
  <dimension ref="A7:O79"/>
  <sheetViews>
    <sheetView zoomScale="70" zoomScaleNormal="70" workbookViewId="0">
      <selection activeCell="A75" sqref="A75"/>
    </sheetView>
  </sheetViews>
  <sheetFormatPr defaultColWidth="9.140625" defaultRowHeight="12.75" x14ac:dyDescent="0.2"/>
  <cols>
    <col min="1" max="1" width="28.7109375" style="3" customWidth="1"/>
    <col min="2" max="2" width="10.7109375" style="3" customWidth="1"/>
    <col min="3" max="3" width="16.140625" style="3" customWidth="1"/>
    <col min="4" max="4" width="15" style="3" customWidth="1"/>
    <col min="5" max="5" width="13.85546875" style="3" customWidth="1"/>
    <col min="6" max="6" width="10.42578125" style="3" customWidth="1"/>
    <col min="7" max="7" width="11.28515625" style="3" customWidth="1"/>
    <col min="8" max="8" width="12.5703125" style="2" customWidth="1"/>
    <col min="9" max="9" width="13.28515625" style="2" customWidth="1"/>
    <col min="10" max="10" width="14.7109375" style="2" customWidth="1"/>
    <col min="11" max="11" width="14" style="2" customWidth="1"/>
    <col min="12" max="12" width="10.7109375" style="2" customWidth="1"/>
    <col min="13" max="13" width="11.5703125" style="3" customWidth="1"/>
    <col min="14" max="14" width="45.140625" style="3" customWidth="1"/>
    <col min="15" max="16384" width="9.140625" style="3"/>
  </cols>
  <sheetData>
    <row r="7" spans="1:15" ht="18" x14ac:dyDescent="0.25">
      <c r="A7" s="20" t="s">
        <v>146</v>
      </c>
      <c r="B7" s="1"/>
      <c r="C7" s="1"/>
      <c r="D7" s="1"/>
      <c r="E7" s="1"/>
      <c r="F7" s="1"/>
      <c r="G7" s="1"/>
    </row>
    <row r="8" spans="1:15" s="2" customFormat="1" x14ac:dyDescent="0.2">
      <c r="A8" s="2" t="s">
        <v>147</v>
      </c>
    </row>
    <row r="9" spans="1:15" s="2" customFormat="1" x14ac:dyDescent="0.2"/>
    <row r="10" spans="1:15" s="2" customFormat="1" x14ac:dyDescent="0.2">
      <c r="A10" s="3"/>
      <c r="B10" s="3"/>
      <c r="C10" s="3"/>
      <c r="D10" s="3"/>
      <c r="E10" s="3"/>
      <c r="F10" s="3"/>
      <c r="G10" s="3"/>
      <c r="M10" s="3"/>
      <c r="N10" s="3"/>
      <c r="O10" s="3"/>
    </row>
    <row r="11" spans="1:15" s="2" customFormat="1" x14ac:dyDescent="0.2">
      <c r="A11" s="84"/>
      <c r="B11" s="87" t="s">
        <v>0</v>
      </c>
      <c r="C11" s="87"/>
      <c r="D11" s="87"/>
      <c r="E11" s="87"/>
      <c r="F11" s="87"/>
      <c r="G11" s="87"/>
      <c r="H11" s="88" t="s">
        <v>1</v>
      </c>
      <c r="I11" s="87"/>
      <c r="J11" s="87"/>
      <c r="K11" s="87"/>
      <c r="L11" s="87"/>
      <c r="M11" s="87"/>
      <c r="N11" s="89"/>
      <c r="O11"/>
    </row>
    <row r="12" spans="1:15" x14ac:dyDescent="0.2">
      <c r="A12" s="85"/>
      <c r="B12" s="92" t="s">
        <v>141</v>
      </c>
      <c r="C12" s="55"/>
      <c r="D12" s="95" t="s">
        <v>142</v>
      </c>
      <c r="E12" s="58"/>
      <c r="F12" s="4" t="s">
        <v>141</v>
      </c>
      <c r="G12" s="11" t="s">
        <v>144</v>
      </c>
      <c r="H12" s="92" t="s">
        <v>141</v>
      </c>
      <c r="I12" s="55"/>
      <c r="J12" s="95" t="s">
        <v>142</v>
      </c>
      <c r="K12" s="58"/>
      <c r="L12" s="4" t="s">
        <v>141</v>
      </c>
      <c r="M12" s="11" t="s">
        <v>144</v>
      </c>
      <c r="N12" s="90"/>
    </row>
    <row r="13" spans="1:15" x14ac:dyDescent="0.2">
      <c r="A13" s="85"/>
      <c r="B13" s="93"/>
      <c r="C13" s="17" t="s">
        <v>2</v>
      </c>
      <c r="D13" s="96"/>
      <c r="E13" s="54" t="s">
        <v>2</v>
      </c>
      <c r="F13" s="10" t="s">
        <v>143</v>
      </c>
      <c r="G13" s="12" t="s">
        <v>145</v>
      </c>
      <c r="H13" s="93"/>
      <c r="I13" s="17" t="s">
        <v>2</v>
      </c>
      <c r="J13" s="96"/>
      <c r="K13" s="54" t="s">
        <v>2</v>
      </c>
      <c r="L13" s="10" t="s">
        <v>143</v>
      </c>
      <c r="M13" s="12" t="s">
        <v>145</v>
      </c>
      <c r="N13" s="90"/>
    </row>
    <row r="14" spans="1:15" ht="14.25" x14ac:dyDescent="0.2">
      <c r="A14" s="86"/>
      <c r="B14" s="94"/>
      <c r="C14" s="56"/>
      <c r="D14" s="97"/>
      <c r="E14" s="59"/>
      <c r="F14" s="98" t="s">
        <v>3</v>
      </c>
      <c r="G14" s="99"/>
      <c r="H14" s="94"/>
      <c r="I14" s="56"/>
      <c r="J14" s="97"/>
      <c r="K14" s="59"/>
      <c r="L14" s="98" t="s">
        <v>3</v>
      </c>
      <c r="M14" s="99"/>
      <c r="N14" s="91"/>
    </row>
    <row r="15" spans="1:15" x14ac:dyDescent="0.2">
      <c r="B15" s="18"/>
      <c r="C15" s="18"/>
      <c r="D15" s="18"/>
      <c r="E15" s="18"/>
      <c r="F15" s="19"/>
      <c r="G15" s="19"/>
      <c r="H15" s="31"/>
      <c r="I15" s="18"/>
      <c r="J15" s="18"/>
      <c r="K15" s="18"/>
      <c r="L15" s="18"/>
      <c r="M15" s="18"/>
      <c r="N15" s="2"/>
    </row>
    <row r="16" spans="1:15" x14ac:dyDescent="0.2">
      <c r="A16" s="5" t="s">
        <v>4</v>
      </c>
      <c r="B16" s="28">
        <v>453490</v>
      </c>
      <c r="C16" s="38">
        <f>B16/B16</f>
        <v>1</v>
      </c>
      <c r="D16" s="28">
        <v>1374844</v>
      </c>
      <c r="E16" s="38">
        <f>D16/D16</f>
        <v>1</v>
      </c>
      <c r="F16" s="37">
        <v>110.91788715721091</v>
      </c>
      <c r="G16" s="37">
        <v>105.58747859210962</v>
      </c>
      <c r="H16" s="28">
        <v>1055121</v>
      </c>
      <c r="I16" s="38">
        <v>1</v>
      </c>
      <c r="J16" s="28">
        <v>3496904</v>
      </c>
      <c r="K16" s="38">
        <v>1</v>
      </c>
      <c r="L16" s="37">
        <v>108.64073591281731</v>
      </c>
      <c r="M16" s="37">
        <v>104.7349462219058</v>
      </c>
      <c r="N16" s="9" t="s">
        <v>5</v>
      </c>
    </row>
    <row r="17" spans="1:14" x14ac:dyDescent="0.2">
      <c r="A17" s="5" t="s">
        <v>6</v>
      </c>
      <c r="B17" s="28">
        <v>100863</v>
      </c>
      <c r="C17" s="38">
        <f t="shared" ref="C17:C18" si="0">SUM(B17)/SUM($B$17:$B$18)</f>
        <v>0.22241504774085427</v>
      </c>
      <c r="D17" s="28">
        <v>461948</v>
      </c>
      <c r="E17" s="38">
        <f t="shared" ref="E17:E18" si="1">SUM(D17)/SUM($D$17:$D$18)</f>
        <v>0.33600030257978358</v>
      </c>
      <c r="F17" s="37">
        <v>84.851518465550598</v>
      </c>
      <c r="G17" s="37">
        <v>101.24266346394084</v>
      </c>
      <c r="H17" s="28">
        <v>260918</v>
      </c>
      <c r="I17" s="38">
        <f t="shared" ref="I17:I18" si="2">SUM(H17)/SUM($H$17:$H$18)</f>
        <v>0.24728727795200739</v>
      </c>
      <c r="J17" s="28">
        <v>1279944</v>
      </c>
      <c r="K17" s="38">
        <f t="shared" ref="K17:K18" si="3">SUM(J17)/SUM($J$17:$J$18)</f>
        <v>0.36602205836934615</v>
      </c>
      <c r="L17" s="37">
        <v>85.579152795316276</v>
      </c>
      <c r="M17" s="37">
        <v>99.938394653686601</v>
      </c>
      <c r="N17" s="9" t="s">
        <v>7</v>
      </c>
    </row>
    <row r="18" spans="1:14" x14ac:dyDescent="0.2">
      <c r="A18" s="5" t="s">
        <v>8</v>
      </c>
      <c r="B18" s="28">
        <v>352627</v>
      </c>
      <c r="C18" s="38">
        <f t="shared" si="0"/>
        <v>0.7775849522591457</v>
      </c>
      <c r="D18" s="28">
        <v>912896</v>
      </c>
      <c r="E18" s="38">
        <f t="shared" si="1"/>
        <v>0.66399969742021636</v>
      </c>
      <c r="F18" s="37">
        <v>121.6030650178287</v>
      </c>
      <c r="G18" s="37">
        <v>107.93144094839153</v>
      </c>
      <c r="H18" s="28">
        <v>794203</v>
      </c>
      <c r="I18" s="38">
        <f t="shared" si="2"/>
        <v>0.75271272204799256</v>
      </c>
      <c r="J18" s="28">
        <v>2216960</v>
      </c>
      <c r="K18" s="38">
        <f t="shared" si="3"/>
        <v>0.63397794163065391</v>
      </c>
      <c r="L18" s="37">
        <v>119.19296671103994</v>
      </c>
      <c r="M18" s="37">
        <v>107.71976418809561</v>
      </c>
      <c r="N18" s="9" t="s">
        <v>9</v>
      </c>
    </row>
    <row r="19" spans="1:14" x14ac:dyDescent="0.2">
      <c r="A19" s="6" t="s">
        <v>10</v>
      </c>
      <c r="B19" s="46"/>
      <c r="C19" s="39"/>
      <c r="D19" s="46"/>
      <c r="E19" s="39"/>
      <c r="F19" s="40"/>
      <c r="G19" s="40"/>
      <c r="H19" s="29"/>
      <c r="I19" s="35"/>
      <c r="J19" s="29"/>
      <c r="K19" s="35"/>
      <c r="L19" s="41"/>
      <c r="M19" s="41"/>
      <c r="N19" s="7" t="s">
        <v>11</v>
      </c>
    </row>
    <row r="20" spans="1:14" x14ac:dyDescent="0.2">
      <c r="A20" s="6" t="s">
        <v>12</v>
      </c>
      <c r="B20" s="29">
        <v>33904</v>
      </c>
      <c r="C20" s="48">
        <f t="shared" ref="C20:C72" si="4">SUM(B20)/SUM($B$20:$B$72)</f>
        <v>9.6146920116723905E-2</v>
      </c>
      <c r="D20" s="29">
        <v>93520</v>
      </c>
      <c r="E20" s="48">
        <f>SUM(D20)/SUM($D$20:$D$72)</f>
        <v>0.1024433259027599</v>
      </c>
      <c r="F20" s="36">
        <v>106.2055571218244</v>
      </c>
      <c r="G20" s="36">
        <v>105.15781543409084</v>
      </c>
      <c r="H20" s="29">
        <v>93045</v>
      </c>
      <c r="I20" s="38">
        <f t="shared" ref="I20:I72" si="5">SUM(H20)/SUM($H$20:$H$72)</f>
        <v>0.11715518576484853</v>
      </c>
      <c r="J20" s="29">
        <v>241953</v>
      </c>
      <c r="K20" s="38">
        <f t="shared" ref="K20:K51" si="6">SUM(J20)/SUM($J$20:$J$72)</f>
        <v>0.10913738555263564</v>
      </c>
      <c r="L20" s="36">
        <v>111.53666343007156</v>
      </c>
      <c r="M20" s="36">
        <v>104.7819289683038</v>
      </c>
      <c r="N20" s="8" t="s">
        <v>13</v>
      </c>
    </row>
    <row r="21" spans="1:14" x14ac:dyDescent="0.2">
      <c r="A21" s="6" t="s">
        <v>14</v>
      </c>
      <c r="B21" s="29">
        <v>4821</v>
      </c>
      <c r="C21" s="48">
        <f t="shared" si="4"/>
        <v>1.3671670064969501E-2</v>
      </c>
      <c r="D21" s="29">
        <v>7697</v>
      </c>
      <c r="E21" s="48">
        <f t="shared" ref="E21:E51" si="7">SUM(D21)/SUM($D$20:$D$72)</f>
        <v>8.4314187283312976E-3</v>
      </c>
      <c r="F21" s="36">
        <v>124.57364341085271</v>
      </c>
      <c r="G21" s="36">
        <v>99.316129032258061</v>
      </c>
      <c r="H21" s="29">
        <v>9688</v>
      </c>
      <c r="I21" s="38">
        <f t="shared" si="5"/>
        <v>1.2198392602395105E-2</v>
      </c>
      <c r="J21" s="29">
        <v>17652</v>
      </c>
      <c r="K21" s="38">
        <f t="shared" si="6"/>
        <v>7.9622618019827163E-3</v>
      </c>
      <c r="L21" s="36">
        <v>105.2357158374973</v>
      </c>
      <c r="M21" s="36">
        <v>93.052187664733793</v>
      </c>
      <c r="N21" s="8" t="s">
        <v>15</v>
      </c>
    </row>
    <row r="22" spans="1:14" x14ac:dyDescent="0.2">
      <c r="A22" s="6" t="s">
        <v>16</v>
      </c>
      <c r="B22" s="29">
        <v>4148</v>
      </c>
      <c r="C22" s="48">
        <f t="shared" si="4"/>
        <v>1.1763137819849303E-2</v>
      </c>
      <c r="D22" s="29">
        <v>12008</v>
      </c>
      <c r="E22" s="48">
        <f t="shared" si="7"/>
        <v>1.3153758099233756E-2</v>
      </c>
      <c r="F22" s="36">
        <v>88.443496801705763</v>
      </c>
      <c r="G22" s="36">
        <v>99.535809018567647</v>
      </c>
      <c r="H22" s="29">
        <v>6462</v>
      </c>
      <c r="I22" s="38">
        <f t="shared" si="5"/>
        <v>8.1364588146859186E-3</v>
      </c>
      <c r="J22" s="29">
        <v>19325</v>
      </c>
      <c r="K22" s="38">
        <f t="shared" si="6"/>
        <v>8.7168994631382276E-3</v>
      </c>
      <c r="L22" s="36">
        <v>90.796683996065767</v>
      </c>
      <c r="M22" s="36">
        <v>94.781499828338809</v>
      </c>
      <c r="N22" s="8" t="s">
        <v>17</v>
      </c>
    </row>
    <row r="23" spans="1:14" x14ac:dyDescent="0.2">
      <c r="A23" s="6" t="s">
        <v>18</v>
      </c>
      <c r="B23" s="29">
        <v>5742</v>
      </c>
      <c r="C23" s="48">
        <f t="shared" si="4"/>
        <v>1.6283495024487633E-2</v>
      </c>
      <c r="D23" s="29">
        <v>24621</v>
      </c>
      <c r="E23" s="48">
        <f t="shared" si="7"/>
        <v>2.6970243018090798E-2</v>
      </c>
      <c r="F23" s="36">
        <v>110.12658227848102</v>
      </c>
      <c r="G23" s="36">
        <v>112.82650536156173</v>
      </c>
      <c r="H23" s="29">
        <v>14965</v>
      </c>
      <c r="I23" s="38">
        <f t="shared" si="5"/>
        <v>1.8842789563877246E-2</v>
      </c>
      <c r="J23" s="29">
        <v>68627</v>
      </c>
      <c r="K23" s="38">
        <f t="shared" si="6"/>
        <v>3.0955480437608651E-2</v>
      </c>
      <c r="L23" s="36">
        <v>109.72212039005794</v>
      </c>
      <c r="M23" s="36">
        <v>109.16740900992619</v>
      </c>
      <c r="N23" s="8" t="s">
        <v>19</v>
      </c>
    </row>
    <row r="24" spans="1:14" ht="12.75" customHeight="1" x14ac:dyDescent="0.2">
      <c r="A24" s="6" t="s">
        <v>20</v>
      </c>
      <c r="B24" s="29">
        <v>122</v>
      </c>
      <c r="C24" s="48">
        <f t="shared" si="4"/>
        <v>3.4597464176027359E-4</v>
      </c>
      <c r="D24" s="29">
        <v>342</v>
      </c>
      <c r="E24" s="48">
        <f t="shared" si="7"/>
        <v>3.7463235092754371E-4</v>
      </c>
      <c r="F24" s="36">
        <v>137.07865168539325</v>
      </c>
      <c r="G24" s="36">
        <v>116.72354948805462</v>
      </c>
      <c r="H24" s="29">
        <v>416</v>
      </c>
      <c r="I24" s="38">
        <f t="shared" si="5"/>
        <v>5.2379555352976507E-4</v>
      </c>
      <c r="J24" s="29">
        <v>1303</v>
      </c>
      <c r="K24" s="38">
        <f t="shared" si="6"/>
        <v>5.8774230274096309E-4</v>
      </c>
      <c r="L24" s="36">
        <v>125.30120481927712</v>
      </c>
      <c r="M24" s="36">
        <v>128.12192723697149</v>
      </c>
      <c r="N24" s="8" t="s">
        <v>21</v>
      </c>
    </row>
    <row r="25" spans="1:14" x14ac:dyDescent="0.2">
      <c r="A25" s="6" t="s">
        <v>22</v>
      </c>
      <c r="B25" s="29">
        <v>7534</v>
      </c>
      <c r="C25" s="48">
        <f t="shared" si="4"/>
        <v>2.1365352057556568E-2</v>
      </c>
      <c r="D25" s="29">
        <v>16299</v>
      </c>
      <c r="E25" s="48">
        <f t="shared" si="7"/>
        <v>1.7854189145520571E-2</v>
      </c>
      <c r="F25" s="36">
        <v>178.48850983179341</v>
      </c>
      <c r="G25" s="36">
        <v>122.36486486486487</v>
      </c>
      <c r="H25" s="29">
        <v>18991</v>
      </c>
      <c r="I25" s="38">
        <f t="shared" si="5"/>
        <v>2.3912022492989828E-2</v>
      </c>
      <c r="J25" s="29">
        <v>46999</v>
      </c>
      <c r="K25" s="38">
        <f t="shared" si="6"/>
        <v>2.1199770135473923E-2</v>
      </c>
      <c r="L25" s="36">
        <v>164.58098622064304</v>
      </c>
      <c r="M25" s="36">
        <v>124.70547654425812</v>
      </c>
      <c r="N25" s="8" t="s">
        <v>23</v>
      </c>
    </row>
    <row r="26" spans="1:14" x14ac:dyDescent="0.2">
      <c r="A26" s="6" t="s">
        <v>24</v>
      </c>
      <c r="B26" s="29">
        <v>1187</v>
      </c>
      <c r="C26" s="48">
        <f t="shared" si="4"/>
        <v>3.3661631128643014E-3</v>
      </c>
      <c r="D26" s="29">
        <v>4440</v>
      </c>
      <c r="E26" s="48">
        <f t="shared" si="7"/>
        <v>4.8636480646733742E-3</v>
      </c>
      <c r="F26" s="36">
        <v>114.68599033816425</v>
      </c>
      <c r="G26" s="36">
        <v>113.20754716981132</v>
      </c>
      <c r="H26" s="29">
        <v>2680</v>
      </c>
      <c r="I26" s="38">
        <f t="shared" si="5"/>
        <v>3.3744521237013712E-3</v>
      </c>
      <c r="J26" s="29">
        <v>11310</v>
      </c>
      <c r="K26" s="38">
        <f t="shared" si="6"/>
        <v>5.1015851450501096E-3</v>
      </c>
      <c r="L26" s="36">
        <v>113.5112240576027</v>
      </c>
      <c r="M26" s="36">
        <v>112.72799760789395</v>
      </c>
      <c r="N26" s="8" t="s">
        <v>25</v>
      </c>
    </row>
    <row r="27" spans="1:14" x14ac:dyDescent="0.2">
      <c r="A27" s="6" t="s">
        <v>26</v>
      </c>
      <c r="B27" s="29">
        <v>1236</v>
      </c>
      <c r="C27" s="48">
        <f t="shared" si="4"/>
        <v>3.5051201411122803E-3</v>
      </c>
      <c r="D27" s="29">
        <v>2364</v>
      </c>
      <c r="E27" s="48">
        <f t="shared" si="7"/>
        <v>2.5895639695693372E-3</v>
      </c>
      <c r="F27" s="36">
        <v>152.40443896424168</v>
      </c>
      <c r="G27" s="36">
        <v>112.25071225071225</v>
      </c>
      <c r="H27" s="29">
        <v>3177</v>
      </c>
      <c r="I27" s="38">
        <f t="shared" si="5"/>
        <v>4.0002367152982294E-3</v>
      </c>
      <c r="J27" s="29">
        <v>6013</v>
      </c>
      <c r="K27" s="38">
        <f t="shared" si="6"/>
        <v>2.7122751085045362E-3</v>
      </c>
      <c r="L27" s="36">
        <v>132.48540450375313</v>
      </c>
      <c r="M27" s="36">
        <v>99.718076285240471</v>
      </c>
      <c r="N27" s="8" t="s">
        <v>27</v>
      </c>
    </row>
    <row r="28" spans="1:14" x14ac:dyDescent="0.2">
      <c r="A28" s="6" t="s">
        <v>28</v>
      </c>
      <c r="B28" s="29">
        <v>294</v>
      </c>
      <c r="C28" s="48">
        <f t="shared" si="4"/>
        <v>8.3374216948787247E-4</v>
      </c>
      <c r="D28" s="29">
        <v>719</v>
      </c>
      <c r="E28" s="48">
        <f t="shared" si="7"/>
        <v>7.8760426993246756E-4</v>
      </c>
      <c r="F28" s="36">
        <v>70</v>
      </c>
      <c r="G28" s="36">
        <v>66.512488436632751</v>
      </c>
      <c r="H28" s="29">
        <v>818</v>
      </c>
      <c r="I28" s="38">
        <f t="shared" si="5"/>
        <v>1.0299633720849707E-3</v>
      </c>
      <c r="J28" s="29">
        <v>3060</v>
      </c>
      <c r="K28" s="38">
        <f t="shared" si="6"/>
        <v>1.3802697209419393E-3</v>
      </c>
      <c r="L28" s="36">
        <v>64.156862745098039</v>
      </c>
      <c r="M28" s="36">
        <v>101.42525687769309</v>
      </c>
      <c r="N28" s="8" t="s">
        <v>29</v>
      </c>
    </row>
    <row r="29" spans="1:14" x14ac:dyDescent="0.2">
      <c r="A29" s="6" t="s">
        <v>30</v>
      </c>
      <c r="B29" s="29">
        <v>2182</v>
      </c>
      <c r="C29" s="48">
        <f t="shared" si="4"/>
        <v>6.1878415436140734E-3</v>
      </c>
      <c r="D29" s="29">
        <v>3539</v>
      </c>
      <c r="E29" s="48">
        <f t="shared" si="7"/>
        <v>3.8766780407385295E-3</v>
      </c>
      <c r="F29" s="36">
        <v>101.53559795253607</v>
      </c>
      <c r="G29" s="36">
        <v>103.23803967327888</v>
      </c>
      <c r="H29" s="29">
        <v>6420</v>
      </c>
      <c r="I29" s="38">
        <f t="shared" si="5"/>
        <v>8.0835756097622398E-3</v>
      </c>
      <c r="J29" s="29">
        <v>10889</v>
      </c>
      <c r="K29" s="38">
        <f t="shared" si="6"/>
        <v>4.9116852912865286E-3</v>
      </c>
      <c r="L29" s="36">
        <v>95.849507315616606</v>
      </c>
      <c r="M29" s="36">
        <v>100.25780314888131</v>
      </c>
      <c r="N29" s="8" t="s">
        <v>31</v>
      </c>
    </row>
    <row r="30" spans="1:14" x14ac:dyDescent="0.2">
      <c r="A30" s="6" t="s">
        <v>32</v>
      </c>
      <c r="B30" s="29">
        <v>8880</v>
      </c>
      <c r="C30" s="48">
        <f t="shared" si="4"/>
        <v>2.5182416547796963E-2</v>
      </c>
      <c r="D30" s="29">
        <v>17521</v>
      </c>
      <c r="E30" s="48">
        <f t="shared" si="7"/>
        <v>1.9192787779536528E-2</v>
      </c>
      <c r="F30" s="36">
        <v>126.22601279317698</v>
      </c>
      <c r="G30" s="36">
        <v>112.87849503929905</v>
      </c>
      <c r="H30" s="29">
        <v>20481</v>
      </c>
      <c r="I30" s="38">
        <f t="shared" si="5"/>
        <v>2.5788117143853651E-2</v>
      </c>
      <c r="J30" s="29">
        <v>43438</v>
      </c>
      <c r="K30" s="38">
        <f t="shared" si="6"/>
        <v>1.9593515077867961E-2</v>
      </c>
      <c r="L30" s="36">
        <v>118.79241343309552</v>
      </c>
      <c r="M30" s="36">
        <v>114.65751616734856</v>
      </c>
      <c r="N30" s="8" t="s">
        <v>33</v>
      </c>
    </row>
    <row r="31" spans="1:14" x14ac:dyDescent="0.2">
      <c r="A31" s="6" t="s">
        <v>34</v>
      </c>
      <c r="B31" s="29">
        <v>923</v>
      </c>
      <c r="C31" s="48">
        <f t="shared" si="4"/>
        <v>2.6174966749568239E-3</v>
      </c>
      <c r="D31" s="29">
        <v>2768</v>
      </c>
      <c r="E31" s="48">
        <f t="shared" si="7"/>
        <v>3.032112126805383E-3</v>
      </c>
      <c r="F31" s="36">
        <v>85.542168674698786</v>
      </c>
      <c r="G31" s="36">
        <v>106.33883980023052</v>
      </c>
      <c r="H31" s="29">
        <v>2133</v>
      </c>
      <c r="I31" s="38">
        <f t="shared" si="5"/>
        <v>2.6857113357668001E-3</v>
      </c>
      <c r="J31" s="29">
        <v>7258</v>
      </c>
      <c r="K31" s="38">
        <f t="shared" si="6"/>
        <v>3.2738554361426784E-3</v>
      </c>
      <c r="L31" s="36">
        <v>82.13323065075086</v>
      </c>
      <c r="M31" s="36">
        <v>114.06569228351407</v>
      </c>
      <c r="N31" s="8" t="s">
        <v>35</v>
      </c>
    </row>
    <row r="32" spans="1:14" x14ac:dyDescent="0.2">
      <c r="A32" s="6" t="s">
        <v>36</v>
      </c>
      <c r="B32" s="29">
        <v>15447</v>
      </c>
      <c r="C32" s="48">
        <f t="shared" si="4"/>
        <v>4.3805494190745461E-2</v>
      </c>
      <c r="D32" s="29">
        <v>95169</v>
      </c>
      <c r="E32" s="48">
        <f t="shared" si="7"/>
        <v>0.10424966726731991</v>
      </c>
      <c r="F32" s="36">
        <v>108.33917800533035</v>
      </c>
      <c r="G32" s="36">
        <v>105.08712263421745</v>
      </c>
      <c r="H32" s="29">
        <v>31852</v>
      </c>
      <c r="I32" s="38">
        <f t="shared" si="5"/>
        <v>4.0105615314976147E-2</v>
      </c>
      <c r="J32" s="29">
        <v>240756</v>
      </c>
      <c r="K32" s="38">
        <f t="shared" si="6"/>
        <v>0.10859745651473776</v>
      </c>
      <c r="L32" s="36">
        <v>107.9180077926478</v>
      </c>
      <c r="M32" s="36">
        <v>104.80730302594978</v>
      </c>
      <c r="N32" s="8" t="s">
        <v>37</v>
      </c>
    </row>
    <row r="33" spans="1:14" x14ac:dyDescent="0.2">
      <c r="A33" s="6" t="s">
        <v>38</v>
      </c>
      <c r="B33" s="29">
        <v>1203</v>
      </c>
      <c r="C33" s="48">
        <f t="shared" si="4"/>
        <v>3.4115368363738454E-3</v>
      </c>
      <c r="D33" s="29">
        <v>2655</v>
      </c>
      <c r="E33" s="48">
        <f t="shared" si="7"/>
        <v>2.9083300927269838E-3</v>
      </c>
      <c r="F33" s="36">
        <v>131.04575163398692</v>
      </c>
      <c r="G33" s="36">
        <v>111.88369152970922</v>
      </c>
      <c r="H33" s="29">
        <v>3701</v>
      </c>
      <c r="I33" s="38">
        <f t="shared" si="5"/>
        <v>4.6600176529174534E-3</v>
      </c>
      <c r="J33" s="29">
        <v>7876</v>
      </c>
      <c r="K33" s="38">
        <f t="shared" si="6"/>
        <v>3.5526157915485995E-3</v>
      </c>
      <c r="L33" s="36">
        <v>126.52991452991454</v>
      </c>
      <c r="M33" s="36">
        <v>113.01477973884344</v>
      </c>
      <c r="N33" s="8" t="s">
        <v>39</v>
      </c>
    </row>
    <row r="34" spans="1:14" x14ac:dyDescent="0.2">
      <c r="A34" s="6" t="s">
        <v>40</v>
      </c>
      <c r="B34" s="29">
        <v>296</v>
      </c>
      <c r="C34" s="48">
        <f t="shared" si="4"/>
        <v>8.3941388492656541E-4</v>
      </c>
      <c r="D34" s="29">
        <v>444</v>
      </c>
      <c r="E34" s="48">
        <f t="shared" si="7"/>
        <v>4.8636480646733744E-4</v>
      </c>
      <c r="F34" s="36">
        <v>133.93665158371039</v>
      </c>
      <c r="G34" s="36">
        <v>83.931947069943291</v>
      </c>
      <c r="H34" s="29">
        <v>974</v>
      </c>
      <c r="I34" s="38">
        <f t="shared" si="5"/>
        <v>1.2263867046586325E-3</v>
      </c>
      <c r="J34" s="29">
        <v>1398</v>
      </c>
      <c r="K34" s="38">
        <f t="shared" si="6"/>
        <v>6.3059381368523891E-4</v>
      </c>
      <c r="L34" s="36">
        <v>113.78504672897196</v>
      </c>
      <c r="M34" s="36">
        <v>72.285418821096172</v>
      </c>
      <c r="N34" s="8" t="s">
        <v>41</v>
      </c>
    </row>
    <row r="35" spans="1:14" x14ac:dyDescent="0.2">
      <c r="A35" s="6" t="s">
        <v>42</v>
      </c>
      <c r="B35" s="29">
        <v>72665</v>
      </c>
      <c r="C35" s="48">
        <f t="shared" si="4"/>
        <v>0.20606760117631379</v>
      </c>
      <c r="D35" s="29">
        <v>176966</v>
      </c>
      <c r="E35" s="48">
        <f t="shared" si="7"/>
        <v>0.193851428696619</v>
      </c>
      <c r="F35" s="36">
        <v>133.77701682683457</v>
      </c>
      <c r="G35" s="36">
        <v>104.51138920550179</v>
      </c>
      <c r="H35" s="29">
        <v>147671</v>
      </c>
      <c r="I35" s="38">
        <f t="shared" si="5"/>
        <v>0.18593608938772579</v>
      </c>
      <c r="J35" s="29">
        <v>371887</v>
      </c>
      <c r="K35" s="38">
        <f t="shared" si="6"/>
        <v>0.16774652474246243</v>
      </c>
      <c r="L35" s="36">
        <v>130.58060979060556</v>
      </c>
      <c r="M35" s="36">
        <v>106.09943282321659</v>
      </c>
      <c r="N35" s="8" t="s">
        <v>43</v>
      </c>
    </row>
    <row r="36" spans="1:14" x14ac:dyDescent="0.2">
      <c r="A36" s="6" t="s">
        <v>44</v>
      </c>
      <c r="B36" s="29">
        <v>634</v>
      </c>
      <c r="C36" s="48">
        <f t="shared" si="4"/>
        <v>1.7979337940656841E-3</v>
      </c>
      <c r="D36" s="29">
        <v>1313</v>
      </c>
      <c r="E36" s="48">
        <f t="shared" si="7"/>
        <v>1.4382815110171488E-3</v>
      </c>
      <c r="F36" s="36">
        <v>153.88349514563106</v>
      </c>
      <c r="G36" s="36">
        <v>131.56312625250501</v>
      </c>
      <c r="H36" s="29">
        <v>1346</v>
      </c>
      <c r="I36" s="38">
        <f t="shared" si="5"/>
        <v>1.6947808054112109E-3</v>
      </c>
      <c r="J36" s="29">
        <v>3344</v>
      </c>
      <c r="K36" s="38">
        <f t="shared" si="6"/>
        <v>1.5083731852385115E-3</v>
      </c>
      <c r="L36" s="36">
        <v>122.92237442922374</v>
      </c>
      <c r="M36" s="36">
        <v>128.2208588957055</v>
      </c>
      <c r="N36" s="8" t="s">
        <v>45</v>
      </c>
    </row>
    <row r="37" spans="1:14" x14ac:dyDescent="0.2">
      <c r="A37" s="6" t="s">
        <v>46</v>
      </c>
      <c r="B37" s="29">
        <v>363</v>
      </c>
      <c r="C37" s="48">
        <f t="shared" si="4"/>
        <v>1.0294163521227812E-3</v>
      </c>
      <c r="D37" s="29">
        <v>928</v>
      </c>
      <c r="E37" s="48">
        <f t="shared" si="7"/>
        <v>1.0165462621659666E-3</v>
      </c>
      <c r="F37" s="36">
        <v>126.04166666666667</v>
      </c>
      <c r="G37" s="36">
        <v>109.95260663507109</v>
      </c>
      <c r="H37" s="29">
        <v>994</v>
      </c>
      <c r="I37" s="38">
        <f t="shared" si="5"/>
        <v>1.2515691831937175E-3</v>
      </c>
      <c r="J37" s="29">
        <v>3492</v>
      </c>
      <c r="K37" s="38">
        <f t="shared" si="6"/>
        <v>1.5751313286043308E-3</v>
      </c>
      <c r="L37" s="36">
        <v>120.48484848484848</v>
      </c>
      <c r="M37" s="36">
        <v>105.40295804406882</v>
      </c>
      <c r="N37" s="8" t="s">
        <v>47</v>
      </c>
    </row>
    <row r="38" spans="1:14" x14ac:dyDescent="0.2">
      <c r="A38" s="6" t="s">
        <v>48</v>
      </c>
      <c r="B38" s="29">
        <v>310</v>
      </c>
      <c r="C38" s="48">
        <f t="shared" si="4"/>
        <v>8.7911589299741655E-4</v>
      </c>
      <c r="D38" s="29">
        <v>477</v>
      </c>
      <c r="E38" s="48">
        <f t="shared" si="7"/>
        <v>5.2251354208315305E-4</v>
      </c>
      <c r="F38" s="36">
        <v>136.56387665198238</v>
      </c>
      <c r="G38" s="36">
        <v>109.40366972477065</v>
      </c>
      <c r="H38" s="29">
        <v>706</v>
      </c>
      <c r="I38" s="38">
        <f t="shared" si="5"/>
        <v>8.8894149228849553E-4</v>
      </c>
      <c r="J38" s="29">
        <v>1113</v>
      </c>
      <c r="K38" s="38">
        <f t="shared" si="6"/>
        <v>5.0203928085241123E-4</v>
      </c>
      <c r="L38" s="36">
        <v>91.569390402075229</v>
      </c>
      <c r="M38" s="36">
        <v>86.145510835913313</v>
      </c>
      <c r="N38" s="8" t="s">
        <v>49</v>
      </c>
    </row>
    <row r="39" spans="1:14" x14ac:dyDescent="0.2">
      <c r="A39" s="6" t="s">
        <v>50</v>
      </c>
      <c r="B39" s="29">
        <v>13458</v>
      </c>
      <c r="C39" s="48">
        <f t="shared" si="4"/>
        <v>3.8164973186965261E-2</v>
      </c>
      <c r="D39" s="29">
        <v>39431</v>
      </c>
      <c r="E39" s="48">
        <f t="shared" si="7"/>
        <v>4.3193357395976538E-2</v>
      </c>
      <c r="F39" s="36">
        <v>107.89705764451215</v>
      </c>
      <c r="G39" s="36">
        <v>100.5174875089222</v>
      </c>
      <c r="H39" s="29">
        <v>29830</v>
      </c>
      <c r="I39" s="38">
        <f t="shared" si="5"/>
        <v>3.7559666735079066E-2</v>
      </c>
      <c r="J39" s="29">
        <v>105737</v>
      </c>
      <c r="K39" s="38">
        <f t="shared" si="6"/>
        <v>4.7694633818051585E-2</v>
      </c>
      <c r="L39" s="36">
        <v>104.19504698033461</v>
      </c>
      <c r="M39" s="36">
        <v>101.90732280884365</v>
      </c>
      <c r="N39" s="8" t="s">
        <v>51</v>
      </c>
    </row>
    <row r="40" spans="1:14" x14ac:dyDescent="0.2">
      <c r="A40" s="6" t="s">
        <v>52</v>
      </c>
      <c r="B40" s="29">
        <v>2334</v>
      </c>
      <c r="C40" s="48">
        <f t="shared" si="4"/>
        <v>6.6188919169547422E-3</v>
      </c>
      <c r="D40" s="29">
        <v>7305</v>
      </c>
      <c r="E40" s="48">
        <f t="shared" si="7"/>
        <v>8.0020155658646393E-3</v>
      </c>
      <c r="F40" s="36">
        <v>117.52265861027192</v>
      </c>
      <c r="G40" s="36">
        <v>113.55510648220115</v>
      </c>
      <c r="H40" s="29">
        <v>5872</v>
      </c>
      <c r="I40" s="38">
        <f t="shared" si="5"/>
        <v>7.3935756979009145E-3</v>
      </c>
      <c r="J40" s="29">
        <v>18542</v>
      </c>
      <c r="K40" s="38">
        <f t="shared" si="6"/>
        <v>8.3637127992501441E-3</v>
      </c>
      <c r="L40" s="36">
        <v>111.9329012581014</v>
      </c>
      <c r="M40" s="36">
        <v>93.161834899261422</v>
      </c>
      <c r="N40" s="8" t="s">
        <v>53</v>
      </c>
    </row>
    <row r="41" spans="1:14" x14ac:dyDescent="0.2">
      <c r="A41" s="6" t="s">
        <v>54</v>
      </c>
      <c r="B41" s="29">
        <v>496</v>
      </c>
      <c r="C41" s="48">
        <f t="shared" si="4"/>
        <v>1.4065854287958663E-3</v>
      </c>
      <c r="D41" s="29">
        <v>1118</v>
      </c>
      <c r="E41" s="48">
        <f t="shared" si="7"/>
        <v>1.2246753460146019E-3</v>
      </c>
      <c r="F41" s="36">
        <v>109.49227373068433</v>
      </c>
      <c r="G41" s="36">
        <v>106.88336520076483</v>
      </c>
      <c r="H41" s="29">
        <v>1080</v>
      </c>
      <c r="I41" s="38">
        <f t="shared" si="5"/>
        <v>1.3598538408945823E-3</v>
      </c>
      <c r="J41" s="29">
        <v>3809</v>
      </c>
      <c r="K41" s="38">
        <f t="shared" si="6"/>
        <v>1.7181200545973356E-3</v>
      </c>
      <c r="L41" s="36">
        <v>73.071718538565634</v>
      </c>
      <c r="M41" s="36">
        <v>101.84491978609627</v>
      </c>
      <c r="N41" s="8" t="s">
        <v>55</v>
      </c>
    </row>
    <row r="42" spans="1:14" x14ac:dyDescent="0.2">
      <c r="A42" s="6" t="s">
        <v>56</v>
      </c>
      <c r="B42" s="29">
        <v>32102</v>
      </c>
      <c r="C42" s="48">
        <f t="shared" si="4"/>
        <v>9.1036704506461508E-2</v>
      </c>
      <c r="D42" s="29">
        <v>57156</v>
      </c>
      <c r="E42" s="48">
        <f t="shared" si="7"/>
        <v>6.260961008659266E-2</v>
      </c>
      <c r="F42" s="36">
        <v>143.63953644458365</v>
      </c>
      <c r="G42" s="36">
        <v>113.57602734281853</v>
      </c>
      <c r="H42" s="29">
        <v>87831</v>
      </c>
      <c r="I42" s="38">
        <f t="shared" si="5"/>
        <v>0.11059011361075191</v>
      </c>
      <c r="J42" s="29">
        <v>157560</v>
      </c>
      <c r="K42" s="38">
        <f t="shared" si="6"/>
        <v>7.1070358572422207E-2</v>
      </c>
      <c r="L42" s="36">
        <v>145.86959410084367</v>
      </c>
      <c r="M42" s="36">
        <v>114.38859889212362</v>
      </c>
      <c r="N42" s="8" t="s">
        <v>57</v>
      </c>
    </row>
    <row r="43" spans="1:14" x14ac:dyDescent="0.2">
      <c r="A43" s="6" t="s">
        <v>58</v>
      </c>
      <c r="B43" s="29">
        <v>5680</v>
      </c>
      <c r="C43" s="48">
        <f t="shared" si="4"/>
        <v>1.6107671845888148E-2</v>
      </c>
      <c r="D43" s="29">
        <v>10914</v>
      </c>
      <c r="E43" s="48">
        <f t="shared" si="7"/>
        <v>1.1955372742757929E-2</v>
      </c>
      <c r="F43" s="36">
        <v>111.96530652473882</v>
      </c>
      <c r="G43" s="36">
        <v>98.386369782745874</v>
      </c>
      <c r="H43" s="29">
        <v>14641</v>
      </c>
      <c r="I43" s="38">
        <f t="shared" si="5"/>
        <v>1.843483341160887E-2</v>
      </c>
      <c r="J43" s="29">
        <v>29130</v>
      </c>
      <c r="K43" s="38">
        <f t="shared" si="6"/>
        <v>1.3139626461123755E-2</v>
      </c>
      <c r="L43" s="36">
        <v>106.98575082206796</v>
      </c>
      <c r="M43" s="36">
        <v>100.89010494233366</v>
      </c>
      <c r="N43" s="8" t="s">
        <v>59</v>
      </c>
    </row>
    <row r="44" spans="1:14" x14ac:dyDescent="0.2">
      <c r="A44" s="6" t="s">
        <v>60</v>
      </c>
      <c r="B44" s="29">
        <v>861</v>
      </c>
      <c r="C44" s="48">
        <f t="shared" si="4"/>
        <v>2.4416734963573408E-3</v>
      </c>
      <c r="D44" s="29">
        <v>2611</v>
      </c>
      <c r="E44" s="48">
        <f t="shared" si="7"/>
        <v>2.8601317785725633E-3</v>
      </c>
      <c r="F44" s="36">
        <v>127.55555555555556</v>
      </c>
      <c r="G44" s="36">
        <v>132.47082699137493</v>
      </c>
      <c r="H44" s="29">
        <v>2188</v>
      </c>
      <c r="I44" s="38">
        <f t="shared" si="5"/>
        <v>2.7549631517382834E-3</v>
      </c>
      <c r="J44" s="29">
        <v>7880</v>
      </c>
      <c r="K44" s="38">
        <f t="shared" si="6"/>
        <v>3.5544200656936215E-3</v>
      </c>
      <c r="L44" s="36">
        <v>105.04080652904464</v>
      </c>
      <c r="M44" s="36">
        <v>130.59330460722572</v>
      </c>
      <c r="N44" s="8" t="s">
        <v>61</v>
      </c>
    </row>
    <row r="45" spans="1:14" x14ac:dyDescent="0.2">
      <c r="A45" s="6" t="s">
        <v>62</v>
      </c>
      <c r="B45" s="29">
        <v>9000</v>
      </c>
      <c r="C45" s="48">
        <f t="shared" si="4"/>
        <v>2.5522719474118546E-2</v>
      </c>
      <c r="D45" s="29">
        <v>17670</v>
      </c>
      <c r="E45" s="48">
        <f t="shared" si="7"/>
        <v>1.9356004797923092E-2</v>
      </c>
      <c r="F45" s="36">
        <v>90.661831368993646</v>
      </c>
      <c r="G45" s="36">
        <v>97.419781673833938</v>
      </c>
      <c r="H45" s="29">
        <v>18375</v>
      </c>
      <c r="I45" s="38">
        <f t="shared" si="5"/>
        <v>2.3136402154109215E-2</v>
      </c>
      <c r="J45" s="29">
        <v>46522</v>
      </c>
      <c r="K45" s="38">
        <f t="shared" si="6"/>
        <v>2.0984610443680034E-2</v>
      </c>
      <c r="L45" s="36">
        <v>99.265301712495273</v>
      </c>
      <c r="M45" s="36">
        <v>111.53680172620474</v>
      </c>
      <c r="N45" s="8" t="s">
        <v>63</v>
      </c>
    </row>
    <row r="46" spans="1:14" x14ac:dyDescent="0.2">
      <c r="A46" s="6" t="s">
        <v>64</v>
      </c>
      <c r="B46" s="29">
        <v>1227</v>
      </c>
      <c r="C46" s="48">
        <f t="shared" si="4"/>
        <v>3.4795974216381615E-3</v>
      </c>
      <c r="D46" s="29">
        <v>2863</v>
      </c>
      <c r="E46" s="48">
        <f t="shared" si="7"/>
        <v>3.1361766687297006E-3</v>
      </c>
      <c r="F46" s="36">
        <v>108.87311446317658</v>
      </c>
      <c r="G46" s="36">
        <v>104.33673469387755</v>
      </c>
      <c r="H46" s="29">
        <v>3005</v>
      </c>
      <c r="I46" s="38">
        <f t="shared" si="5"/>
        <v>3.7836673998965001E-3</v>
      </c>
      <c r="J46" s="29">
        <v>8904</v>
      </c>
      <c r="K46" s="38">
        <f t="shared" si="6"/>
        <v>4.0163142468192898E-3</v>
      </c>
      <c r="L46" s="36">
        <v>81.326116373477674</v>
      </c>
      <c r="M46" s="36">
        <v>86.707566462167691</v>
      </c>
      <c r="N46" s="8" t="s">
        <v>65</v>
      </c>
    </row>
    <row r="47" spans="1:14" x14ac:dyDescent="0.2">
      <c r="A47" s="6" t="s">
        <v>66</v>
      </c>
      <c r="B47" s="29">
        <v>3929</v>
      </c>
      <c r="C47" s="48">
        <f t="shared" si="4"/>
        <v>1.1142084979312418E-2</v>
      </c>
      <c r="D47" s="29">
        <v>12871</v>
      </c>
      <c r="E47" s="48">
        <f t="shared" si="7"/>
        <v>1.4099102306398874E-2</v>
      </c>
      <c r="F47" s="36">
        <v>108.26674014880133</v>
      </c>
      <c r="G47" s="36">
        <v>112.10695932410069</v>
      </c>
      <c r="H47" s="29">
        <v>8067</v>
      </c>
      <c r="I47" s="38">
        <f t="shared" si="5"/>
        <v>1.0157352717126478E-2</v>
      </c>
      <c r="J47" s="29">
        <v>28869</v>
      </c>
      <c r="K47" s="38">
        <f t="shared" si="6"/>
        <v>1.3021897573161061E-2</v>
      </c>
      <c r="L47" s="36">
        <v>85.059046815689584</v>
      </c>
      <c r="M47" s="36">
        <v>92.472532752490466</v>
      </c>
      <c r="N47" s="8" t="s">
        <v>67</v>
      </c>
    </row>
    <row r="48" spans="1:14" x14ac:dyDescent="0.2">
      <c r="A48" s="6" t="s">
        <v>68</v>
      </c>
      <c r="B48" s="29">
        <v>5866</v>
      </c>
      <c r="C48" s="48">
        <f t="shared" si="4"/>
        <v>1.6635141381686598E-2</v>
      </c>
      <c r="D48" s="29">
        <v>16458</v>
      </c>
      <c r="E48" s="48">
        <f t="shared" si="7"/>
        <v>1.8028360326214955E-2</v>
      </c>
      <c r="F48" s="36">
        <v>114.72716604733033</v>
      </c>
      <c r="G48" s="36">
        <v>111.26284478096269</v>
      </c>
      <c r="H48" s="29">
        <v>28395</v>
      </c>
      <c r="I48" s="38">
        <f t="shared" si="5"/>
        <v>3.5752823900186727E-2</v>
      </c>
      <c r="J48" s="29">
        <v>78906</v>
      </c>
      <c r="K48" s="38">
        <f t="shared" si="6"/>
        <v>3.5592013921779304E-2</v>
      </c>
      <c r="L48" s="36">
        <v>113.71190581074046</v>
      </c>
      <c r="M48" s="36">
        <v>108.46036480598204</v>
      </c>
      <c r="N48" s="8" t="s">
        <v>69</v>
      </c>
    </row>
    <row r="49" spans="1:14" x14ac:dyDescent="0.2">
      <c r="A49" s="6" t="s">
        <v>70</v>
      </c>
      <c r="B49" s="29">
        <v>4989</v>
      </c>
      <c r="C49" s="48">
        <f t="shared" si="4"/>
        <v>1.4148094161819714E-2</v>
      </c>
      <c r="D49" s="29">
        <v>10221</v>
      </c>
      <c r="E49" s="48">
        <f t="shared" si="7"/>
        <v>1.1196249294825801E-2</v>
      </c>
      <c r="F49" s="36">
        <v>179.13824057450628</v>
      </c>
      <c r="G49" s="36">
        <v>120.03523194362889</v>
      </c>
      <c r="H49" s="29">
        <v>11107</v>
      </c>
      <c r="I49" s="38">
        <f t="shared" si="5"/>
        <v>1.3985089454459376E-2</v>
      </c>
      <c r="J49" s="29">
        <v>25367</v>
      </c>
      <c r="K49" s="38">
        <f t="shared" si="6"/>
        <v>1.1442255559194175E-2</v>
      </c>
      <c r="L49" s="36">
        <v>157.99431009957326</v>
      </c>
      <c r="M49" s="36">
        <v>119.27869469130579</v>
      </c>
      <c r="N49" s="8" t="s">
        <v>71</v>
      </c>
    </row>
    <row r="50" spans="1:14" ht="12.75" customHeight="1" x14ac:dyDescent="0.2">
      <c r="A50" s="6" t="s">
        <v>72</v>
      </c>
      <c r="B50" s="29">
        <v>16423</v>
      </c>
      <c r="C50" s="48">
        <f t="shared" si="4"/>
        <v>4.6573291324827654E-2</v>
      </c>
      <c r="D50" s="29">
        <v>53358</v>
      </c>
      <c r="E50" s="48">
        <f t="shared" si="7"/>
        <v>5.8449219242081511E-2</v>
      </c>
      <c r="F50" s="36">
        <v>111.5465598043877</v>
      </c>
      <c r="G50" s="36">
        <v>105.72430600962967</v>
      </c>
      <c r="H50" s="29">
        <v>34536</v>
      </c>
      <c r="I50" s="38">
        <f t="shared" si="5"/>
        <v>4.3485103934384532E-2</v>
      </c>
      <c r="J50" s="29">
        <v>141193</v>
      </c>
      <c r="K50" s="38">
        <f t="shared" si="6"/>
        <v>6.3687719839527854E-2</v>
      </c>
      <c r="L50" s="36">
        <v>104.9790260806128</v>
      </c>
      <c r="M50" s="36">
        <v>101.95986395049069</v>
      </c>
      <c r="N50" s="8" t="s">
        <v>73</v>
      </c>
    </row>
    <row r="51" spans="1:14" x14ac:dyDescent="0.2">
      <c r="A51" s="6" t="s">
        <v>74</v>
      </c>
      <c r="B51" s="29">
        <v>5628</v>
      </c>
      <c r="C51" s="48">
        <f t="shared" si="4"/>
        <v>1.596020724448213E-2</v>
      </c>
      <c r="D51" s="29">
        <v>10343</v>
      </c>
      <c r="E51" s="48">
        <f t="shared" si="7"/>
        <v>1.132989007498124E-2</v>
      </c>
      <c r="F51" s="36">
        <v>152.89323553382232</v>
      </c>
      <c r="G51" s="36">
        <v>112.42391304347825</v>
      </c>
      <c r="H51" s="29">
        <v>13297</v>
      </c>
      <c r="I51" s="38">
        <f t="shared" si="5"/>
        <v>1.6742570854051168E-2</v>
      </c>
      <c r="J51" s="29">
        <v>27093</v>
      </c>
      <c r="K51" s="38">
        <f t="shared" si="6"/>
        <v>1.222079985277123E-2</v>
      </c>
      <c r="L51" s="36">
        <v>128.34942084942085</v>
      </c>
      <c r="M51" s="36">
        <v>109.71935366298142</v>
      </c>
      <c r="N51" s="8" t="s">
        <v>75</v>
      </c>
    </row>
    <row r="52" spans="1:14" x14ac:dyDescent="0.2">
      <c r="A52" s="6" t="s">
        <v>76</v>
      </c>
      <c r="B52" s="29">
        <v>1398</v>
      </c>
      <c r="C52" s="48">
        <f t="shared" si="4"/>
        <v>3.964529091646414E-3</v>
      </c>
      <c r="D52" s="29">
        <v>3236</v>
      </c>
      <c r="E52" s="48">
        <f t="shared" ref="E52:E72" si="8">SUM(D52)/SUM($D$20:$D$72)</f>
        <v>3.5447669228114952E-3</v>
      </c>
      <c r="F52" s="36">
        <v>93.574297188755011</v>
      </c>
      <c r="G52" s="36">
        <v>96.02373887240357</v>
      </c>
      <c r="H52" s="29">
        <v>3652</v>
      </c>
      <c r="I52" s="38">
        <f t="shared" si="5"/>
        <v>4.5983205805064948E-3</v>
      </c>
      <c r="J52" s="29">
        <v>8976</v>
      </c>
      <c r="K52" s="38">
        <f t="shared" ref="K52:K72" si="9">SUM(J52)/SUM($J$20:$J$72)</f>
        <v>4.0487911814296885E-3</v>
      </c>
      <c r="L52" s="36">
        <v>86.315291893169473</v>
      </c>
      <c r="M52" s="36">
        <v>95.499521225662306</v>
      </c>
      <c r="N52" s="8" t="s">
        <v>77</v>
      </c>
    </row>
    <row r="53" spans="1:14" x14ac:dyDescent="0.2">
      <c r="A53" s="6" t="s">
        <v>78</v>
      </c>
      <c r="B53" s="29">
        <v>6266</v>
      </c>
      <c r="C53" s="48">
        <f t="shared" si="4"/>
        <v>1.7769484469425199E-2</v>
      </c>
      <c r="D53" s="29">
        <v>11325</v>
      </c>
      <c r="E53" s="48">
        <f t="shared" si="8"/>
        <v>1.2405588813609451E-2</v>
      </c>
      <c r="F53" s="36">
        <v>135.89243114291912</v>
      </c>
      <c r="G53" s="36">
        <v>118.73558397986999</v>
      </c>
      <c r="H53" s="29">
        <v>13798</v>
      </c>
      <c r="I53" s="38">
        <f t="shared" si="5"/>
        <v>1.7373391941355044E-2</v>
      </c>
      <c r="J53" s="29">
        <v>25687</v>
      </c>
      <c r="K53" s="38">
        <f t="shared" si="9"/>
        <v>1.1586597490795946E-2</v>
      </c>
      <c r="L53" s="36">
        <v>135.95428120997141</v>
      </c>
      <c r="M53" s="36">
        <v>121.02808141726346</v>
      </c>
      <c r="N53" s="8" t="s">
        <v>79</v>
      </c>
    </row>
    <row r="54" spans="1:14" x14ac:dyDescent="0.2">
      <c r="A54" s="6" t="s">
        <v>80</v>
      </c>
      <c r="B54" s="29">
        <v>1994</v>
      </c>
      <c r="C54" s="48">
        <f t="shared" si="4"/>
        <v>5.6547002923769312E-3</v>
      </c>
      <c r="D54" s="29">
        <v>7778</v>
      </c>
      <c r="E54" s="48">
        <f t="shared" si="8"/>
        <v>8.5201474430246626E-3</v>
      </c>
      <c r="F54" s="36">
        <v>81.587561374795413</v>
      </c>
      <c r="G54" s="36">
        <v>86.875907517033397</v>
      </c>
      <c r="H54" s="29">
        <v>4261</v>
      </c>
      <c r="I54" s="38">
        <f t="shared" si="5"/>
        <v>5.365127051899829E-3</v>
      </c>
      <c r="J54" s="29">
        <v>19112</v>
      </c>
      <c r="K54" s="38">
        <f t="shared" si="9"/>
        <v>8.6208218649157994E-3</v>
      </c>
      <c r="L54" s="36">
        <v>70.698523311763722</v>
      </c>
      <c r="M54" s="36">
        <v>89.875382083235365</v>
      </c>
      <c r="N54" s="8" t="s">
        <v>81</v>
      </c>
    </row>
    <row r="55" spans="1:14" x14ac:dyDescent="0.2">
      <c r="A55" s="6" t="s">
        <v>82</v>
      </c>
      <c r="B55" s="29">
        <v>3065</v>
      </c>
      <c r="C55" s="48">
        <f t="shared" si="4"/>
        <v>8.6919039097970371E-3</v>
      </c>
      <c r="D55" s="29">
        <v>8619</v>
      </c>
      <c r="E55" s="48">
        <f t="shared" si="8"/>
        <v>9.4413924931125697E-3</v>
      </c>
      <c r="F55" s="36">
        <v>143.0237984134391</v>
      </c>
      <c r="G55" s="36">
        <v>114.29518631481237</v>
      </c>
      <c r="H55" s="29">
        <v>8048</v>
      </c>
      <c r="I55" s="38">
        <f t="shared" si="5"/>
        <v>1.0133429362518147E-2</v>
      </c>
      <c r="J55" s="29">
        <v>28048</v>
      </c>
      <c r="K55" s="38">
        <f t="shared" si="9"/>
        <v>1.2651570304895266E-2</v>
      </c>
      <c r="L55" s="36">
        <v>127.90845518118246</v>
      </c>
      <c r="M55" s="36">
        <v>105.70190314678727</v>
      </c>
      <c r="N55" s="8" t="s">
        <v>83</v>
      </c>
    </row>
    <row r="56" spans="1:14" x14ac:dyDescent="0.2">
      <c r="A56" s="6" t="s">
        <v>84</v>
      </c>
      <c r="B56" s="29">
        <v>8774</v>
      </c>
      <c r="C56" s="48">
        <f t="shared" si="4"/>
        <v>2.4881815629546233E-2</v>
      </c>
      <c r="D56" s="29">
        <v>23708</v>
      </c>
      <c r="E56" s="48">
        <f t="shared" si="8"/>
        <v>2.5970127999386566E-2</v>
      </c>
      <c r="F56" s="36">
        <v>105.85112800096515</v>
      </c>
      <c r="G56" s="36">
        <v>99.342132830504923</v>
      </c>
      <c r="H56" s="29">
        <v>24245</v>
      </c>
      <c r="I56" s="38">
        <f t="shared" si="5"/>
        <v>3.052745960415662E-2</v>
      </c>
      <c r="J56" s="29">
        <v>72272</v>
      </c>
      <c r="K56" s="38">
        <f t="shared" si="9"/>
        <v>3.2599625252260081E-2</v>
      </c>
      <c r="L56" s="36">
        <v>109.18712001801396</v>
      </c>
      <c r="M56" s="36">
        <v>101.83744786382596</v>
      </c>
      <c r="N56" s="8" t="s">
        <v>85</v>
      </c>
    </row>
    <row r="57" spans="1:14" ht="12.75" customHeight="1" x14ac:dyDescent="0.2">
      <c r="A57" s="6" t="s">
        <v>86</v>
      </c>
      <c r="B57" s="29">
        <v>2274</v>
      </c>
      <c r="C57" s="48">
        <f t="shared" si="4"/>
        <v>6.4487404537939526E-3</v>
      </c>
      <c r="D57" s="29">
        <v>7074</v>
      </c>
      <c r="E57" s="48">
        <f t="shared" si="8"/>
        <v>7.7489744165539299E-3</v>
      </c>
      <c r="F57" s="36">
        <v>118.49921834288692</v>
      </c>
      <c r="G57" s="36">
        <v>90.402555910543143</v>
      </c>
      <c r="H57" s="29">
        <v>5121</v>
      </c>
      <c r="I57" s="38">
        <f t="shared" si="5"/>
        <v>6.4479736289084783E-3</v>
      </c>
      <c r="J57" s="29">
        <v>17740</v>
      </c>
      <c r="K57" s="38">
        <f t="shared" si="9"/>
        <v>8.0019558331732039E-3</v>
      </c>
      <c r="L57" s="36">
        <v>114.33355659745479</v>
      </c>
      <c r="M57" s="36">
        <v>99.994363339157886</v>
      </c>
      <c r="N57" s="8" t="s">
        <v>87</v>
      </c>
    </row>
    <row r="58" spans="1:14" x14ac:dyDescent="0.2">
      <c r="A58" s="6" t="s">
        <v>88</v>
      </c>
      <c r="B58" s="29">
        <v>239</v>
      </c>
      <c r="C58" s="48">
        <f t="shared" si="4"/>
        <v>6.7776999492381472E-4</v>
      </c>
      <c r="D58" s="29">
        <v>551</v>
      </c>
      <c r="E58" s="48">
        <f t="shared" si="8"/>
        <v>6.0357434316104261E-4</v>
      </c>
      <c r="F58" s="36">
        <v>86.909090909090907</v>
      </c>
      <c r="G58" s="36">
        <v>93.231810490693732</v>
      </c>
      <c r="H58" s="29">
        <v>559</v>
      </c>
      <c r="I58" s="38">
        <f t="shared" si="5"/>
        <v>7.0385027505562184E-4</v>
      </c>
      <c r="J58" s="29">
        <v>1439</v>
      </c>
      <c r="K58" s="38">
        <f t="shared" si="9"/>
        <v>6.4908762367171596E-4</v>
      </c>
      <c r="L58" s="36">
        <v>81.844802342606144</v>
      </c>
      <c r="M58" s="36">
        <v>96.125584502338015</v>
      </c>
      <c r="N58" s="8" t="s">
        <v>89</v>
      </c>
    </row>
    <row r="59" spans="1:14" ht="12.75" customHeight="1" x14ac:dyDescent="0.2">
      <c r="A59" s="6" t="s">
        <v>90</v>
      </c>
      <c r="B59" s="29">
        <v>830</v>
      </c>
      <c r="C59" s="48">
        <f t="shared" si="4"/>
        <v>2.353761907057599E-3</v>
      </c>
      <c r="D59" s="29">
        <v>2224</v>
      </c>
      <c r="E59" s="48">
        <f t="shared" si="8"/>
        <v>2.4362056972598162E-3</v>
      </c>
      <c r="F59" s="36">
        <v>136.73805601317957</v>
      </c>
      <c r="G59" s="36">
        <v>114.46217189912507</v>
      </c>
      <c r="H59" s="29">
        <v>2045</v>
      </c>
      <c r="I59" s="38">
        <f t="shared" si="5"/>
        <v>2.5749084302124268E-3</v>
      </c>
      <c r="J59" s="29">
        <v>7118</v>
      </c>
      <c r="K59" s="38">
        <f t="shared" si="9"/>
        <v>3.2107058410669035E-3</v>
      </c>
      <c r="L59" s="36">
        <v>111.93212917350847</v>
      </c>
      <c r="M59" s="36">
        <v>118.95053475935828</v>
      </c>
      <c r="N59" s="8" t="s">
        <v>91</v>
      </c>
    </row>
    <row r="60" spans="1:14" x14ac:dyDescent="0.2">
      <c r="A60" s="6" t="s">
        <v>92</v>
      </c>
      <c r="B60" s="29">
        <v>2728</v>
      </c>
      <c r="C60" s="48">
        <f t="shared" si="4"/>
        <v>7.7362198583772659E-3</v>
      </c>
      <c r="D60" s="29">
        <v>6165</v>
      </c>
      <c r="E60" s="48">
        <f t="shared" si="8"/>
        <v>6.753241062772827E-3</v>
      </c>
      <c r="F60" s="36">
        <v>118.6602870813397</v>
      </c>
      <c r="G60" s="36">
        <v>113.82939438700149</v>
      </c>
      <c r="H60" s="29">
        <v>5725</v>
      </c>
      <c r="I60" s="38">
        <f t="shared" si="5"/>
        <v>7.2084844806680412E-3</v>
      </c>
      <c r="J60" s="29">
        <v>13439</v>
      </c>
      <c r="K60" s="38">
        <f t="shared" si="9"/>
        <v>6.0619100587381448E-3</v>
      </c>
      <c r="L60" s="36">
        <v>111.90383111806099</v>
      </c>
      <c r="M60" s="36">
        <v>114.53042440770412</v>
      </c>
      <c r="N60" s="8" t="s">
        <v>93</v>
      </c>
    </row>
    <row r="61" spans="1:14" x14ac:dyDescent="0.2">
      <c r="A61" s="6" t="s">
        <v>94</v>
      </c>
      <c r="B61" s="29">
        <v>579</v>
      </c>
      <c r="C61" s="48">
        <f t="shared" si="4"/>
        <v>1.6419616195016264E-3</v>
      </c>
      <c r="D61" s="29">
        <v>1067</v>
      </c>
      <c r="E61" s="48">
        <f t="shared" si="8"/>
        <v>1.1688091182447051E-3</v>
      </c>
      <c r="F61" s="36">
        <v>172.32142857142858</v>
      </c>
      <c r="G61" s="36">
        <v>140.21024967148489</v>
      </c>
      <c r="H61" s="29">
        <v>1294</v>
      </c>
      <c r="I61" s="38">
        <f t="shared" si="5"/>
        <v>1.6293063612199904E-3</v>
      </c>
      <c r="J61" s="29">
        <v>2410</v>
      </c>
      <c r="K61" s="38">
        <f t="shared" si="9"/>
        <v>1.0870751723758411E-3</v>
      </c>
      <c r="L61" s="36">
        <v>184.85714285714286</v>
      </c>
      <c r="M61" s="36">
        <v>159.39153439153441</v>
      </c>
      <c r="N61" s="8" t="s">
        <v>95</v>
      </c>
    </row>
    <row r="62" spans="1:14" x14ac:dyDescent="0.2">
      <c r="A62" s="6" t="s">
        <v>96</v>
      </c>
      <c r="B62" s="29">
        <v>20</v>
      </c>
      <c r="C62" s="48">
        <f t="shared" si="4"/>
        <v>5.6717154386930099E-5</v>
      </c>
      <c r="D62" s="29">
        <v>54</v>
      </c>
      <c r="E62" s="48">
        <f t="shared" si="8"/>
        <v>5.9152476462243742E-5</v>
      </c>
      <c r="F62" s="36">
        <v>90.909090909090907</v>
      </c>
      <c r="G62" s="36">
        <v>71.05263157894737</v>
      </c>
      <c r="H62" s="29">
        <v>34</v>
      </c>
      <c r="I62" s="38">
        <f t="shared" si="5"/>
        <v>4.2810213509644262E-5</v>
      </c>
      <c r="J62" s="29">
        <v>104</v>
      </c>
      <c r="K62" s="38">
        <f t="shared" si="9"/>
        <v>4.6911127770575714E-5</v>
      </c>
      <c r="L62" s="36">
        <v>60.714285714285708</v>
      </c>
      <c r="M62" s="36">
        <v>57.142857142857139</v>
      </c>
      <c r="N62" s="8" t="s">
        <v>97</v>
      </c>
    </row>
    <row r="63" spans="1:14" x14ac:dyDescent="0.2">
      <c r="A63" s="6" t="s">
        <v>98</v>
      </c>
      <c r="B63" s="29">
        <v>2143</v>
      </c>
      <c r="C63" s="48">
        <f t="shared" si="4"/>
        <v>6.0772430925595602E-3</v>
      </c>
      <c r="D63" s="29">
        <v>3004</v>
      </c>
      <c r="E63" s="48">
        <f t="shared" si="8"/>
        <v>3.2906303572700036E-3</v>
      </c>
      <c r="F63" s="36">
        <v>178.73227689741452</v>
      </c>
      <c r="G63" s="36">
        <v>127.66680832979176</v>
      </c>
      <c r="H63" s="29">
        <v>6497</v>
      </c>
      <c r="I63" s="38">
        <f t="shared" si="5"/>
        <v>8.1805281521223159E-3</v>
      </c>
      <c r="J63" s="29">
        <v>9154</v>
      </c>
      <c r="K63" s="38">
        <f t="shared" si="9"/>
        <v>4.1290813808831745E-3</v>
      </c>
      <c r="L63" s="36">
        <v>184.1031453669595</v>
      </c>
      <c r="M63" s="36">
        <v>134.59785325687398</v>
      </c>
      <c r="N63" s="8" t="s">
        <v>99</v>
      </c>
    </row>
    <row r="64" spans="1:14" x14ac:dyDescent="0.2">
      <c r="A64" s="6" t="s">
        <v>100</v>
      </c>
      <c r="B64" s="29">
        <v>3285</v>
      </c>
      <c r="C64" s="48">
        <f t="shared" si="4"/>
        <v>9.315792608053269E-3</v>
      </c>
      <c r="D64" s="29">
        <v>6269</v>
      </c>
      <c r="E64" s="48">
        <f t="shared" si="8"/>
        <v>6.8671643507741851E-3</v>
      </c>
      <c r="F64" s="36">
        <v>128.22014051522248</v>
      </c>
      <c r="G64" s="36">
        <v>113.89898255813952</v>
      </c>
      <c r="H64" s="29">
        <v>4840</v>
      </c>
      <c r="I64" s="38">
        <f t="shared" si="5"/>
        <v>6.0941598054905354E-3</v>
      </c>
      <c r="J64" s="29">
        <v>10783</v>
      </c>
      <c r="K64" s="38">
        <f t="shared" si="9"/>
        <v>4.863872026443442E-3</v>
      </c>
      <c r="L64" s="36">
        <v>113.4818288393904</v>
      </c>
      <c r="M64" s="36">
        <v>113.91295161631101</v>
      </c>
      <c r="N64" s="8" t="s">
        <v>101</v>
      </c>
    </row>
    <row r="65" spans="1:14" x14ac:dyDescent="0.2">
      <c r="A65" s="6" t="s">
        <v>102</v>
      </c>
      <c r="B65" s="29">
        <v>8410</v>
      </c>
      <c r="C65" s="48">
        <f t="shared" si="4"/>
        <v>2.3849563419704106E-2</v>
      </c>
      <c r="D65" s="29">
        <v>17147</v>
      </c>
      <c r="E65" s="48">
        <f t="shared" si="8"/>
        <v>1.8783102109223952E-2</v>
      </c>
      <c r="F65" s="36">
        <v>144.55139223100721</v>
      </c>
      <c r="G65" s="36">
        <v>136.81480890449214</v>
      </c>
      <c r="H65" s="29">
        <v>12058</v>
      </c>
      <c r="I65" s="38">
        <f t="shared" si="5"/>
        <v>1.5182516308802661E-2</v>
      </c>
      <c r="J65" s="29">
        <v>31546</v>
      </c>
      <c r="K65" s="38">
        <f t="shared" si="9"/>
        <v>1.422940804471713E-2</v>
      </c>
      <c r="L65" s="36">
        <v>145.32963721827167</v>
      </c>
      <c r="M65" s="36">
        <v>164.77409245233744</v>
      </c>
      <c r="N65" s="8" t="s">
        <v>103</v>
      </c>
    </row>
    <row r="66" spans="1:14" x14ac:dyDescent="0.2">
      <c r="A66" s="6" t="s">
        <v>104</v>
      </c>
      <c r="B66" s="29">
        <v>15793</v>
      </c>
      <c r="C66" s="48">
        <f t="shared" si="4"/>
        <v>4.478670096163935E-2</v>
      </c>
      <c r="D66" s="29">
        <v>42911</v>
      </c>
      <c r="E66" s="48">
        <f t="shared" si="8"/>
        <v>4.7005405879098912E-2</v>
      </c>
      <c r="F66" s="36">
        <v>106.69504121064722</v>
      </c>
      <c r="G66" s="36">
        <v>109.4947690737433</v>
      </c>
      <c r="H66" s="29">
        <v>17609</v>
      </c>
      <c r="I66" s="38">
        <f t="shared" si="5"/>
        <v>2.2171913226215464E-2</v>
      </c>
      <c r="J66" s="29">
        <v>48193</v>
      </c>
      <c r="K66" s="38">
        <f t="shared" si="9"/>
        <v>2.1738345967763036E-2</v>
      </c>
      <c r="L66" s="36">
        <v>108.46319679704341</v>
      </c>
      <c r="M66" s="36">
        <v>110.78341225690774</v>
      </c>
      <c r="N66" s="8" t="s">
        <v>105</v>
      </c>
    </row>
    <row r="67" spans="1:14" ht="12.75" customHeight="1" x14ac:dyDescent="0.2">
      <c r="A67" s="6" t="s">
        <v>106</v>
      </c>
      <c r="B67" s="29">
        <v>15536</v>
      </c>
      <c r="C67" s="48">
        <f t="shared" si="4"/>
        <v>4.40578855277673E-2</v>
      </c>
      <c r="D67" s="29">
        <v>34726</v>
      </c>
      <c r="E67" s="48">
        <f t="shared" si="8"/>
        <v>3.8039424030145853E-2</v>
      </c>
      <c r="F67" s="36">
        <v>136.7605633802817</v>
      </c>
      <c r="G67" s="36">
        <v>137.0618882222924</v>
      </c>
      <c r="H67" s="29">
        <v>26154</v>
      </c>
      <c r="I67" s="38">
        <f t="shared" si="5"/>
        <v>3.293112718033047E-2</v>
      </c>
      <c r="J67" s="29">
        <v>62691</v>
      </c>
      <c r="K67" s="38">
        <f t="shared" si="9"/>
        <v>2.8277937606395791E-2</v>
      </c>
      <c r="L67" s="36">
        <v>134.53703703703704</v>
      </c>
      <c r="M67" s="36">
        <v>132.34046146376474</v>
      </c>
      <c r="N67" s="8" t="s">
        <v>107</v>
      </c>
    </row>
    <row r="68" spans="1:14" x14ac:dyDescent="0.2">
      <c r="A68" s="6" t="s">
        <v>108</v>
      </c>
      <c r="B68" s="29">
        <v>1270</v>
      </c>
      <c r="C68" s="48">
        <f t="shared" si="4"/>
        <v>3.6015393035700614E-3</v>
      </c>
      <c r="D68" s="29">
        <v>2781</v>
      </c>
      <c r="E68" s="48">
        <f t="shared" si="8"/>
        <v>3.0463525378055527E-3</v>
      </c>
      <c r="F68" s="36">
        <v>138.1936887921654</v>
      </c>
      <c r="G68" s="36">
        <v>123.76502002670226</v>
      </c>
      <c r="H68" s="29">
        <v>2370</v>
      </c>
      <c r="I68" s="38">
        <f t="shared" si="5"/>
        <v>2.9841237064075557E-3</v>
      </c>
      <c r="J68" s="29">
        <v>5601</v>
      </c>
      <c r="K68" s="38">
        <f t="shared" si="9"/>
        <v>2.5264348715672556E-3</v>
      </c>
      <c r="L68" s="36">
        <v>121.78828365878726</v>
      </c>
      <c r="M68" s="36">
        <v>114.3527970600245</v>
      </c>
      <c r="N68" s="8" t="s">
        <v>109</v>
      </c>
    </row>
    <row r="69" spans="1:14" x14ac:dyDescent="0.2">
      <c r="A69" s="6" t="s">
        <v>110</v>
      </c>
      <c r="B69" s="29">
        <v>2084</v>
      </c>
      <c r="C69" s="48">
        <f t="shared" si="4"/>
        <v>5.9099274871181164E-3</v>
      </c>
      <c r="D69" s="29">
        <v>4625</v>
      </c>
      <c r="E69" s="48">
        <f t="shared" si="8"/>
        <v>5.0663000673680982E-3</v>
      </c>
      <c r="F69" s="36">
        <v>132.82345442957296</v>
      </c>
      <c r="G69" s="36">
        <v>87.727617602427927</v>
      </c>
      <c r="H69" s="29">
        <v>4314</v>
      </c>
      <c r="I69" s="38">
        <f t="shared" si="5"/>
        <v>5.4318606200178038E-3</v>
      </c>
      <c r="J69" s="29">
        <v>10979</v>
      </c>
      <c r="K69" s="38">
        <f t="shared" si="9"/>
        <v>4.9522814595495271E-3</v>
      </c>
      <c r="L69" s="36">
        <v>123.75215146299483</v>
      </c>
      <c r="M69" s="36">
        <v>105.99536590075304</v>
      </c>
      <c r="N69" s="8" t="s">
        <v>111</v>
      </c>
    </row>
    <row r="70" spans="1:14" ht="12.75" customHeight="1" x14ac:dyDescent="0.2">
      <c r="A70" s="6" t="s">
        <v>112</v>
      </c>
      <c r="B70" s="29">
        <v>1825</v>
      </c>
      <c r="C70" s="48">
        <f t="shared" si="4"/>
        <v>5.1754403378073714E-3</v>
      </c>
      <c r="D70" s="29">
        <v>3500</v>
      </c>
      <c r="E70" s="48">
        <f t="shared" si="8"/>
        <v>3.83395680773802E-3</v>
      </c>
      <c r="F70" s="36">
        <v>133.50402340892464</v>
      </c>
      <c r="G70" s="36">
        <v>123.45679012345678</v>
      </c>
      <c r="H70" s="29">
        <v>4012</v>
      </c>
      <c r="I70" s="38">
        <f t="shared" si="5"/>
        <v>5.0516051941380223E-3</v>
      </c>
      <c r="J70" s="29">
        <v>8098</v>
      </c>
      <c r="K70" s="38">
        <f t="shared" si="9"/>
        <v>3.6527530065973285E-3</v>
      </c>
      <c r="L70" s="36">
        <v>133.42201529763884</v>
      </c>
      <c r="M70" s="36">
        <v>122.80861389141644</v>
      </c>
      <c r="N70" s="8" t="s">
        <v>113</v>
      </c>
    </row>
    <row r="71" spans="1:14" x14ac:dyDescent="0.2">
      <c r="A71" s="6" t="s">
        <v>114</v>
      </c>
      <c r="B71" s="29">
        <v>10230</v>
      </c>
      <c r="C71" s="48">
        <f t="shared" si="4"/>
        <v>2.9010824468914745E-2</v>
      </c>
      <c r="D71" s="29">
        <v>20022</v>
      </c>
      <c r="E71" s="48">
        <f t="shared" si="8"/>
        <v>2.1932423772723041E-2</v>
      </c>
      <c r="F71" s="36">
        <v>116.63436324250371</v>
      </c>
      <c r="G71" s="36">
        <v>115.65388170055454</v>
      </c>
      <c r="H71" s="29">
        <v>22823</v>
      </c>
      <c r="I71" s="38">
        <f t="shared" si="5"/>
        <v>2.8736985380312087E-2</v>
      </c>
      <c r="J71" s="29">
        <v>46363</v>
      </c>
      <c r="K71" s="38">
        <f t="shared" si="9"/>
        <v>2.0912890546415402E-2</v>
      </c>
      <c r="L71" s="36">
        <v>119.23619455618828</v>
      </c>
      <c r="M71" s="36">
        <v>118.65738489494024</v>
      </c>
      <c r="N71" s="8" t="s">
        <v>115</v>
      </c>
    </row>
    <row r="72" spans="1:14" ht="12.75" customHeight="1" x14ac:dyDescent="0.2">
      <c r="A72" s="13" t="s">
        <v>116</v>
      </c>
      <c r="B72" s="34" t="s">
        <v>117</v>
      </c>
      <c r="C72" s="48">
        <f t="shared" si="4"/>
        <v>0</v>
      </c>
      <c r="D72" s="34"/>
      <c r="E72" s="48">
        <f t="shared" si="8"/>
        <v>0</v>
      </c>
      <c r="F72" s="33"/>
      <c r="G72" s="33"/>
      <c r="H72" s="34" t="s">
        <v>117</v>
      </c>
      <c r="I72" s="52">
        <f t="shared" si="5"/>
        <v>0</v>
      </c>
      <c r="J72" s="34"/>
      <c r="K72" s="52">
        <f t="shared" si="9"/>
        <v>0</v>
      </c>
      <c r="L72" s="33"/>
      <c r="M72" s="33"/>
      <c r="N72" s="14" t="s">
        <v>118</v>
      </c>
    </row>
    <row r="73" spans="1:14" x14ac:dyDescent="0.2">
      <c r="A73" s="6"/>
      <c r="B73" s="15"/>
      <c r="C73" s="15"/>
      <c r="D73" s="15"/>
      <c r="E73" s="15"/>
      <c r="F73" s="16"/>
      <c r="G73" s="16"/>
      <c r="H73" s="15"/>
      <c r="I73" s="15"/>
      <c r="J73" s="15"/>
      <c r="K73" s="15"/>
      <c r="L73" s="16"/>
      <c r="M73" s="16"/>
      <c r="N73" s="8"/>
    </row>
    <row r="74" spans="1:14" ht="15" x14ac:dyDescent="0.2">
      <c r="A74" s="42" t="s">
        <v>119</v>
      </c>
    </row>
    <row r="75" spans="1:14" x14ac:dyDescent="0.2">
      <c r="A75" s="43" t="s">
        <v>180</v>
      </c>
    </row>
    <row r="78" spans="1:14" x14ac:dyDescent="0.2">
      <c r="A78"/>
    </row>
    <row r="79" spans="1:14" x14ac:dyDescent="0.2">
      <c r="A79"/>
    </row>
  </sheetData>
  <mergeCells count="10">
    <mergeCell ref="A11:A14"/>
    <mergeCell ref="B11:G11"/>
    <mergeCell ref="H11:M11"/>
    <mergeCell ref="N11:N14"/>
    <mergeCell ref="B12:B14"/>
    <mergeCell ref="D12:D14"/>
    <mergeCell ref="H12:H14"/>
    <mergeCell ref="J12:J14"/>
    <mergeCell ref="F14:G14"/>
    <mergeCell ref="L14:M14"/>
  </mergeCells>
  <hyperlinks>
    <hyperlink ref="A75" r:id="rId1" xr:uid="{08A2323F-B2AE-4BA8-BA48-A67E4128EDE9}"/>
  </hyperlinks>
  <pageMargins left="0.7" right="0.7" top="0.75" bottom="0.75" header="0.3" footer="0.3"/>
  <pageSetup paperSize="9" scale="51" fitToWidth="0" orientation="landscape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43634-B5D6-423F-BC39-B9E789A9FC3E}">
  <dimension ref="A7:O79"/>
  <sheetViews>
    <sheetView zoomScale="69" zoomScaleNormal="69" workbookViewId="0">
      <selection activeCell="A75" sqref="A75"/>
    </sheetView>
  </sheetViews>
  <sheetFormatPr defaultColWidth="9.140625" defaultRowHeight="12.75" x14ac:dyDescent="0.2"/>
  <cols>
    <col min="1" max="1" width="28.7109375" style="3" customWidth="1"/>
    <col min="2" max="2" width="10.7109375" style="3" customWidth="1"/>
    <col min="3" max="3" width="16.140625" style="3" customWidth="1"/>
    <col min="4" max="4" width="15" style="3" customWidth="1"/>
    <col min="5" max="5" width="13.85546875" style="3" customWidth="1"/>
    <col min="6" max="6" width="10.42578125" style="3" customWidth="1"/>
    <col min="7" max="7" width="11.28515625" style="3" customWidth="1"/>
    <col min="8" max="8" width="12.5703125" style="2" customWidth="1"/>
    <col min="9" max="9" width="13.28515625" style="2" customWidth="1"/>
    <col min="10" max="10" width="14.7109375" style="2" customWidth="1"/>
    <col min="11" max="11" width="14" style="2" customWidth="1"/>
    <col min="12" max="12" width="10.7109375" style="2" customWidth="1"/>
    <col min="13" max="13" width="11.5703125" style="3" customWidth="1"/>
    <col min="14" max="14" width="45.140625" style="3" customWidth="1"/>
    <col min="15" max="16384" width="9.140625" style="3"/>
  </cols>
  <sheetData>
    <row r="7" spans="1:15" ht="18" x14ac:dyDescent="0.25">
      <c r="A7" s="20" t="s">
        <v>153</v>
      </c>
      <c r="B7" s="1"/>
      <c r="C7" s="1"/>
      <c r="D7" s="1"/>
      <c r="E7" s="1"/>
      <c r="F7" s="1"/>
      <c r="G7" s="1"/>
    </row>
    <row r="8" spans="1:15" s="2" customFormat="1" x14ac:dyDescent="0.2">
      <c r="A8" s="2" t="s">
        <v>154</v>
      </c>
    </row>
    <row r="9" spans="1:15" s="2" customFormat="1" x14ac:dyDescent="0.2"/>
    <row r="10" spans="1:15" s="2" customFormat="1" x14ac:dyDescent="0.2">
      <c r="A10" s="3"/>
      <c r="B10" s="3"/>
      <c r="C10" s="3"/>
      <c r="D10" s="3"/>
      <c r="E10" s="3"/>
      <c r="F10" s="3"/>
      <c r="G10" s="3"/>
      <c r="M10" s="3"/>
      <c r="N10" s="3"/>
      <c r="O10" s="3"/>
    </row>
    <row r="11" spans="1:15" s="2" customFormat="1" x14ac:dyDescent="0.2">
      <c r="A11" s="84"/>
      <c r="B11" s="87" t="s">
        <v>0</v>
      </c>
      <c r="C11" s="87"/>
      <c r="D11" s="87"/>
      <c r="E11" s="87"/>
      <c r="F11" s="87"/>
      <c r="G11" s="87"/>
      <c r="H11" s="88" t="s">
        <v>1</v>
      </c>
      <c r="I11" s="87"/>
      <c r="J11" s="87"/>
      <c r="K11" s="87"/>
      <c r="L11" s="87"/>
      <c r="M11" s="87"/>
      <c r="N11" s="89"/>
      <c r="O11"/>
    </row>
    <row r="12" spans="1:15" x14ac:dyDescent="0.2">
      <c r="A12" s="85"/>
      <c r="B12" s="92" t="s">
        <v>148</v>
      </c>
      <c r="C12" s="55"/>
      <c r="D12" s="95" t="s">
        <v>149</v>
      </c>
      <c r="E12" s="60"/>
      <c r="F12" s="4" t="s">
        <v>148</v>
      </c>
      <c r="G12" s="11" t="s">
        <v>151</v>
      </c>
      <c r="H12" s="92" t="s">
        <v>148</v>
      </c>
      <c r="I12" s="55"/>
      <c r="J12" s="95" t="s">
        <v>149</v>
      </c>
      <c r="K12" s="60"/>
      <c r="L12" s="4" t="s">
        <v>148</v>
      </c>
      <c r="M12" s="11" t="s">
        <v>151</v>
      </c>
      <c r="N12" s="90"/>
    </row>
    <row r="13" spans="1:15" x14ac:dyDescent="0.2">
      <c r="A13" s="85"/>
      <c r="B13" s="93"/>
      <c r="C13" s="17" t="s">
        <v>2</v>
      </c>
      <c r="D13" s="96"/>
      <c r="E13" s="54" t="s">
        <v>2</v>
      </c>
      <c r="F13" s="10" t="s">
        <v>150</v>
      </c>
      <c r="G13" s="12" t="s">
        <v>152</v>
      </c>
      <c r="H13" s="93"/>
      <c r="I13" s="17" t="s">
        <v>2</v>
      </c>
      <c r="J13" s="96"/>
      <c r="K13" s="54" t="s">
        <v>2</v>
      </c>
      <c r="L13" s="10" t="s">
        <v>150</v>
      </c>
      <c r="M13" s="12" t="s">
        <v>152</v>
      </c>
      <c r="N13" s="90"/>
    </row>
    <row r="14" spans="1:15" ht="14.25" x14ac:dyDescent="0.2">
      <c r="A14" s="86"/>
      <c r="B14" s="94"/>
      <c r="C14" s="56"/>
      <c r="D14" s="97"/>
      <c r="E14" s="61"/>
      <c r="F14" s="98" t="s">
        <v>3</v>
      </c>
      <c r="G14" s="99"/>
      <c r="H14" s="94"/>
      <c r="I14" s="56"/>
      <c r="J14" s="97"/>
      <c r="K14" s="61"/>
      <c r="L14" s="98" t="s">
        <v>3</v>
      </c>
      <c r="M14" s="99"/>
      <c r="N14" s="91"/>
    </row>
    <row r="15" spans="1:15" x14ac:dyDescent="0.2">
      <c r="B15" s="18"/>
      <c r="C15" s="18"/>
      <c r="D15" s="18"/>
      <c r="E15" s="18"/>
      <c r="F15" s="19"/>
      <c r="G15" s="19"/>
      <c r="H15" s="31"/>
      <c r="I15" s="18"/>
      <c r="J15" s="18"/>
      <c r="K15" s="18"/>
      <c r="L15" s="18"/>
      <c r="M15" s="18"/>
      <c r="N15" s="2"/>
    </row>
    <row r="16" spans="1:15" x14ac:dyDescent="0.2">
      <c r="A16" s="5" t="s">
        <v>4</v>
      </c>
      <c r="B16" s="28">
        <v>499942</v>
      </c>
      <c r="C16" s="38">
        <f>B16/B16</f>
        <v>1</v>
      </c>
      <c r="D16" s="28">
        <v>1874786</v>
      </c>
      <c r="E16" s="38">
        <f>D16/D16</f>
        <v>1</v>
      </c>
      <c r="F16" s="37">
        <v>100.35106876250769</v>
      </c>
      <c r="G16" s="37">
        <v>104.13840490633972</v>
      </c>
      <c r="H16" s="28">
        <v>1140031</v>
      </c>
      <c r="I16" s="38">
        <v>1</v>
      </c>
      <c r="J16" s="28">
        <v>4636935</v>
      </c>
      <c r="K16" s="38">
        <v>1</v>
      </c>
      <c r="L16" s="37">
        <v>95.601767410579143</v>
      </c>
      <c r="M16" s="37">
        <v>102.33141011437799</v>
      </c>
      <c r="N16" s="9" t="s">
        <v>5</v>
      </c>
    </row>
    <row r="17" spans="1:14" x14ac:dyDescent="0.2">
      <c r="A17" s="5" t="s">
        <v>6</v>
      </c>
      <c r="B17" s="28">
        <v>118317</v>
      </c>
      <c r="C17" s="38">
        <f t="shared" ref="C17:C18" si="0">SUM(B17)/SUM($B$17:$B$18)</f>
        <v>0.23666145272851652</v>
      </c>
      <c r="D17" s="28">
        <v>580265</v>
      </c>
      <c r="E17" s="38">
        <f t="shared" ref="E17:E18" si="1">SUM(D17)/SUM($D$17:$D$18)</f>
        <v>0.30950999207376201</v>
      </c>
      <c r="F17" s="37">
        <v>110.95408679995498</v>
      </c>
      <c r="G17" s="37">
        <v>103.0823536099653</v>
      </c>
      <c r="H17" s="28">
        <v>305813</v>
      </c>
      <c r="I17" s="38">
        <f t="shared" ref="I17:I18" si="2">SUM(H17)/SUM($H$17:$H$18)</f>
        <v>0.26824972303384731</v>
      </c>
      <c r="J17" s="28">
        <v>1585757</v>
      </c>
      <c r="K17" s="38">
        <f t="shared" ref="K17:K18" si="3">SUM(J17)/SUM($J$17:$J$18)</f>
        <v>0.3419838751244087</v>
      </c>
      <c r="L17" s="37">
        <v>104.0445691928213</v>
      </c>
      <c r="M17" s="37">
        <v>100.70485146615964</v>
      </c>
      <c r="N17" s="9" t="s">
        <v>7</v>
      </c>
    </row>
    <row r="18" spans="1:14" x14ac:dyDescent="0.2">
      <c r="A18" s="5" t="s">
        <v>8</v>
      </c>
      <c r="B18" s="28">
        <v>381625</v>
      </c>
      <c r="C18" s="38">
        <f t="shared" si="0"/>
        <v>0.76333854727148354</v>
      </c>
      <c r="D18" s="28">
        <v>1294521</v>
      </c>
      <c r="E18" s="38">
        <f t="shared" si="1"/>
        <v>0.69049000792623794</v>
      </c>
      <c r="F18" s="37">
        <v>97.463708894768558</v>
      </c>
      <c r="G18" s="37">
        <v>104.61900147652233</v>
      </c>
      <c r="H18" s="28">
        <v>834218</v>
      </c>
      <c r="I18" s="38">
        <f t="shared" si="2"/>
        <v>0.73175027696615269</v>
      </c>
      <c r="J18" s="28">
        <v>3051178</v>
      </c>
      <c r="K18" s="38">
        <f t="shared" si="3"/>
        <v>0.65801612487559136</v>
      </c>
      <c r="L18" s="37">
        <v>92.840051905617244</v>
      </c>
      <c r="M18" s="37">
        <v>103.1976554427584</v>
      </c>
      <c r="N18" s="9" t="s">
        <v>9</v>
      </c>
    </row>
    <row r="19" spans="1:14" x14ac:dyDescent="0.2">
      <c r="A19" s="6" t="s">
        <v>10</v>
      </c>
      <c r="B19" s="46"/>
      <c r="C19" s="39"/>
      <c r="D19" s="46"/>
      <c r="E19" s="39"/>
      <c r="F19" s="40"/>
      <c r="G19" s="40"/>
      <c r="H19" s="29"/>
      <c r="I19" s="35"/>
      <c r="J19" s="29"/>
      <c r="K19" s="35"/>
      <c r="L19" s="41"/>
      <c r="M19" s="41"/>
      <c r="N19" s="7" t="s">
        <v>11</v>
      </c>
    </row>
    <row r="20" spans="1:14" x14ac:dyDescent="0.2">
      <c r="A20" s="6" t="s">
        <v>12</v>
      </c>
      <c r="B20" s="29">
        <v>42419</v>
      </c>
      <c r="C20" s="48">
        <f t="shared" ref="C20:C72" si="4">SUM(B20)/SUM($B$20:$B$72)</f>
        <v>0.11115361939076318</v>
      </c>
      <c r="D20" s="29">
        <v>135939</v>
      </c>
      <c r="E20" s="48">
        <f>SUM(D20)/SUM($D$20:$D$72)</f>
        <v>0.1050111238142323</v>
      </c>
      <c r="F20" s="36">
        <v>86.284121882754974</v>
      </c>
      <c r="G20" s="36">
        <v>98.438755928889535</v>
      </c>
      <c r="H20" s="29">
        <v>101235</v>
      </c>
      <c r="I20" s="38">
        <f t="shared" ref="I20:I72" si="5">SUM(H20)/SUM($H$20:$H$72)</f>
        <v>0.12135317147316409</v>
      </c>
      <c r="J20" s="29">
        <v>343188</v>
      </c>
      <c r="K20" s="38">
        <f t="shared" ref="K20:K72" si="6">SUM(J20)/SUM($J$20:$J$72)</f>
        <v>0.11247728744588971</v>
      </c>
      <c r="L20" s="36">
        <v>85.777834265378743</v>
      </c>
      <c r="M20" s="36">
        <v>98.35411585671666</v>
      </c>
      <c r="N20" s="8" t="s">
        <v>13</v>
      </c>
    </row>
    <row r="21" spans="1:14" x14ac:dyDescent="0.2">
      <c r="A21" s="6" t="s">
        <v>14</v>
      </c>
      <c r="B21" s="29">
        <v>4611</v>
      </c>
      <c r="C21" s="48">
        <f t="shared" si="4"/>
        <v>1.2082541762201113E-2</v>
      </c>
      <c r="D21" s="29">
        <v>12308</v>
      </c>
      <c r="E21" s="48">
        <f t="shared" ref="E21:E72" si="7">SUM(D21)/SUM($D$20:$D$72)</f>
        <v>9.5077712202206229E-3</v>
      </c>
      <c r="F21" s="36">
        <v>98.043801828620019</v>
      </c>
      <c r="G21" s="36">
        <v>98.835621938488714</v>
      </c>
      <c r="H21" s="29">
        <v>12034</v>
      </c>
      <c r="I21" s="38">
        <f t="shared" si="5"/>
        <v>1.4425485904164139E-2</v>
      </c>
      <c r="J21" s="29">
        <v>29686</v>
      </c>
      <c r="K21" s="38">
        <f t="shared" si="6"/>
        <v>9.7293633667805465E-3</v>
      </c>
      <c r="L21" s="36">
        <v>101.04114189756508</v>
      </c>
      <c r="M21" s="36">
        <v>96.133419689119165</v>
      </c>
      <c r="N21" s="8" t="s">
        <v>15</v>
      </c>
    </row>
    <row r="22" spans="1:14" x14ac:dyDescent="0.2">
      <c r="A22" s="6" t="s">
        <v>16</v>
      </c>
      <c r="B22" s="29">
        <v>3920</v>
      </c>
      <c r="C22" s="48">
        <f t="shared" si="4"/>
        <v>1.0271863740583033E-2</v>
      </c>
      <c r="D22" s="29">
        <v>15928</v>
      </c>
      <c r="E22" s="48">
        <f t="shared" si="7"/>
        <v>1.2304174520285512E-2</v>
      </c>
      <c r="F22" s="36">
        <v>91.610189296564613</v>
      </c>
      <c r="G22" s="36">
        <v>97.460686532460386</v>
      </c>
      <c r="H22" s="29">
        <v>6643</v>
      </c>
      <c r="I22" s="38">
        <f t="shared" si="5"/>
        <v>7.9631463238625869E-3</v>
      </c>
      <c r="J22" s="29">
        <v>25968</v>
      </c>
      <c r="K22" s="38">
        <f t="shared" si="6"/>
        <v>8.5108168129272126E-3</v>
      </c>
      <c r="L22" s="36">
        <v>91.22493820379016</v>
      </c>
      <c r="M22" s="36">
        <v>93.845542264464598</v>
      </c>
      <c r="N22" s="8" t="s">
        <v>17</v>
      </c>
    </row>
    <row r="23" spans="1:14" x14ac:dyDescent="0.2">
      <c r="A23" s="6" t="s">
        <v>18</v>
      </c>
      <c r="B23" s="29">
        <v>5819</v>
      </c>
      <c r="C23" s="48">
        <f t="shared" si="4"/>
        <v>1.5247952833278742E-2</v>
      </c>
      <c r="D23" s="29">
        <v>30440</v>
      </c>
      <c r="E23" s="48">
        <f t="shared" si="7"/>
        <v>2.3514507307727962E-2</v>
      </c>
      <c r="F23" s="36">
        <v>106.28310502283105</v>
      </c>
      <c r="G23" s="36">
        <v>111.51408579697402</v>
      </c>
      <c r="H23" s="29">
        <v>14210</v>
      </c>
      <c r="I23" s="38">
        <f t="shared" si="5"/>
        <v>1.7033916793931562E-2</v>
      </c>
      <c r="J23" s="29">
        <v>82837</v>
      </c>
      <c r="K23" s="38">
        <f t="shared" si="6"/>
        <v>2.7149204110152939E-2</v>
      </c>
      <c r="L23" s="36">
        <v>92.224818276220148</v>
      </c>
      <c r="M23" s="36">
        <v>105.83222608340148</v>
      </c>
      <c r="N23" s="8" t="s">
        <v>19</v>
      </c>
    </row>
    <row r="24" spans="1:14" ht="12.75" customHeight="1" x14ac:dyDescent="0.2">
      <c r="A24" s="6" t="s">
        <v>20</v>
      </c>
      <c r="B24" s="29">
        <v>86</v>
      </c>
      <c r="C24" s="48">
        <f t="shared" si="4"/>
        <v>2.2535211267605634E-4</v>
      </c>
      <c r="D24" s="29">
        <v>428</v>
      </c>
      <c r="E24" s="48">
        <f t="shared" si="7"/>
        <v>3.3062447857120785E-4</v>
      </c>
      <c r="F24" s="36">
        <v>108.86075949367088</v>
      </c>
      <c r="G24" s="36">
        <v>115.05376344086022</v>
      </c>
      <c r="H24" s="29">
        <v>310</v>
      </c>
      <c r="I24" s="38">
        <f t="shared" si="5"/>
        <v>3.7160550359738103E-4</v>
      </c>
      <c r="J24" s="29">
        <v>1613</v>
      </c>
      <c r="K24" s="38">
        <f t="shared" si="6"/>
        <v>5.2864862597241198E-4</v>
      </c>
      <c r="L24" s="36">
        <v>107.26643598615917</v>
      </c>
      <c r="M24" s="36">
        <v>123.50689127105665</v>
      </c>
      <c r="N24" s="8" t="s">
        <v>21</v>
      </c>
    </row>
    <row r="25" spans="1:14" x14ac:dyDescent="0.2">
      <c r="A25" s="6" t="s">
        <v>22</v>
      </c>
      <c r="B25" s="29">
        <v>10504</v>
      </c>
      <c r="C25" s="48">
        <f t="shared" si="4"/>
        <v>2.7524402227317394E-2</v>
      </c>
      <c r="D25" s="29">
        <v>26803</v>
      </c>
      <c r="E25" s="48">
        <f t="shared" si="7"/>
        <v>2.0704971726972159E-2</v>
      </c>
      <c r="F25" s="36">
        <v>107.05258866693845</v>
      </c>
      <c r="G25" s="36">
        <v>115.86979076603838</v>
      </c>
      <c r="H25" s="29">
        <v>27582</v>
      </c>
      <c r="I25" s="38">
        <f t="shared" si="5"/>
        <v>3.3063300000719234E-2</v>
      </c>
      <c r="J25" s="29">
        <v>74581</v>
      </c>
      <c r="K25" s="38">
        <f t="shared" si="6"/>
        <v>2.4443362165932087E-2</v>
      </c>
      <c r="L25" s="36">
        <v>113.96578795140897</v>
      </c>
      <c r="M25" s="36">
        <v>120.50573598319599</v>
      </c>
      <c r="N25" s="8" t="s">
        <v>23</v>
      </c>
    </row>
    <row r="26" spans="1:14" x14ac:dyDescent="0.2">
      <c r="A26" s="6" t="s">
        <v>24</v>
      </c>
      <c r="B26" s="29">
        <v>1208</v>
      </c>
      <c r="C26" s="48">
        <f t="shared" si="4"/>
        <v>3.1654110710776285E-3</v>
      </c>
      <c r="D26" s="29">
        <v>5648</v>
      </c>
      <c r="E26" s="48">
        <f t="shared" si="7"/>
        <v>4.3630071377807993E-3</v>
      </c>
      <c r="F26" s="36">
        <v>138.21510297482837</v>
      </c>
      <c r="G26" s="36">
        <v>117.76480400333611</v>
      </c>
      <c r="H26" s="29">
        <v>2697</v>
      </c>
      <c r="I26" s="38">
        <f t="shared" si="5"/>
        <v>3.2329678812972147E-3</v>
      </c>
      <c r="J26" s="29">
        <v>14007</v>
      </c>
      <c r="K26" s="38">
        <f t="shared" si="6"/>
        <v>4.590688967139228E-3</v>
      </c>
      <c r="L26" s="36">
        <v>122.59090909090908</v>
      </c>
      <c r="M26" s="36">
        <v>114.50175754107741</v>
      </c>
      <c r="N26" s="8" t="s">
        <v>25</v>
      </c>
    </row>
    <row r="27" spans="1:14" x14ac:dyDescent="0.2">
      <c r="A27" s="6" t="s">
        <v>26</v>
      </c>
      <c r="B27" s="29">
        <v>1764</v>
      </c>
      <c r="C27" s="48">
        <f t="shared" si="4"/>
        <v>4.6223386832623652E-3</v>
      </c>
      <c r="D27" s="29">
        <v>4128</v>
      </c>
      <c r="E27" s="48">
        <f t="shared" si="7"/>
        <v>3.1888267465933319E-3</v>
      </c>
      <c r="F27" s="36">
        <v>162.73062730627305</v>
      </c>
      <c r="G27" s="36">
        <v>129.40438871473356</v>
      </c>
      <c r="H27" s="29">
        <v>3472</v>
      </c>
      <c r="I27" s="38">
        <f t="shared" si="5"/>
        <v>4.1619816402906672E-3</v>
      </c>
      <c r="J27" s="29">
        <v>9485</v>
      </c>
      <c r="K27" s="38">
        <f t="shared" si="6"/>
        <v>3.1086374565085723E-3</v>
      </c>
      <c r="L27" s="36">
        <v>129.35916542473919</v>
      </c>
      <c r="M27" s="36">
        <v>108.84783107642872</v>
      </c>
      <c r="N27" s="8" t="s">
        <v>27</v>
      </c>
    </row>
    <row r="28" spans="1:14" x14ac:dyDescent="0.2">
      <c r="A28" s="6" t="s">
        <v>28</v>
      </c>
      <c r="B28" s="29">
        <v>680</v>
      </c>
      <c r="C28" s="48">
        <f t="shared" si="4"/>
        <v>1.7818539141827711E-3</v>
      </c>
      <c r="D28" s="29">
        <v>1399</v>
      </c>
      <c r="E28" s="48">
        <f t="shared" si="7"/>
        <v>1.0807094521521491E-3</v>
      </c>
      <c r="F28" s="36">
        <v>115.2542372881356</v>
      </c>
      <c r="G28" s="36">
        <v>83.722321962896473</v>
      </c>
      <c r="H28" s="29">
        <v>1684</v>
      </c>
      <c r="I28" s="38">
        <f t="shared" si="5"/>
        <v>2.0186569937354504E-3</v>
      </c>
      <c r="J28" s="29">
        <v>4744</v>
      </c>
      <c r="K28" s="38">
        <f t="shared" si="6"/>
        <v>1.5548103419796169E-3</v>
      </c>
      <c r="L28" s="36">
        <v>128.15829528158295</v>
      </c>
      <c r="M28" s="36">
        <v>109.53590394827984</v>
      </c>
      <c r="N28" s="8" t="s">
        <v>29</v>
      </c>
    </row>
    <row r="29" spans="1:14" x14ac:dyDescent="0.2">
      <c r="A29" s="6" t="s">
        <v>30</v>
      </c>
      <c r="B29" s="29">
        <v>2619</v>
      </c>
      <c r="C29" s="48">
        <f t="shared" si="4"/>
        <v>6.8627579430068789E-3</v>
      </c>
      <c r="D29" s="29">
        <v>6158</v>
      </c>
      <c r="E29" s="48">
        <f t="shared" si="7"/>
        <v>4.756975558508173E-3</v>
      </c>
      <c r="F29" s="36">
        <v>109.71931294511941</v>
      </c>
      <c r="G29" s="36">
        <v>105.89853826311264</v>
      </c>
      <c r="H29" s="29">
        <v>7213</v>
      </c>
      <c r="I29" s="38">
        <f t="shared" si="5"/>
        <v>8.6464209595093853E-3</v>
      </c>
      <c r="J29" s="29">
        <v>18102</v>
      </c>
      <c r="K29" s="38">
        <f t="shared" si="6"/>
        <v>5.932794437292375E-3</v>
      </c>
      <c r="L29" s="36">
        <v>108.99063161075856</v>
      </c>
      <c r="M29" s="36">
        <v>103.56427713255907</v>
      </c>
      <c r="N29" s="8" t="s">
        <v>31</v>
      </c>
    </row>
    <row r="30" spans="1:14" x14ac:dyDescent="0.2">
      <c r="A30" s="6" t="s">
        <v>32</v>
      </c>
      <c r="B30" s="29">
        <v>11137</v>
      </c>
      <c r="C30" s="48">
        <f t="shared" si="4"/>
        <v>2.9183098591549297E-2</v>
      </c>
      <c r="D30" s="29">
        <v>28658</v>
      </c>
      <c r="E30" s="48">
        <f t="shared" si="7"/>
        <v>2.2137935296480549E-2</v>
      </c>
      <c r="F30" s="36">
        <v>97.240897581419716</v>
      </c>
      <c r="G30" s="36">
        <v>106.23911028730306</v>
      </c>
      <c r="H30" s="29">
        <v>23516</v>
      </c>
      <c r="I30" s="38">
        <f t="shared" si="5"/>
        <v>2.818927426643875E-2</v>
      </c>
      <c r="J30" s="29">
        <v>66954</v>
      </c>
      <c r="K30" s="38">
        <f t="shared" si="6"/>
        <v>2.1943670243866627E-2</v>
      </c>
      <c r="L30" s="36">
        <v>94.983439696259794</v>
      </c>
      <c r="M30" s="36">
        <v>106.88185431732198</v>
      </c>
      <c r="N30" s="8" t="s">
        <v>33</v>
      </c>
    </row>
    <row r="31" spans="1:14" x14ac:dyDescent="0.2">
      <c r="A31" s="6" t="s">
        <v>34</v>
      </c>
      <c r="B31" s="29">
        <v>1001</v>
      </c>
      <c r="C31" s="48">
        <f t="shared" si="4"/>
        <v>2.6229937766131676E-3</v>
      </c>
      <c r="D31" s="29">
        <v>3769</v>
      </c>
      <c r="E31" s="48">
        <f t="shared" si="7"/>
        <v>2.9115038778852395E-3</v>
      </c>
      <c r="F31" s="36">
        <v>129.16129032258064</v>
      </c>
      <c r="G31" s="36">
        <v>111.5748963883955</v>
      </c>
      <c r="H31" s="29">
        <v>2657</v>
      </c>
      <c r="I31" s="38">
        <f t="shared" si="5"/>
        <v>3.185018784058843E-3</v>
      </c>
      <c r="J31" s="29">
        <v>9915</v>
      </c>
      <c r="K31" s="38">
        <f t="shared" si="6"/>
        <v>3.2495667244367417E-3</v>
      </c>
      <c r="L31" s="36">
        <v>134.5997973657548</v>
      </c>
      <c r="M31" s="36">
        <v>118.92767182439728</v>
      </c>
      <c r="N31" s="8" t="s">
        <v>35</v>
      </c>
    </row>
    <row r="32" spans="1:14" x14ac:dyDescent="0.2">
      <c r="A32" s="6" t="s">
        <v>36</v>
      </c>
      <c r="B32" s="29">
        <v>13502</v>
      </c>
      <c r="C32" s="48">
        <f t="shared" si="4"/>
        <v>3.5380281690140847E-2</v>
      </c>
      <c r="D32" s="29">
        <v>108671</v>
      </c>
      <c r="E32" s="48">
        <f t="shared" si="7"/>
        <v>8.3946945586008709E-2</v>
      </c>
      <c r="F32" s="36">
        <v>102.79406166730109</v>
      </c>
      <c r="G32" s="36">
        <v>104.79666721313056</v>
      </c>
      <c r="H32" s="29">
        <v>26190</v>
      </c>
      <c r="I32" s="38">
        <f t="shared" si="5"/>
        <v>3.1394671416823901E-2</v>
      </c>
      <c r="J32" s="29">
        <v>266946</v>
      </c>
      <c r="K32" s="38">
        <f t="shared" si="6"/>
        <v>8.7489545014774628E-2</v>
      </c>
      <c r="L32" s="36">
        <v>97.596422582448298</v>
      </c>
      <c r="M32" s="36">
        <v>104.05304270545864</v>
      </c>
      <c r="N32" s="8" t="s">
        <v>37</v>
      </c>
    </row>
    <row r="33" spans="1:14" x14ac:dyDescent="0.2">
      <c r="A33" s="6" t="s">
        <v>38</v>
      </c>
      <c r="B33" s="29">
        <v>1596</v>
      </c>
      <c r="C33" s="48">
        <f t="shared" si="4"/>
        <v>4.1821159515230922E-3</v>
      </c>
      <c r="D33" s="29">
        <v>4251</v>
      </c>
      <c r="E33" s="48">
        <f t="shared" si="7"/>
        <v>3.283842659827581E-3</v>
      </c>
      <c r="F33" s="36">
        <v>104.65573770491802</v>
      </c>
      <c r="G33" s="36">
        <v>109.05592611595689</v>
      </c>
      <c r="H33" s="29">
        <v>4786</v>
      </c>
      <c r="I33" s="38">
        <f t="shared" si="5"/>
        <v>5.737109484571179E-3</v>
      </c>
      <c r="J33" s="29">
        <v>12662</v>
      </c>
      <c r="K33" s="38">
        <f t="shared" si="6"/>
        <v>4.1498753267592559E-3</v>
      </c>
      <c r="L33" s="36">
        <v>114.88238118098897</v>
      </c>
      <c r="M33" s="36">
        <v>113.71351594072743</v>
      </c>
      <c r="N33" s="8" t="s">
        <v>39</v>
      </c>
    </row>
    <row r="34" spans="1:14" x14ac:dyDescent="0.2">
      <c r="A34" s="6" t="s">
        <v>40</v>
      </c>
      <c r="B34" s="29">
        <v>247</v>
      </c>
      <c r="C34" s="48">
        <f t="shared" si="4"/>
        <v>6.4723223059285945E-4</v>
      </c>
      <c r="D34" s="29">
        <v>691</v>
      </c>
      <c r="E34" s="48">
        <f t="shared" si="7"/>
        <v>5.337885857306183E-4</v>
      </c>
      <c r="F34" s="36">
        <v>99.196787148594382</v>
      </c>
      <c r="G34" s="36">
        <v>88.817480719794332</v>
      </c>
      <c r="H34" s="29">
        <v>770</v>
      </c>
      <c r="I34" s="38">
        <f t="shared" si="5"/>
        <v>9.2302012183865612E-4</v>
      </c>
      <c r="J34" s="29">
        <v>2168</v>
      </c>
      <c r="K34" s="38">
        <f t="shared" si="6"/>
        <v>7.1054570434481656E-4</v>
      </c>
      <c r="L34" s="36">
        <v>100.26041666666667</v>
      </c>
      <c r="M34" s="36">
        <v>80.236861584011848</v>
      </c>
      <c r="N34" s="8" t="s">
        <v>41</v>
      </c>
    </row>
    <row r="35" spans="1:14" x14ac:dyDescent="0.2">
      <c r="A35" s="6" t="s">
        <v>42</v>
      </c>
      <c r="B35" s="29">
        <v>31767</v>
      </c>
      <c r="C35" s="48">
        <f t="shared" si="4"/>
        <v>8.3241401899770723E-2</v>
      </c>
      <c r="D35" s="29">
        <v>208733</v>
      </c>
      <c r="E35" s="48">
        <f t="shared" si="7"/>
        <v>0.16124354973271945</v>
      </c>
      <c r="F35" s="36">
        <v>102.76591614906832</v>
      </c>
      <c r="G35" s="36">
        <v>104.24193089258335</v>
      </c>
      <c r="H35" s="29">
        <v>61604</v>
      </c>
      <c r="I35" s="38">
        <f t="shared" si="5"/>
        <v>7.3846404656816328E-2</v>
      </c>
      <c r="J35" s="29">
        <v>433491</v>
      </c>
      <c r="K35" s="38">
        <f t="shared" si="6"/>
        <v>0.14207341693825593</v>
      </c>
      <c r="L35" s="36">
        <v>95.461236886554161</v>
      </c>
      <c r="M35" s="36">
        <v>104.44534395397081</v>
      </c>
      <c r="N35" s="8" t="s">
        <v>43</v>
      </c>
    </row>
    <row r="36" spans="1:14" x14ac:dyDescent="0.2">
      <c r="A36" s="6" t="s">
        <v>44</v>
      </c>
      <c r="B36" s="29">
        <v>392</v>
      </c>
      <c r="C36" s="48">
        <f t="shared" si="4"/>
        <v>1.0271863740583032E-3</v>
      </c>
      <c r="D36" s="29">
        <v>1705</v>
      </c>
      <c r="E36" s="48">
        <f t="shared" si="7"/>
        <v>1.3170905045885733E-3</v>
      </c>
      <c r="F36" s="36">
        <v>79.837067209775967</v>
      </c>
      <c r="G36" s="36">
        <v>114.50638012088649</v>
      </c>
      <c r="H36" s="29">
        <v>978</v>
      </c>
      <c r="I36" s="38">
        <f t="shared" si="5"/>
        <v>1.1723554274781891E-3</v>
      </c>
      <c r="J36" s="29">
        <v>4322</v>
      </c>
      <c r="K36" s="38">
        <f t="shared" si="6"/>
        <v>1.4165030139198789E-3</v>
      </c>
      <c r="L36" s="36">
        <v>85.340314136125656</v>
      </c>
      <c r="M36" s="36">
        <v>115.1305274374001</v>
      </c>
      <c r="N36" s="8" t="s">
        <v>45</v>
      </c>
    </row>
    <row r="37" spans="1:14" x14ac:dyDescent="0.2">
      <c r="A37" s="6" t="s">
        <v>46</v>
      </c>
      <c r="B37" s="29">
        <v>522</v>
      </c>
      <c r="C37" s="48">
        <f t="shared" si="4"/>
        <v>1.3678349164755977E-3</v>
      </c>
      <c r="D37" s="29">
        <v>1450</v>
      </c>
      <c r="E37" s="48">
        <f t="shared" si="7"/>
        <v>1.1201062942248865E-3</v>
      </c>
      <c r="F37" s="36">
        <v>116.51785714285714</v>
      </c>
      <c r="G37" s="36">
        <v>112.22910216718267</v>
      </c>
      <c r="H37" s="29">
        <v>1363</v>
      </c>
      <c r="I37" s="38">
        <f t="shared" si="5"/>
        <v>1.6338654883975173E-3</v>
      </c>
      <c r="J37" s="29">
        <v>4855</v>
      </c>
      <c r="K37" s="38">
        <f t="shared" si="6"/>
        <v>1.5911897576540979E-3</v>
      </c>
      <c r="L37" s="36">
        <v>103.33586050037908</v>
      </c>
      <c r="M37" s="36">
        <v>104.81433506044905</v>
      </c>
      <c r="N37" s="8" t="s">
        <v>47</v>
      </c>
    </row>
    <row r="38" spans="1:14" x14ac:dyDescent="0.2">
      <c r="A38" s="6" t="s">
        <v>48</v>
      </c>
      <c r="B38" s="29">
        <v>311</v>
      </c>
      <c r="C38" s="48">
        <f t="shared" si="4"/>
        <v>8.1493612839829671E-4</v>
      </c>
      <c r="D38" s="29">
        <v>788</v>
      </c>
      <c r="E38" s="48">
        <f t="shared" si="7"/>
        <v>6.0871983437876592E-4</v>
      </c>
      <c r="F38" s="36">
        <v>148.0952380952381</v>
      </c>
      <c r="G38" s="36">
        <v>121.98142414860682</v>
      </c>
      <c r="H38" s="29">
        <v>734</v>
      </c>
      <c r="I38" s="38">
        <f t="shared" si="5"/>
        <v>8.7986593432412151E-4</v>
      </c>
      <c r="J38" s="29">
        <v>1847</v>
      </c>
      <c r="K38" s="38">
        <f t="shared" si="6"/>
        <v>6.0534036712402042E-4</v>
      </c>
      <c r="L38" s="36">
        <v>100.27322404371584</v>
      </c>
      <c r="M38" s="36">
        <v>91.254940711462453</v>
      </c>
      <c r="N38" s="8" t="s">
        <v>49</v>
      </c>
    </row>
    <row r="39" spans="1:14" x14ac:dyDescent="0.2">
      <c r="A39" s="6" t="s">
        <v>50</v>
      </c>
      <c r="B39" s="29">
        <v>13518</v>
      </c>
      <c r="C39" s="48">
        <f t="shared" si="4"/>
        <v>3.5422207664592205E-2</v>
      </c>
      <c r="D39" s="29">
        <v>52949</v>
      </c>
      <c r="E39" s="48">
        <f t="shared" si="7"/>
        <v>4.0902419429595528E-2</v>
      </c>
      <c r="F39" s="36">
        <v>105.02680444409913</v>
      </c>
      <c r="G39" s="36">
        <v>101.63150924202</v>
      </c>
      <c r="H39" s="29">
        <v>27323</v>
      </c>
      <c r="I39" s="38">
        <f t="shared" si="5"/>
        <v>3.2752829596100777E-2</v>
      </c>
      <c r="J39" s="29">
        <v>133060</v>
      </c>
      <c r="K39" s="38">
        <f t="shared" si="6"/>
        <v>4.360941486167956E-2</v>
      </c>
      <c r="L39" s="36">
        <v>97.481180206214987</v>
      </c>
      <c r="M39" s="36">
        <v>100.96595263569243</v>
      </c>
      <c r="N39" s="8" t="s">
        <v>51</v>
      </c>
    </row>
    <row r="40" spans="1:14" x14ac:dyDescent="0.2">
      <c r="A40" s="6" t="s">
        <v>52</v>
      </c>
      <c r="B40" s="29">
        <v>2001</v>
      </c>
      <c r="C40" s="48">
        <f t="shared" si="4"/>
        <v>5.2433671798231248E-3</v>
      </c>
      <c r="D40" s="29">
        <v>9306</v>
      </c>
      <c r="E40" s="48">
        <f t="shared" si="7"/>
        <v>7.1887649476253743E-3</v>
      </c>
      <c r="F40" s="36">
        <v>77.981293842556511</v>
      </c>
      <c r="G40" s="36">
        <v>103.41149016557397</v>
      </c>
      <c r="H40" s="29">
        <v>4393</v>
      </c>
      <c r="I40" s="38">
        <f t="shared" si="5"/>
        <v>5.2660096042041766E-3</v>
      </c>
      <c r="J40" s="29">
        <v>22935</v>
      </c>
      <c r="K40" s="38">
        <f t="shared" si="6"/>
        <v>7.5167738603082873E-3</v>
      </c>
      <c r="L40" s="36">
        <v>80.857721332597094</v>
      </c>
      <c r="M40" s="36">
        <v>90.523365961477737</v>
      </c>
      <c r="N40" s="8" t="s">
        <v>53</v>
      </c>
    </row>
    <row r="41" spans="1:14" x14ac:dyDescent="0.2">
      <c r="A41" s="6" t="s">
        <v>54</v>
      </c>
      <c r="B41" s="29">
        <v>184</v>
      </c>
      <c r="C41" s="48">
        <f t="shared" si="4"/>
        <v>4.8214870619063218E-4</v>
      </c>
      <c r="D41" s="29">
        <v>1302</v>
      </c>
      <c r="E41" s="48">
        <f t="shared" si="7"/>
        <v>1.0057782035040016E-3</v>
      </c>
      <c r="F41" s="36">
        <v>92</v>
      </c>
      <c r="G41" s="36">
        <v>104.49438202247192</v>
      </c>
      <c r="H41" s="29">
        <v>964</v>
      </c>
      <c r="I41" s="38">
        <f t="shared" si="5"/>
        <v>1.1555732434447589E-3</v>
      </c>
      <c r="J41" s="29">
        <v>4773</v>
      </c>
      <c r="K41" s="38">
        <f t="shared" si="6"/>
        <v>1.5643148740026797E-3</v>
      </c>
      <c r="L41" s="36">
        <v>171.53024911032028</v>
      </c>
      <c r="M41" s="36">
        <v>110.94839609483962</v>
      </c>
      <c r="N41" s="8" t="s">
        <v>55</v>
      </c>
    </row>
    <row r="42" spans="1:14" x14ac:dyDescent="0.2">
      <c r="A42" s="6" t="s">
        <v>56</v>
      </c>
      <c r="B42" s="29">
        <v>42843</v>
      </c>
      <c r="C42" s="48">
        <f t="shared" si="4"/>
        <v>0.11226465771372421</v>
      </c>
      <c r="D42" s="29">
        <v>99999</v>
      </c>
      <c r="E42" s="48">
        <f t="shared" si="7"/>
        <v>7.724793745944443E-2</v>
      </c>
      <c r="F42" s="36">
        <v>75.090701954254669</v>
      </c>
      <c r="G42" s="36">
        <v>93.12714776632302</v>
      </c>
      <c r="H42" s="29">
        <v>102330</v>
      </c>
      <c r="I42" s="38">
        <f t="shared" si="5"/>
        <v>0.12266577801006452</v>
      </c>
      <c r="J42" s="29">
        <v>259890</v>
      </c>
      <c r="K42" s="38">
        <f t="shared" si="6"/>
        <v>8.5176994050818439E-2</v>
      </c>
      <c r="L42" s="36">
        <v>70.1168957531074</v>
      </c>
      <c r="M42" s="36">
        <v>91.612821353412087</v>
      </c>
      <c r="N42" s="8" t="s">
        <v>57</v>
      </c>
    </row>
    <row r="43" spans="1:14" x14ac:dyDescent="0.2">
      <c r="A43" s="6" t="s">
        <v>58</v>
      </c>
      <c r="B43" s="29">
        <v>10143</v>
      </c>
      <c r="C43" s="48">
        <f t="shared" si="4"/>
        <v>2.65784474287586E-2</v>
      </c>
      <c r="D43" s="29">
        <v>21057</v>
      </c>
      <c r="E43" s="48">
        <f t="shared" si="7"/>
        <v>1.6266260853443747E-2</v>
      </c>
      <c r="F43" s="36">
        <v>84.779338014042125</v>
      </c>
      <c r="G43" s="36">
        <v>91.325844645877609</v>
      </c>
      <c r="H43" s="29">
        <v>24748</v>
      </c>
      <c r="I43" s="38">
        <f t="shared" si="5"/>
        <v>2.9666106461380598E-2</v>
      </c>
      <c r="J43" s="29">
        <v>53878</v>
      </c>
      <c r="K43" s="38">
        <f t="shared" si="6"/>
        <v>1.7658109528916065E-2</v>
      </c>
      <c r="L43" s="36">
        <v>77.755435465627755</v>
      </c>
      <c r="M43" s="36">
        <v>88.759657995749663</v>
      </c>
      <c r="N43" s="8" t="s">
        <v>59</v>
      </c>
    </row>
    <row r="44" spans="1:14" x14ac:dyDescent="0.2">
      <c r="A44" s="6" t="s">
        <v>60</v>
      </c>
      <c r="B44" s="29">
        <v>1282</v>
      </c>
      <c r="C44" s="48">
        <f t="shared" si="4"/>
        <v>3.3593187029151653E-3</v>
      </c>
      <c r="D44" s="29">
        <v>3893</v>
      </c>
      <c r="E44" s="48">
        <f t="shared" si="7"/>
        <v>3.0072922782189539E-3</v>
      </c>
      <c r="F44" s="36">
        <v>179.55182072829132</v>
      </c>
      <c r="G44" s="36">
        <v>144.99068901303536</v>
      </c>
      <c r="H44" s="29">
        <v>2976</v>
      </c>
      <c r="I44" s="38">
        <f t="shared" si="5"/>
        <v>3.5674128345348577E-3</v>
      </c>
      <c r="J44" s="29">
        <v>10856</v>
      </c>
      <c r="K44" s="38">
        <f t="shared" si="6"/>
        <v>3.5579724014609447E-3</v>
      </c>
      <c r="L44" s="36">
        <v>151.60468670402446</v>
      </c>
      <c r="M44" s="36">
        <v>135.75090658997124</v>
      </c>
      <c r="N44" s="8" t="s">
        <v>61</v>
      </c>
    </row>
    <row r="45" spans="1:14" x14ac:dyDescent="0.2">
      <c r="A45" s="6" t="s">
        <v>62</v>
      </c>
      <c r="B45" s="29">
        <v>11320</v>
      </c>
      <c r="C45" s="48">
        <f t="shared" si="4"/>
        <v>2.9662626924336719E-2</v>
      </c>
      <c r="D45" s="29">
        <v>28990</v>
      </c>
      <c r="E45" s="48">
        <f t="shared" si="7"/>
        <v>2.2394401013503075E-2</v>
      </c>
      <c r="F45" s="36">
        <v>91.942820012995455</v>
      </c>
      <c r="G45" s="36">
        <v>95.20525451559935</v>
      </c>
      <c r="H45" s="29">
        <v>28331</v>
      </c>
      <c r="I45" s="38">
        <f t="shared" si="5"/>
        <v>3.396114684650775E-2</v>
      </c>
      <c r="J45" s="29">
        <v>74853</v>
      </c>
      <c r="K45" s="38">
        <f t="shared" si="6"/>
        <v>2.4532508121458744E-2</v>
      </c>
      <c r="L45" s="36">
        <v>97.4880423935859</v>
      </c>
      <c r="M45" s="36">
        <v>105.76789928077885</v>
      </c>
      <c r="N45" s="8" t="s">
        <v>63</v>
      </c>
    </row>
    <row r="46" spans="1:14" x14ac:dyDescent="0.2">
      <c r="A46" s="6" t="s">
        <v>64</v>
      </c>
      <c r="B46" s="29">
        <v>1235</v>
      </c>
      <c r="C46" s="48">
        <f t="shared" si="4"/>
        <v>3.2361611529642975E-3</v>
      </c>
      <c r="D46" s="29">
        <v>4098</v>
      </c>
      <c r="E46" s="48">
        <f t="shared" si="7"/>
        <v>3.1656521336093689E-3</v>
      </c>
      <c r="F46" s="36">
        <v>113.92988929889299</v>
      </c>
      <c r="G46" s="36">
        <v>107.05329153605017</v>
      </c>
      <c r="H46" s="29">
        <v>3177</v>
      </c>
      <c r="I46" s="38">
        <f t="shared" si="5"/>
        <v>3.8083570481576758E-3</v>
      </c>
      <c r="J46" s="29">
        <v>12081</v>
      </c>
      <c r="K46" s="38">
        <f t="shared" si="6"/>
        <v>3.9594569438144503E-3</v>
      </c>
      <c r="L46" s="36">
        <v>101.21057661675692</v>
      </c>
      <c r="M46" s="36">
        <v>90.102923627684959</v>
      </c>
      <c r="N46" s="8" t="s">
        <v>65</v>
      </c>
    </row>
    <row r="47" spans="1:14" x14ac:dyDescent="0.2">
      <c r="A47" s="6" t="s">
        <v>66</v>
      </c>
      <c r="B47" s="29">
        <v>3942</v>
      </c>
      <c r="C47" s="48">
        <f t="shared" si="4"/>
        <v>1.0329511955453652E-2</v>
      </c>
      <c r="D47" s="29">
        <v>16813</v>
      </c>
      <c r="E47" s="48">
        <f t="shared" si="7"/>
        <v>1.2987825603312424E-2</v>
      </c>
      <c r="F47" s="36">
        <v>108.26695962647624</v>
      </c>
      <c r="G47" s="36">
        <v>111.18238328263456</v>
      </c>
      <c r="H47" s="29">
        <v>8235</v>
      </c>
      <c r="I47" s="38">
        <f t="shared" si="5"/>
        <v>9.8715203939497825E-3</v>
      </c>
      <c r="J47" s="29">
        <v>37104</v>
      </c>
      <c r="K47" s="38">
        <f t="shared" si="6"/>
        <v>1.2160557109783244E-2</v>
      </c>
      <c r="L47" s="36">
        <v>80.138186064616576</v>
      </c>
      <c r="M47" s="36">
        <v>89.418002168936013</v>
      </c>
      <c r="N47" s="8" t="s">
        <v>67</v>
      </c>
    </row>
    <row r="48" spans="1:14" x14ac:dyDescent="0.2">
      <c r="A48" s="6" t="s">
        <v>68</v>
      </c>
      <c r="B48" s="29">
        <v>6698</v>
      </c>
      <c r="C48" s="48">
        <f t="shared" si="4"/>
        <v>1.7551261054700295E-2</v>
      </c>
      <c r="D48" s="29">
        <v>23156</v>
      </c>
      <c r="E48" s="48">
        <f t="shared" si="7"/>
        <v>1.7887711275221704E-2</v>
      </c>
      <c r="F48" s="36">
        <v>125.92592592592592</v>
      </c>
      <c r="G48" s="36">
        <v>115.14096762965542</v>
      </c>
      <c r="H48" s="29">
        <v>30013</v>
      </c>
      <c r="I48" s="38">
        <f t="shared" si="5"/>
        <v>3.5977406385381279E-2</v>
      </c>
      <c r="J48" s="29">
        <v>108919</v>
      </c>
      <c r="K48" s="38">
        <f t="shared" si="6"/>
        <v>3.569738356620529E-2</v>
      </c>
      <c r="L48" s="36">
        <v>99.101865610037976</v>
      </c>
      <c r="M48" s="36">
        <v>105.70965487790676</v>
      </c>
      <c r="N48" s="8" t="s">
        <v>69</v>
      </c>
    </row>
    <row r="49" spans="1:14" x14ac:dyDescent="0.2">
      <c r="A49" s="6" t="s">
        <v>70</v>
      </c>
      <c r="B49" s="29">
        <v>4638</v>
      </c>
      <c r="C49" s="48">
        <f t="shared" si="4"/>
        <v>1.2153291844087782E-2</v>
      </c>
      <c r="D49" s="29">
        <v>14859</v>
      </c>
      <c r="E49" s="48">
        <f t="shared" si="7"/>
        <v>1.1478385810956957E-2</v>
      </c>
      <c r="F49" s="36">
        <v>94.229987809833403</v>
      </c>
      <c r="G49" s="36">
        <v>110.58271935699932</v>
      </c>
      <c r="H49" s="29">
        <v>10206</v>
      </c>
      <c r="I49" s="38">
        <f t="shared" si="5"/>
        <v>1.2234212160370551E-2</v>
      </c>
      <c r="J49" s="29">
        <v>35573</v>
      </c>
      <c r="K49" s="38">
        <f t="shared" si="6"/>
        <v>1.1658783367462251E-2</v>
      </c>
      <c r="L49" s="36">
        <v>95.329721651410424</v>
      </c>
      <c r="M49" s="36">
        <v>111.25950020329654</v>
      </c>
      <c r="N49" s="8" t="s">
        <v>71</v>
      </c>
    </row>
    <row r="50" spans="1:14" ht="12.75" customHeight="1" x14ac:dyDescent="0.2">
      <c r="A50" s="6" t="s">
        <v>72</v>
      </c>
      <c r="B50" s="29">
        <v>13082</v>
      </c>
      <c r="C50" s="48">
        <f t="shared" si="4"/>
        <v>3.4279724860792664E-2</v>
      </c>
      <c r="D50" s="29">
        <v>66440</v>
      </c>
      <c r="E50" s="48">
        <f t="shared" si="7"/>
        <v>5.1324042888483759E-2</v>
      </c>
      <c r="F50" s="36">
        <v>115.40225829216655</v>
      </c>
      <c r="G50" s="36">
        <v>107.49939325297306</v>
      </c>
      <c r="H50" s="29">
        <v>31764</v>
      </c>
      <c r="I50" s="38">
        <f t="shared" si="5"/>
        <v>3.8076378116991001E-2</v>
      </c>
      <c r="J50" s="29">
        <v>172957</v>
      </c>
      <c r="K50" s="38">
        <f t="shared" si="6"/>
        <v>5.6685356728028796E-2</v>
      </c>
      <c r="L50" s="36">
        <v>117.4400118312567</v>
      </c>
      <c r="M50" s="36">
        <v>104.4893249398886</v>
      </c>
      <c r="N50" s="8" t="s">
        <v>73</v>
      </c>
    </row>
    <row r="51" spans="1:14" x14ac:dyDescent="0.2">
      <c r="A51" s="6" t="s">
        <v>74</v>
      </c>
      <c r="B51" s="29">
        <v>4859</v>
      </c>
      <c r="C51" s="48">
        <f t="shared" si="4"/>
        <v>1.2732394366197183E-2</v>
      </c>
      <c r="D51" s="29">
        <v>15202</v>
      </c>
      <c r="E51" s="48">
        <f t="shared" si="7"/>
        <v>1.1743348886073602E-2</v>
      </c>
      <c r="F51" s="36">
        <v>120.84058691867693</v>
      </c>
      <c r="G51" s="36">
        <v>114.98373799258755</v>
      </c>
      <c r="H51" s="29">
        <v>12054</v>
      </c>
      <c r="I51" s="38">
        <f t="shared" si="5"/>
        <v>1.4449460452783325E-2</v>
      </c>
      <c r="J51" s="29">
        <v>39147</v>
      </c>
      <c r="K51" s="38">
        <f t="shared" si="6"/>
        <v>1.2830135003683825E-2</v>
      </c>
      <c r="L51" s="36">
        <v>118.36213668499607</v>
      </c>
      <c r="M51" s="36">
        <v>112.24302548957765</v>
      </c>
      <c r="N51" s="8" t="s">
        <v>75</v>
      </c>
    </row>
    <row r="52" spans="1:14" x14ac:dyDescent="0.2">
      <c r="A52" s="6" t="s">
        <v>76</v>
      </c>
      <c r="B52" s="29">
        <v>2325</v>
      </c>
      <c r="C52" s="48">
        <f t="shared" si="4"/>
        <v>6.0923681624631514E-3</v>
      </c>
      <c r="D52" s="29">
        <v>5561</v>
      </c>
      <c r="E52" s="48">
        <f t="shared" si="7"/>
        <v>4.2958007601273055E-3</v>
      </c>
      <c r="F52" s="36">
        <v>106.16438356164383</v>
      </c>
      <c r="G52" s="36">
        <v>100.01798561151078</v>
      </c>
      <c r="H52" s="29">
        <v>5585</v>
      </c>
      <c r="I52" s="38">
        <f t="shared" si="5"/>
        <v>6.6948927019076544E-3</v>
      </c>
      <c r="J52" s="29">
        <v>14561</v>
      </c>
      <c r="K52" s="38">
        <f t="shared" si="6"/>
        <v>4.772258303028078E-3</v>
      </c>
      <c r="L52" s="36">
        <v>82.108203469567769</v>
      </c>
      <c r="M52" s="36">
        <v>89.877168076044683</v>
      </c>
      <c r="N52" s="8" t="s">
        <v>77</v>
      </c>
    </row>
    <row r="53" spans="1:14" x14ac:dyDescent="0.2">
      <c r="A53" s="6" t="s">
        <v>78</v>
      </c>
      <c r="B53" s="29">
        <v>6543</v>
      </c>
      <c r="C53" s="48">
        <f t="shared" si="4"/>
        <v>1.7145103177202751E-2</v>
      </c>
      <c r="D53" s="29">
        <v>17868</v>
      </c>
      <c r="E53" s="48">
        <f t="shared" si="7"/>
        <v>1.3802799493248462E-2</v>
      </c>
      <c r="F53" s="36">
        <v>91.306168015629368</v>
      </c>
      <c r="G53" s="36">
        <v>106.9683908045977</v>
      </c>
      <c r="H53" s="29">
        <v>13580</v>
      </c>
      <c r="I53" s="38">
        <f t="shared" si="5"/>
        <v>1.6278718512427206E-2</v>
      </c>
      <c r="J53" s="29">
        <v>39267</v>
      </c>
      <c r="K53" s="38">
        <f t="shared" si="6"/>
        <v>1.2869464101710292E-2</v>
      </c>
      <c r="L53" s="36">
        <v>89.927819349711939</v>
      </c>
      <c r="M53" s="36">
        <v>108.09910529938058</v>
      </c>
      <c r="N53" s="8" t="s">
        <v>79</v>
      </c>
    </row>
    <row r="54" spans="1:14" x14ac:dyDescent="0.2">
      <c r="A54" s="6" t="s">
        <v>80</v>
      </c>
      <c r="B54" s="29">
        <v>2038</v>
      </c>
      <c r="C54" s="48">
        <f t="shared" si="4"/>
        <v>5.3403209957418934E-3</v>
      </c>
      <c r="D54" s="29">
        <v>9816</v>
      </c>
      <c r="E54" s="48">
        <f t="shared" si="7"/>
        <v>7.5827333683527488E-3</v>
      </c>
      <c r="F54" s="36">
        <v>64.636853790041229</v>
      </c>
      <c r="G54" s="36">
        <v>81.083760118949272</v>
      </c>
      <c r="H54" s="29">
        <v>5134</v>
      </c>
      <c r="I54" s="38">
        <f t="shared" si="5"/>
        <v>6.1542666305450132E-3</v>
      </c>
      <c r="J54" s="29">
        <v>24246</v>
      </c>
      <c r="K54" s="38">
        <f t="shared" si="6"/>
        <v>7.9464442562474265E-3</v>
      </c>
      <c r="L54" s="36">
        <v>68.608846719230257</v>
      </c>
      <c r="M54" s="36">
        <v>84.339780158619732</v>
      </c>
      <c r="N54" s="8" t="s">
        <v>81</v>
      </c>
    </row>
    <row r="55" spans="1:14" x14ac:dyDescent="0.2">
      <c r="A55" s="6" t="s">
        <v>82</v>
      </c>
      <c r="B55" s="29">
        <v>3424</v>
      </c>
      <c r="C55" s="48">
        <f t="shared" si="4"/>
        <v>8.9721585325908942E-3</v>
      </c>
      <c r="D55" s="29">
        <v>12043</v>
      </c>
      <c r="E55" s="48">
        <f t="shared" si="7"/>
        <v>9.3030621388622801E-3</v>
      </c>
      <c r="F55" s="36">
        <v>111.27721806954827</v>
      </c>
      <c r="G55" s="36">
        <v>113.42060651723489</v>
      </c>
      <c r="H55" s="29">
        <v>10956</v>
      </c>
      <c r="I55" s="38">
        <f t="shared" si="5"/>
        <v>1.3133257733590021E-2</v>
      </c>
      <c r="J55" s="29">
        <v>39004</v>
      </c>
      <c r="K55" s="38">
        <f t="shared" si="6"/>
        <v>1.278326782853562E-2</v>
      </c>
      <c r="L55" s="36">
        <v>111.67057384568342</v>
      </c>
      <c r="M55" s="36">
        <v>107.31304682771143</v>
      </c>
      <c r="N55" s="8" t="s">
        <v>83</v>
      </c>
    </row>
    <row r="56" spans="1:14" x14ac:dyDescent="0.2">
      <c r="A56" s="6" t="s">
        <v>84</v>
      </c>
      <c r="B56" s="29">
        <v>14636</v>
      </c>
      <c r="C56" s="48">
        <f t="shared" si="4"/>
        <v>3.8351785129380936E-2</v>
      </c>
      <c r="D56" s="29">
        <v>38344</v>
      </c>
      <c r="E56" s="48">
        <f t="shared" si="7"/>
        <v>2.9620245341902791E-2</v>
      </c>
      <c r="F56" s="36">
        <v>96.276805683462712</v>
      </c>
      <c r="G56" s="36">
        <v>98.149333196815718</v>
      </c>
      <c r="H56" s="29">
        <v>39277</v>
      </c>
      <c r="I56" s="38">
        <f t="shared" si="5"/>
        <v>4.7082417305788174E-2</v>
      </c>
      <c r="J56" s="29">
        <v>111549</v>
      </c>
      <c r="K56" s="38">
        <f t="shared" si="6"/>
        <v>3.6559346297952003E-2</v>
      </c>
      <c r="L56" s="36">
        <v>94.993590828838848</v>
      </c>
      <c r="M56" s="36">
        <v>99.3179895828696</v>
      </c>
      <c r="N56" s="8" t="s">
        <v>85</v>
      </c>
    </row>
    <row r="57" spans="1:14" ht="12.75" customHeight="1" x14ac:dyDescent="0.2">
      <c r="A57" s="6" t="s">
        <v>86</v>
      </c>
      <c r="B57" s="29">
        <v>2017</v>
      </c>
      <c r="C57" s="48">
        <f t="shared" si="4"/>
        <v>5.2852931542744837E-3</v>
      </c>
      <c r="D57" s="29">
        <v>9091</v>
      </c>
      <c r="E57" s="48">
        <f t="shared" si="7"/>
        <v>7.0226802212403055E-3</v>
      </c>
      <c r="F57" s="36">
        <v>101.35678391959799</v>
      </c>
      <c r="G57" s="36">
        <v>92.623535404992367</v>
      </c>
      <c r="H57" s="29">
        <v>4369</v>
      </c>
      <c r="I57" s="38">
        <f t="shared" si="5"/>
        <v>5.2372401458611537E-3</v>
      </c>
      <c r="J57" s="29">
        <v>22109</v>
      </c>
      <c r="K57" s="38">
        <f t="shared" si="6"/>
        <v>7.2460585688927806E-3</v>
      </c>
      <c r="L57" s="36">
        <v>91.882229232386962</v>
      </c>
      <c r="M57" s="36">
        <v>98.279694167852057</v>
      </c>
      <c r="N57" s="8" t="s">
        <v>87</v>
      </c>
    </row>
    <row r="58" spans="1:14" x14ac:dyDescent="0.2">
      <c r="A58" s="6" t="s">
        <v>88</v>
      </c>
      <c r="B58" s="29">
        <v>599</v>
      </c>
      <c r="C58" s="48">
        <f t="shared" si="4"/>
        <v>1.5696036685227644E-3</v>
      </c>
      <c r="D58" s="29">
        <v>1150</v>
      </c>
      <c r="E58" s="48">
        <f t="shared" si="7"/>
        <v>8.883601643852548E-4</v>
      </c>
      <c r="F58" s="36">
        <v>94.182389937106919</v>
      </c>
      <c r="G58" s="36">
        <v>93.724531377343112</v>
      </c>
      <c r="H58" s="29">
        <v>1185</v>
      </c>
      <c r="I58" s="38">
        <f t="shared" si="5"/>
        <v>1.4204920056867629E-3</v>
      </c>
      <c r="J58" s="29">
        <v>2624</v>
      </c>
      <c r="K58" s="38">
        <f t="shared" si="6"/>
        <v>8.5999627684538681E-4</v>
      </c>
      <c r="L58" s="36">
        <v>100.67969413763807</v>
      </c>
      <c r="M58" s="36">
        <v>98.13014210919971</v>
      </c>
      <c r="N58" s="8" t="s">
        <v>89</v>
      </c>
    </row>
    <row r="59" spans="1:14" ht="12.75" customHeight="1" x14ac:dyDescent="0.2">
      <c r="A59" s="6" t="s">
        <v>90</v>
      </c>
      <c r="B59" s="29">
        <v>573</v>
      </c>
      <c r="C59" s="48">
        <f t="shared" si="4"/>
        <v>1.5014739600393056E-3</v>
      </c>
      <c r="D59" s="29">
        <v>2797</v>
      </c>
      <c r="E59" s="48">
        <f t="shared" si="7"/>
        <v>2.1606464172048328E-3</v>
      </c>
      <c r="F59" s="36">
        <v>75.894039735099341</v>
      </c>
      <c r="G59" s="36">
        <v>103.66938472942921</v>
      </c>
      <c r="H59" s="29">
        <v>1787</v>
      </c>
      <c r="I59" s="38">
        <f t="shared" si="5"/>
        <v>2.1421259191242575E-3</v>
      </c>
      <c r="J59" s="29">
        <v>8905</v>
      </c>
      <c r="K59" s="38">
        <f t="shared" si="6"/>
        <v>2.9185468160473206E-3</v>
      </c>
      <c r="L59" s="36">
        <v>77.52711496746204</v>
      </c>
      <c r="M59" s="36">
        <v>107.43153577029798</v>
      </c>
      <c r="N59" s="8" t="s">
        <v>91</v>
      </c>
    </row>
    <row r="60" spans="1:14" x14ac:dyDescent="0.2">
      <c r="A60" s="6" t="s">
        <v>92</v>
      </c>
      <c r="B60" s="29">
        <v>5905</v>
      </c>
      <c r="C60" s="48">
        <f t="shared" si="4"/>
        <v>1.5473304945954799E-2</v>
      </c>
      <c r="D60" s="29">
        <v>12070</v>
      </c>
      <c r="E60" s="48">
        <f t="shared" si="7"/>
        <v>9.3239192905478479E-3</v>
      </c>
      <c r="F60" s="36">
        <v>112.43335872048743</v>
      </c>
      <c r="G60" s="36">
        <v>113.14210723659544</v>
      </c>
      <c r="H60" s="29">
        <v>12429</v>
      </c>
      <c r="I60" s="38">
        <f t="shared" si="5"/>
        <v>1.489898323939306E-2</v>
      </c>
      <c r="J60" s="29">
        <v>25868</v>
      </c>
      <c r="K60" s="38">
        <f t="shared" si="6"/>
        <v>8.4780425645718249E-3</v>
      </c>
      <c r="L60" s="36">
        <v>112.37793851717903</v>
      </c>
      <c r="M60" s="36">
        <v>113.48600508905852</v>
      </c>
      <c r="N60" s="8" t="s">
        <v>93</v>
      </c>
    </row>
    <row r="61" spans="1:14" x14ac:dyDescent="0.2">
      <c r="A61" s="6" t="s">
        <v>94</v>
      </c>
      <c r="B61" s="29">
        <v>965</v>
      </c>
      <c r="C61" s="48">
        <f t="shared" si="4"/>
        <v>2.5286603340976088E-3</v>
      </c>
      <c r="D61" s="29">
        <v>2032</v>
      </c>
      <c r="E61" s="48">
        <f t="shared" si="7"/>
        <v>1.569693786113772E-3</v>
      </c>
      <c r="F61" s="36">
        <v>120.02487562189054</v>
      </c>
      <c r="G61" s="36">
        <v>129.84025559105433</v>
      </c>
      <c r="H61" s="29">
        <v>1914</v>
      </c>
      <c r="I61" s="38">
        <f t="shared" si="5"/>
        <v>2.294364302856088E-3</v>
      </c>
      <c r="J61" s="29">
        <v>4324</v>
      </c>
      <c r="K61" s="38">
        <f t="shared" si="6"/>
        <v>1.4171584988869866E-3</v>
      </c>
      <c r="L61" s="36">
        <v>113.32149200710479</v>
      </c>
      <c r="M61" s="36">
        <v>135.08278662917837</v>
      </c>
      <c r="N61" s="8" t="s">
        <v>95</v>
      </c>
    </row>
    <row r="62" spans="1:14" x14ac:dyDescent="0.2">
      <c r="A62" s="6" t="s">
        <v>96</v>
      </c>
      <c r="B62" s="29">
        <v>41</v>
      </c>
      <c r="C62" s="48">
        <f t="shared" si="4"/>
        <v>1.0743530953160825E-4</v>
      </c>
      <c r="D62" s="29">
        <v>95</v>
      </c>
      <c r="E62" s="48">
        <f t="shared" si="7"/>
        <v>7.3386274449216695E-5</v>
      </c>
      <c r="F62" s="36">
        <v>80.392156862745097</v>
      </c>
      <c r="G62" s="36">
        <v>74.803149606299215</v>
      </c>
      <c r="H62" s="29">
        <v>75</v>
      </c>
      <c r="I62" s="38">
        <f t="shared" si="5"/>
        <v>8.9904557321947027E-5</v>
      </c>
      <c r="J62" s="29">
        <v>179</v>
      </c>
      <c r="K62" s="38">
        <f t="shared" si="6"/>
        <v>5.8665904556144907E-5</v>
      </c>
      <c r="L62" s="36">
        <v>68.807339449541288</v>
      </c>
      <c r="M62" s="36">
        <v>61.512027491408936</v>
      </c>
      <c r="N62" s="8" t="s">
        <v>97</v>
      </c>
    </row>
    <row r="63" spans="1:14" x14ac:dyDescent="0.2">
      <c r="A63" s="6" t="s">
        <v>98</v>
      </c>
      <c r="B63" s="29">
        <v>2271</v>
      </c>
      <c r="C63" s="48">
        <f t="shared" si="4"/>
        <v>5.9508679986898134E-3</v>
      </c>
      <c r="D63" s="29">
        <v>5275</v>
      </c>
      <c r="E63" s="48">
        <f t="shared" si="7"/>
        <v>4.0748694496801907E-3</v>
      </c>
      <c r="F63" s="36">
        <v>88.849765258215967</v>
      </c>
      <c r="G63" s="36">
        <v>107.45569362395599</v>
      </c>
      <c r="H63" s="29">
        <v>6638</v>
      </c>
      <c r="I63" s="38">
        <f t="shared" si="5"/>
        <v>7.9571526867077916E-3</v>
      </c>
      <c r="J63" s="29">
        <v>15792</v>
      </c>
      <c r="K63" s="38">
        <f t="shared" si="6"/>
        <v>5.1757093002829076E-3</v>
      </c>
      <c r="L63" s="36">
        <v>94.747359406223239</v>
      </c>
      <c r="M63" s="36">
        <v>114.37676540885057</v>
      </c>
      <c r="N63" s="8" t="s">
        <v>99</v>
      </c>
    </row>
    <row r="64" spans="1:14" x14ac:dyDescent="0.2">
      <c r="A64" s="6" t="s">
        <v>100</v>
      </c>
      <c r="B64" s="29">
        <v>5050</v>
      </c>
      <c r="C64" s="48">
        <f t="shared" si="4"/>
        <v>1.3232885686210285E-2</v>
      </c>
      <c r="D64" s="29">
        <v>11319</v>
      </c>
      <c r="E64" s="48">
        <f t="shared" si="7"/>
        <v>8.743781478849303E-3</v>
      </c>
      <c r="F64" s="36">
        <v>98.421360358604559</v>
      </c>
      <c r="G64" s="36">
        <v>106.43159379407616</v>
      </c>
      <c r="H64" s="29">
        <v>7856</v>
      </c>
      <c r="I64" s="38">
        <f t="shared" si="5"/>
        <v>9.4172026976162108E-3</v>
      </c>
      <c r="J64" s="29">
        <v>18639</v>
      </c>
      <c r="K64" s="38">
        <f t="shared" si="6"/>
        <v>6.1087921509608099E-3</v>
      </c>
      <c r="L64" s="36">
        <v>85.942457061590645</v>
      </c>
      <c r="M64" s="36">
        <v>100.17197828774118</v>
      </c>
      <c r="N64" s="8" t="s">
        <v>101</v>
      </c>
    </row>
    <row r="65" spans="1:14" x14ac:dyDescent="0.2">
      <c r="A65" s="6" t="s">
        <v>102</v>
      </c>
      <c r="B65" s="29">
        <v>14382</v>
      </c>
      <c r="C65" s="48">
        <f t="shared" si="4"/>
        <v>3.7686210284965604E-2</v>
      </c>
      <c r="D65" s="29">
        <v>31529</v>
      </c>
      <c r="E65" s="48">
        <f t="shared" si="7"/>
        <v>2.4355745759045824E-2</v>
      </c>
      <c r="F65" s="36">
        <v>113.44955431095684</v>
      </c>
      <c r="G65" s="36">
        <v>125.0654502181674</v>
      </c>
      <c r="H65" s="29">
        <v>19653</v>
      </c>
      <c r="I65" s="38">
        <f t="shared" si="5"/>
        <v>2.3558590200642996E-2</v>
      </c>
      <c r="J65" s="29">
        <v>51199</v>
      </c>
      <c r="K65" s="38">
        <f t="shared" si="6"/>
        <v>1.6780087415475212E-2</v>
      </c>
      <c r="L65" s="36">
        <v>114.70176257733162</v>
      </c>
      <c r="M65" s="36">
        <v>141.12572011356431</v>
      </c>
      <c r="N65" s="8" t="s">
        <v>103</v>
      </c>
    </row>
    <row r="66" spans="1:14" x14ac:dyDescent="0.2">
      <c r="A66" s="6" t="s">
        <v>104</v>
      </c>
      <c r="B66" s="29">
        <v>18659</v>
      </c>
      <c r="C66" s="48">
        <f t="shared" si="4"/>
        <v>4.8893547330494593E-2</v>
      </c>
      <c r="D66" s="29">
        <v>61570</v>
      </c>
      <c r="E66" s="48">
        <f t="shared" si="7"/>
        <v>4.7562030714087072E-2</v>
      </c>
      <c r="F66" s="36">
        <v>101.38005976636784</v>
      </c>
      <c r="G66" s="36">
        <v>106.90164076742772</v>
      </c>
      <c r="H66" s="29">
        <v>20853</v>
      </c>
      <c r="I66" s="38">
        <f t="shared" si="5"/>
        <v>2.4997063117794149E-2</v>
      </c>
      <c r="J66" s="29">
        <v>69046</v>
      </c>
      <c r="K66" s="38">
        <f t="shared" si="6"/>
        <v>2.262930751946135E-2</v>
      </c>
      <c r="L66" s="36">
        <v>98.633052691325332</v>
      </c>
      <c r="M66" s="36">
        <v>106.80960336612833</v>
      </c>
      <c r="N66" s="8" t="s">
        <v>105</v>
      </c>
    </row>
    <row r="67" spans="1:14" ht="12.75" customHeight="1" x14ac:dyDescent="0.2">
      <c r="A67" s="6" t="s">
        <v>106</v>
      </c>
      <c r="B67" s="29">
        <v>22515</v>
      </c>
      <c r="C67" s="48">
        <f t="shared" si="4"/>
        <v>5.8997707173272192E-2</v>
      </c>
      <c r="D67" s="29">
        <v>57241</v>
      </c>
      <c r="E67" s="48">
        <f t="shared" si="7"/>
        <v>4.4217934060501188E-2</v>
      </c>
      <c r="F67" s="36">
        <v>113.80983672850427</v>
      </c>
      <c r="G67" s="36">
        <v>126.86673020235378</v>
      </c>
      <c r="H67" s="29">
        <v>34494</v>
      </c>
      <c r="I67" s="38">
        <f t="shared" si="5"/>
        <v>4.1348904003509872E-2</v>
      </c>
      <c r="J67" s="29">
        <v>97185</v>
      </c>
      <c r="K67" s="38">
        <f t="shared" si="6"/>
        <v>3.1851653264184036E-2</v>
      </c>
      <c r="L67" s="36">
        <v>101.81227863046045</v>
      </c>
      <c r="M67" s="36">
        <v>119.61083555894696</v>
      </c>
      <c r="N67" s="8" t="s">
        <v>107</v>
      </c>
    </row>
    <row r="68" spans="1:14" x14ac:dyDescent="0.2">
      <c r="A68" s="6" t="s">
        <v>108</v>
      </c>
      <c r="B68" s="29">
        <v>2134</v>
      </c>
      <c r="C68" s="48">
        <f t="shared" si="4"/>
        <v>5.5918768424500489E-3</v>
      </c>
      <c r="D68" s="29">
        <v>4915</v>
      </c>
      <c r="E68" s="48">
        <f t="shared" si="7"/>
        <v>3.7967740938726325E-3</v>
      </c>
      <c r="F68" s="36">
        <v>105.80069410014875</v>
      </c>
      <c r="G68" s="36">
        <v>115.26735459662289</v>
      </c>
      <c r="H68" s="29">
        <v>4057</v>
      </c>
      <c r="I68" s="38">
        <f t="shared" si="5"/>
        <v>4.8632371874018539E-3</v>
      </c>
      <c r="J68" s="29">
        <v>9658</v>
      </c>
      <c r="K68" s="38">
        <f t="shared" si="6"/>
        <v>3.1653369061633943E-3</v>
      </c>
      <c r="L68" s="36">
        <v>91.271091113610808</v>
      </c>
      <c r="M68" s="36">
        <v>103.3715080809162</v>
      </c>
      <c r="N68" s="8" t="s">
        <v>109</v>
      </c>
    </row>
    <row r="69" spans="1:14" x14ac:dyDescent="0.2">
      <c r="A69" s="6" t="s">
        <v>110</v>
      </c>
      <c r="B69" s="29">
        <v>3159</v>
      </c>
      <c r="C69" s="48">
        <f t="shared" si="4"/>
        <v>8.2777595807402553E-3</v>
      </c>
      <c r="D69" s="29">
        <v>7784</v>
      </c>
      <c r="E69" s="48">
        <f t="shared" si="7"/>
        <v>6.0130395822389762E-3</v>
      </c>
      <c r="F69" s="36">
        <v>105.44058744993325</v>
      </c>
      <c r="G69" s="36">
        <v>94.146105466860192</v>
      </c>
      <c r="H69" s="29">
        <v>6510</v>
      </c>
      <c r="I69" s="38">
        <f t="shared" si="5"/>
        <v>7.8037155755450015E-3</v>
      </c>
      <c r="J69" s="29">
        <v>17489</v>
      </c>
      <c r="K69" s="38">
        <f t="shared" si="6"/>
        <v>5.731888294873845E-3</v>
      </c>
      <c r="L69" s="36">
        <v>107.08998190491856</v>
      </c>
      <c r="M69" s="36">
        <v>106.40019468272799</v>
      </c>
      <c r="N69" s="8" t="s">
        <v>111</v>
      </c>
    </row>
    <row r="70" spans="1:14" ht="12.75" customHeight="1" x14ac:dyDescent="0.2">
      <c r="A70" s="6" t="s">
        <v>112</v>
      </c>
      <c r="B70" s="29">
        <v>4757</v>
      </c>
      <c r="C70" s="48">
        <f t="shared" si="4"/>
        <v>1.2465116279069767E-2</v>
      </c>
      <c r="D70" s="29">
        <v>8257</v>
      </c>
      <c r="E70" s="48">
        <f t="shared" si="7"/>
        <v>6.3784259802861292E-3</v>
      </c>
      <c r="F70" s="36">
        <v>127.05662393162393</v>
      </c>
      <c r="G70" s="36">
        <v>125.50539595683234</v>
      </c>
      <c r="H70" s="29">
        <v>9332</v>
      </c>
      <c r="I70" s="38">
        <f t="shared" si="5"/>
        <v>1.1186524385712129E-2</v>
      </c>
      <c r="J70" s="29">
        <v>17430</v>
      </c>
      <c r="K70" s="38">
        <f t="shared" si="6"/>
        <v>5.7125514883441661E-3</v>
      </c>
      <c r="L70" s="36">
        <v>118.89412664033634</v>
      </c>
      <c r="M70" s="36">
        <v>120.68129889912068</v>
      </c>
      <c r="N70" s="8" t="s">
        <v>113</v>
      </c>
    </row>
    <row r="71" spans="1:14" x14ac:dyDescent="0.2">
      <c r="A71" s="6" t="s">
        <v>114</v>
      </c>
      <c r="B71" s="29">
        <v>19782</v>
      </c>
      <c r="C71" s="48">
        <f t="shared" si="4"/>
        <v>5.1836226662299374E-2</v>
      </c>
      <c r="D71" s="29">
        <v>39804</v>
      </c>
      <c r="E71" s="48">
        <f t="shared" si="7"/>
        <v>3.0748076507122329E-2</v>
      </c>
      <c r="F71" s="36">
        <v>107.96856238401922</v>
      </c>
      <c r="G71" s="36">
        <v>111.70230678565416</v>
      </c>
      <c r="H71" s="29">
        <v>42342</v>
      </c>
      <c r="I71" s="38">
        <f t="shared" si="5"/>
        <v>5.0756516881678412E-2</v>
      </c>
      <c r="J71" s="29">
        <v>88705</v>
      </c>
      <c r="K71" s="38">
        <f t="shared" si="6"/>
        <v>2.9072397003647117E-2</v>
      </c>
      <c r="L71" s="36">
        <v>106.86487305032557</v>
      </c>
      <c r="M71" s="36">
        <v>112.71999491708496</v>
      </c>
      <c r="N71" s="8" t="s">
        <v>115</v>
      </c>
    </row>
    <row r="72" spans="1:14" ht="12.75" customHeight="1" x14ac:dyDescent="0.2">
      <c r="A72" s="13" t="s">
        <v>116</v>
      </c>
      <c r="B72" s="34" t="s">
        <v>117</v>
      </c>
      <c r="C72" s="48">
        <f t="shared" si="4"/>
        <v>0</v>
      </c>
      <c r="D72" s="34"/>
      <c r="E72" s="48">
        <f t="shared" si="7"/>
        <v>0</v>
      </c>
      <c r="F72" s="33"/>
      <c r="G72" s="33"/>
      <c r="H72" s="34" t="s">
        <v>117</v>
      </c>
      <c r="I72" s="52">
        <f t="shared" si="5"/>
        <v>0</v>
      </c>
      <c r="J72" s="34"/>
      <c r="K72" s="52">
        <f t="shared" si="6"/>
        <v>0</v>
      </c>
      <c r="L72" s="33"/>
      <c r="M72" s="33"/>
      <c r="N72" s="14" t="s">
        <v>118</v>
      </c>
    </row>
    <row r="73" spans="1:14" x14ac:dyDescent="0.2">
      <c r="A73" s="6"/>
      <c r="B73" s="15"/>
      <c r="C73" s="15"/>
      <c r="D73" s="15"/>
      <c r="E73" s="15"/>
      <c r="F73" s="16"/>
      <c r="G73" s="16"/>
      <c r="H73" s="15"/>
      <c r="I73" s="15"/>
      <c r="J73" s="15"/>
      <c r="K73" s="15"/>
      <c r="L73" s="16"/>
      <c r="M73" s="16"/>
      <c r="N73" s="8"/>
    </row>
    <row r="74" spans="1:14" ht="15" x14ac:dyDescent="0.2">
      <c r="A74" s="42" t="s">
        <v>119</v>
      </c>
    </row>
    <row r="75" spans="1:14" x14ac:dyDescent="0.2">
      <c r="A75" s="43" t="s">
        <v>180</v>
      </c>
    </row>
    <row r="78" spans="1:14" x14ac:dyDescent="0.2">
      <c r="A78"/>
    </row>
    <row r="79" spans="1:14" x14ac:dyDescent="0.2">
      <c r="A79"/>
    </row>
  </sheetData>
  <mergeCells count="10">
    <mergeCell ref="A11:A14"/>
    <mergeCell ref="B11:G11"/>
    <mergeCell ref="H11:M11"/>
    <mergeCell ref="N11:N14"/>
    <mergeCell ref="B12:B14"/>
    <mergeCell ref="D12:D14"/>
    <mergeCell ref="H12:H14"/>
    <mergeCell ref="J12:J14"/>
    <mergeCell ref="F14:G14"/>
    <mergeCell ref="L14:M14"/>
  </mergeCells>
  <hyperlinks>
    <hyperlink ref="A75" r:id="rId1" xr:uid="{62F67DA1-06B3-4C7D-B984-AC59E6850AE8}"/>
  </hyperlinks>
  <pageMargins left="0.7" right="0.7" top="0.75" bottom="0.75" header="0.3" footer="0.3"/>
  <pageSetup paperSize="9"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87093-8CD2-4422-992C-48FD62831BE4}">
  <sheetPr>
    <pageSetUpPr fitToPage="1"/>
  </sheetPr>
  <dimension ref="A7:O79"/>
  <sheetViews>
    <sheetView topLeftCell="A5" zoomScale="89" zoomScaleNormal="89" workbookViewId="0">
      <selection activeCell="A75" sqref="A75"/>
    </sheetView>
  </sheetViews>
  <sheetFormatPr defaultColWidth="9.140625" defaultRowHeight="12.75" x14ac:dyDescent="0.2"/>
  <cols>
    <col min="1" max="1" width="28.7109375" style="3" customWidth="1"/>
    <col min="2" max="2" width="10.7109375" style="3" customWidth="1"/>
    <col min="3" max="3" width="16.140625" style="3" customWidth="1"/>
    <col min="4" max="4" width="15" style="3" customWidth="1"/>
    <col min="5" max="5" width="13.85546875" style="3" customWidth="1"/>
    <col min="6" max="6" width="10.42578125" style="3" customWidth="1"/>
    <col min="7" max="7" width="11.28515625" style="3" customWidth="1"/>
    <col min="8" max="8" width="12.5703125" style="2" customWidth="1"/>
    <col min="9" max="9" width="13.28515625" style="2" customWidth="1"/>
    <col min="10" max="10" width="14.7109375" style="2" customWidth="1"/>
    <col min="11" max="11" width="14" style="2" customWidth="1"/>
    <col min="12" max="12" width="10.7109375" style="2" customWidth="1"/>
    <col min="13" max="13" width="11.5703125" style="3" customWidth="1"/>
    <col min="14" max="14" width="45.140625" style="3" customWidth="1"/>
    <col min="15" max="16384" width="9.140625" style="3"/>
  </cols>
  <sheetData>
    <row r="7" spans="1:15" ht="18" x14ac:dyDescent="0.25">
      <c r="A7" s="20" t="s">
        <v>155</v>
      </c>
      <c r="B7" s="1"/>
      <c r="C7" s="1"/>
      <c r="D7" s="1"/>
      <c r="E7" s="1"/>
      <c r="F7" s="1"/>
      <c r="G7" s="1"/>
    </row>
    <row r="8" spans="1:15" s="2" customFormat="1" x14ac:dyDescent="0.2">
      <c r="A8" s="2" t="s">
        <v>156</v>
      </c>
    </row>
    <row r="9" spans="1:15" s="2" customFormat="1" x14ac:dyDescent="0.2"/>
    <row r="10" spans="1:15" s="2" customFormat="1" x14ac:dyDescent="0.2">
      <c r="A10" s="3"/>
      <c r="B10" s="3"/>
      <c r="C10" s="3"/>
      <c r="D10" s="3"/>
      <c r="E10" s="3"/>
      <c r="F10" s="3"/>
      <c r="G10" s="3"/>
      <c r="M10" s="3"/>
      <c r="N10" s="3"/>
      <c r="O10" s="3"/>
    </row>
    <row r="11" spans="1:15" s="2" customFormat="1" x14ac:dyDescent="0.2">
      <c r="A11" s="84"/>
      <c r="B11" s="87" t="s">
        <v>0</v>
      </c>
      <c r="C11" s="87"/>
      <c r="D11" s="87"/>
      <c r="E11" s="87"/>
      <c r="F11" s="87"/>
      <c r="G11" s="87"/>
      <c r="H11" s="88" t="s">
        <v>1</v>
      </c>
      <c r="I11" s="87"/>
      <c r="J11" s="87"/>
      <c r="K11" s="87"/>
      <c r="L11" s="87"/>
      <c r="M11" s="87"/>
      <c r="N11" s="89"/>
      <c r="O11"/>
    </row>
    <row r="12" spans="1:15" x14ac:dyDescent="0.2">
      <c r="A12" s="85"/>
      <c r="B12" s="92" t="s">
        <v>157</v>
      </c>
      <c r="C12" s="55"/>
      <c r="D12" s="95" t="s">
        <v>158</v>
      </c>
      <c r="E12" s="62"/>
      <c r="F12" s="4" t="s">
        <v>157</v>
      </c>
      <c r="G12" s="11" t="s">
        <v>160</v>
      </c>
      <c r="H12" s="92" t="s">
        <v>157</v>
      </c>
      <c r="I12" s="55"/>
      <c r="J12" s="95" t="s">
        <v>162</v>
      </c>
      <c r="K12" s="62"/>
      <c r="L12" s="4" t="s">
        <v>157</v>
      </c>
      <c r="M12" s="11" t="s">
        <v>162</v>
      </c>
      <c r="N12" s="90"/>
    </row>
    <row r="13" spans="1:15" x14ac:dyDescent="0.2">
      <c r="A13" s="85"/>
      <c r="B13" s="93"/>
      <c r="C13" s="17" t="s">
        <v>2</v>
      </c>
      <c r="D13" s="96"/>
      <c r="E13" s="54" t="s">
        <v>2</v>
      </c>
      <c r="F13" s="10" t="s">
        <v>159</v>
      </c>
      <c r="G13" s="12" t="s">
        <v>161</v>
      </c>
      <c r="H13" s="93"/>
      <c r="I13" s="17" t="s">
        <v>2</v>
      </c>
      <c r="J13" s="96"/>
      <c r="K13" s="54" t="s">
        <v>2</v>
      </c>
      <c r="L13" s="10" t="s">
        <v>159</v>
      </c>
      <c r="M13" s="12" t="s">
        <v>161</v>
      </c>
      <c r="N13" s="90"/>
    </row>
    <row r="14" spans="1:15" ht="14.25" x14ac:dyDescent="0.2">
      <c r="A14" s="86"/>
      <c r="B14" s="94"/>
      <c r="C14" s="56"/>
      <c r="D14" s="97"/>
      <c r="E14" s="63"/>
      <c r="F14" s="98" t="s">
        <v>3</v>
      </c>
      <c r="G14" s="99"/>
      <c r="H14" s="94"/>
      <c r="I14" s="56"/>
      <c r="J14" s="97"/>
      <c r="K14" s="63"/>
      <c r="L14" s="98" t="s">
        <v>3</v>
      </c>
      <c r="M14" s="99"/>
      <c r="N14" s="91"/>
    </row>
    <row r="15" spans="1:15" x14ac:dyDescent="0.2">
      <c r="B15" s="18"/>
      <c r="C15" s="18"/>
      <c r="D15" s="18"/>
      <c r="E15" s="18"/>
      <c r="F15" s="19"/>
      <c r="G15" s="19"/>
      <c r="H15" s="31"/>
      <c r="I15" s="18"/>
      <c r="J15" s="18"/>
      <c r="K15" s="18"/>
      <c r="L15" s="18"/>
      <c r="M15" s="18"/>
      <c r="N15" s="2"/>
    </row>
    <row r="16" spans="1:15" x14ac:dyDescent="0.2">
      <c r="A16" s="5" t="s">
        <v>4</v>
      </c>
      <c r="B16" s="28">
        <v>682842</v>
      </c>
      <c r="C16" s="38">
        <f>B16/B16</f>
        <v>1</v>
      </c>
      <c r="D16" s="28">
        <v>2557628</v>
      </c>
      <c r="E16" s="38">
        <f>D16/D16</f>
        <v>1</v>
      </c>
      <c r="F16" s="37">
        <v>112.01641756521997</v>
      </c>
      <c r="G16" s="37">
        <v>106.13119192123736</v>
      </c>
      <c r="H16" s="28">
        <v>1656682</v>
      </c>
      <c r="I16" s="38">
        <v>1</v>
      </c>
      <c r="J16" s="28">
        <v>6293617</v>
      </c>
      <c r="K16" s="38">
        <v>1</v>
      </c>
      <c r="L16" s="37">
        <v>108.50546135462029</v>
      </c>
      <c r="M16" s="37">
        <v>103.88744940460815</v>
      </c>
      <c r="N16" s="9" t="s">
        <v>5</v>
      </c>
    </row>
    <row r="17" spans="1:14" x14ac:dyDescent="0.2">
      <c r="A17" s="5" t="s">
        <v>6</v>
      </c>
      <c r="B17" s="28">
        <v>151035</v>
      </c>
      <c r="C17" s="38">
        <f t="shared" ref="C17:C18" si="0">SUM(B17)/SUM($B$17:$B$18)</f>
        <v>0.22118586730165982</v>
      </c>
      <c r="D17" s="28">
        <v>731300</v>
      </c>
      <c r="E17" s="38">
        <f t="shared" ref="E17:E18" si="1">SUM(D17)/SUM($D$17:$D$18)</f>
        <v>0.28592899358311685</v>
      </c>
      <c r="F17" s="37">
        <v>102.89539121844875</v>
      </c>
      <c r="G17" s="37">
        <v>103.04368471704201</v>
      </c>
      <c r="H17" s="28">
        <v>423033</v>
      </c>
      <c r="I17" s="38">
        <f t="shared" ref="I17:I18" si="2">SUM(H17)/SUM($H$17:$H$18)</f>
        <v>0.2553495480725933</v>
      </c>
      <c r="J17" s="28">
        <v>2008790</v>
      </c>
      <c r="K17" s="38">
        <f t="shared" ref="K17:K18" si="3">SUM(J17)/SUM($J$17:$J$18)</f>
        <v>0.31917893955097681</v>
      </c>
      <c r="L17" s="37">
        <v>98.401507309754479</v>
      </c>
      <c r="M17" s="37">
        <v>100.21086890259872</v>
      </c>
      <c r="N17" s="9" t="s">
        <v>7</v>
      </c>
    </row>
    <row r="18" spans="1:14" x14ac:dyDescent="0.2">
      <c r="A18" s="5" t="s">
        <v>8</v>
      </c>
      <c r="B18" s="28">
        <v>531807</v>
      </c>
      <c r="C18" s="38">
        <f t="shared" si="0"/>
        <v>0.77881413269834021</v>
      </c>
      <c r="D18" s="28">
        <v>1826328</v>
      </c>
      <c r="E18" s="38">
        <f t="shared" si="1"/>
        <v>0.71407100641688315</v>
      </c>
      <c r="F18" s="37">
        <v>114.90927083918533</v>
      </c>
      <c r="G18" s="37">
        <v>107.4201272458744</v>
      </c>
      <c r="H18" s="28">
        <v>1233649</v>
      </c>
      <c r="I18" s="38">
        <f t="shared" si="2"/>
        <v>0.74465045192740675</v>
      </c>
      <c r="J18" s="28">
        <v>4284827</v>
      </c>
      <c r="K18" s="38">
        <f t="shared" si="3"/>
        <v>0.68082106044902324</v>
      </c>
      <c r="L18" s="37">
        <v>112.46542573073187</v>
      </c>
      <c r="M18" s="37">
        <v>105.70556813301135</v>
      </c>
      <c r="N18" s="9" t="s">
        <v>9</v>
      </c>
    </row>
    <row r="19" spans="1:14" x14ac:dyDescent="0.2">
      <c r="A19" s="6" t="s">
        <v>10</v>
      </c>
      <c r="B19" s="46"/>
      <c r="C19" s="39"/>
      <c r="D19" s="46"/>
      <c r="E19" s="39"/>
      <c r="F19" s="40"/>
      <c r="G19" s="40"/>
      <c r="H19" s="29"/>
      <c r="I19" s="35"/>
      <c r="J19" s="29"/>
      <c r="K19" s="35"/>
      <c r="L19" s="41"/>
      <c r="M19" s="41"/>
      <c r="N19" s="7" t="s">
        <v>11</v>
      </c>
    </row>
    <row r="20" spans="1:14" x14ac:dyDescent="0.2">
      <c r="A20" s="6" t="s">
        <v>12</v>
      </c>
      <c r="B20" s="29">
        <v>45405</v>
      </c>
      <c r="C20" s="48">
        <f t="shared" ref="C20:C72" si="4">SUM(B20)/SUM($B$20:$B$72)</f>
        <v>8.5378718219203578E-2</v>
      </c>
      <c r="D20" s="29">
        <v>181344</v>
      </c>
      <c r="E20" s="48">
        <f>SUM(D20)/SUM($D$20:$D$72)</f>
        <v>9.9294484826085175E-2</v>
      </c>
      <c r="F20" s="36">
        <v>134.04877184695323</v>
      </c>
      <c r="G20" s="36">
        <v>105.45279036094135</v>
      </c>
      <c r="H20" s="29">
        <v>117000</v>
      </c>
      <c r="I20" s="38">
        <f t="shared" ref="I20:I72" si="5">SUM(H20)/SUM($H$20:$H$72)</f>
        <v>9.4840590800138458E-2</v>
      </c>
      <c r="J20" s="29">
        <v>460188</v>
      </c>
      <c r="K20" s="38">
        <f t="shared" ref="K20:K72" si="6">SUM(J20)/SUM($J$20:$J$72)</f>
        <v>0.10739953552340435</v>
      </c>
      <c r="L20" s="36">
        <v>122.80112515218944</v>
      </c>
      <c r="M20" s="36">
        <v>103.59764704293268</v>
      </c>
      <c r="N20" s="8" t="s">
        <v>13</v>
      </c>
    </row>
    <row r="21" spans="1:14" x14ac:dyDescent="0.2">
      <c r="A21" s="6" t="s">
        <v>14</v>
      </c>
      <c r="B21" s="29">
        <v>11050</v>
      </c>
      <c r="C21" s="48">
        <f t="shared" si="4"/>
        <v>2.0778214653060227E-2</v>
      </c>
      <c r="D21" s="29">
        <v>23358</v>
      </c>
      <c r="E21" s="48">
        <f t="shared" ref="E21:E72" si="7">SUM(D21)/SUM($D$20:$D$72)</f>
        <v>1.2789618496160322E-2</v>
      </c>
      <c r="F21" s="36">
        <v>123.17467394939247</v>
      </c>
      <c r="G21" s="36">
        <v>109.02725914861837</v>
      </c>
      <c r="H21" s="29">
        <v>26177</v>
      </c>
      <c r="I21" s="38">
        <f t="shared" si="5"/>
        <v>2.1219163635685677E-2</v>
      </c>
      <c r="J21" s="29">
        <v>55863</v>
      </c>
      <c r="K21" s="38">
        <f t="shared" si="6"/>
        <v>1.3037411346979794E-2</v>
      </c>
      <c r="L21" s="36">
        <v>111.76244556399966</v>
      </c>
      <c r="M21" s="36">
        <v>102.87466391661448</v>
      </c>
      <c r="N21" s="8" t="s">
        <v>15</v>
      </c>
    </row>
    <row r="22" spans="1:14" x14ac:dyDescent="0.2">
      <c r="A22" s="6" t="s">
        <v>16</v>
      </c>
      <c r="B22" s="29">
        <v>3318</v>
      </c>
      <c r="C22" s="48">
        <f t="shared" si="4"/>
        <v>6.2391055401677673E-3</v>
      </c>
      <c r="D22" s="29">
        <v>19246</v>
      </c>
      <c r="E22" s="48">
        <f t="shared" si="7"/>
        <v>1.0538102473546604E-2</v>
      </c>
      <c r="F22" s="36">
        <v>92.759295499021519</v>
      </c>
      <c r="G22" s="36">
        <v>96.616465863453811</v>
      </c>
      <c r="H22" s="29">
        <v>5479</v>
      </c>
      <c r="I22" s="38">
        <f t="shared" si="5"/>
        <v>4.4412957008030645E-3</v>
      </c>
      <c r="J22" s="29">
        <v>31447</v>
      </c>
      <c r="K22" s="38">
        <f t="shared" si="6"/>
        <v>7.3391596338985296E-3</v>
      </c>
      <c r="L22" s="36">
        <v>83.090688504701248</v>
      </c>
      <c r="M22" s="36">
        <v>91.775864584853352</v>
      </c>
      <c r="N22" s="8" t="s">
        <v>17</v>
      </c>
    </row>
    <row r="23" spans="1:14" x14ac:dyDescent="0.2">
      <c r="A23" s="6" t="s">
        <v>18</v>
      </c>
      <c r="B23" s="29">
        <v>6234</v>
      </c>
      <c r="C23" s="48">
        <f t="shared" si="4"/>
        <v>1.1722297750875788E-2</v>
      </c>
      <c r="D23" s="29">
        <v>36674</v>
      </c>
      <c r="E23" s="48">
        <f t="shared" si="7"/>
        <v>2.0080763281453192E-2</v>
      </c>
      <c r="F23" s="36">
        <v>114.49035812672177</v>
      </c>
      <c r="G23" s="36">
        <v>112.00904037627512</v>
      </c>
      <c r="H23" s="29">
        <v>15174</v>
      </c>
      <c r="I23" s="38">
        <f t="shared" si="5"/>
        <v>1.2300095083771802E-2</v>
      </c>
      <c r="J23" s="29">
        <v>98011</v>
      </c>
      <c r="K23" s="38">
        <f t="shared" si="6"/>
        <v>2.2873990360862049E-2</v>
      </c>
      <c r="L23" s="36">
        <v>100.49006622516556</v>
      </c>
      <c r="M23" s="36">
        <v>104.96829884762026</v>
      </c>
      <c r="N23" s="8" t="s">
        <v>19</v>
      </c>
    </row>
    <row r="24" spans="1:14" ht="12.75" customHeight="1" x14ac:dyDescent="0.2">
      <c r="A24" s="6" t="s">
        <v>20</v>
      </c>
      <c r="B24" s="29">
        <v>131</v>
      </c>
      <c r="C24" s="48">
        <f t="shared" si="4"/>
        <v>2.4632996557021628E-4</v>
      </c>
      <c r="D24" s="29">
        <v>559</v>
      </c>
      <c r="E24" s="48">
        <f t="shared" si="7"/>
        <v>3.0607914801582411E-4</v>
      </c>
      <c r="F24" s="36">
        <v>111.01694915254237</v>
      </c>
      <c r="G24" s="36">
        <v>114.08163265306122</v>
      </c>
      <c r="H24" s="29">
        <v>356</v>
      </c>
      <c r="I24" s="38">
        <f t="shared" si="5"/>
        <v>2.8857478910127596E-4</v>
      </c>
      <c r="J24" s="29">
        <v>1969</v>
      </c>
      <c r="K24" s="38">
        <f t="shared" si="6"/>
        <v>4.5952890002690891E-4</v>
      </c>
      <c r="L24" s="36">
        <v>129.92700729927006</v>
      </c>
      <c r="M24" s="36">
        <v>124.62025316455696</v>
      </c>
      <c r="N24" s="8" t="s">
        <v>21</v>
      </c>
    </row>
    <row r="25" spans="1:14" x14ac:dyDescent="0.2">
      <c r="A25" s="6" t="s">
        <v>22</v>
      </c>
      <c r="B25" s="29">
        <v>26078</v>
      </c>
      <c r="C25" s="48">
        <f t="shared" si="4"/>
        <v>4.9036586581222133E-2</v>
      </c>
      <c r="D25" s="29">
        <v>52881</v>
      </c>
      <c r="E25" s="48">
        <f t="shared" si="7"/>
        <v>2.8954868383228614E-2</v>
      </c>
      <c r="F25" s="36">
        <v>116.02082128397917</v>
      </c>
      <c r="G25" s="36">
        <v>115.94422153522331</v>
      </c>
      <c r="H25" s="29">
        <v>61386</v>
      </c>
      <c r="I25" s="38">
        <f t="shared" si="5"/>
        <v>4.9759696639805971E-2</v>
      </c>
      <c r="J25" s="29">
        <v>135967</v>
      </c>
      <c r="K25" s="38">
        <f t="shared" si="6"/>
        <v>3.1732232579968878E-2</v>
      </c>
      <c r="L25" s="36">
        <v>119.88516522146708</v>
      </c>
      <c r="M25" s="36">
        <v>120.22476877641608</v>
      </c>
      <c r="N25" s="8" t="s">
        <v>23</v>
      </c>
    </row>
    <row r="26" spans="1:14" x14ac:dyDescent="0.2">
      <c r="A26" s="6" t="s">
        <v>24</v>
      </c>
      <c r="B26" s="29">
        <v>901</v>
      </c>
      <c r="C26" s="48">
        <f t="shared" si="4"/>
        <v>1.6942236563264493E-3</v>
      </c>
      <c r="D26" s="29">
        <v>6549</v>
      </c>
      <c r="E26" s="48">
        <f t="shared" si="7"/>
        <v>3.5858896965217033E-3</v>
      </c>
      <c r="F26" s="36">
        <v>104.16184971098265</v>
      </c>
      <c r="G26" s="36">
        <v>115.68627450980394</v>
      </c>
      <c r="H26" s="29">
        <v>2156</v>
      </c>
      <c r="I26" s="38">
        <f t="shared" si="5"/>
        <v>1.7476608014110983E-3</v>
      </c>
      <c r="J26" s="29">
        <v>16163</v>
      </c>
      <c r="K26" s="38">
        <f t="shared" si="6"/>
        <v>3.7721511483671554E-3</v>
      </c>
      <c r="L26" s="36">
        <v>90.246965257429892</v>
      </c>
      <c r="M26" s="36">
        <v>110.53891396525783</v>
      </c>
      <c r="N26" s="8" t="s">
        <v>25</v>
      </c>
    </row>
    <row r="27" spans="1:14" x14ac:dyDescent="0.2">
      <c r="A27" s="6" t="s">
        <v>26</v>
      </c>
      <c r="B27" s="29">
        <v>2091</v>
      </c>
      <c r="C27" s="48">
        <f t="shared" si="4"/>
        <v>3.9318775420406279E-3</v>
      </c>
      <c r="D27" s="29">
        <v>6219</v>
      </c>
      <c r="E27" s="48">
        <f t="shared" si="7"/>
        <v>3.405198965134902E-3</v>
      </c>
      <c r="F27" s="36">
        <v>96.270718232044189</v>
      </c>
      <c r="G27" s="36">
        <v>115.98284222305111</v>
      </c>
      <c r="H27" s="29">
        <v>5221</v>
      </c>
      <c r="I27" s="38">
        <f t="shared" si="5"/>
        <v>4.2321600390386573E-3</v>
      </c>
      <c r="J27" s="29">
        <v>14706</v>
      </c>
      <c r="K27" s="38">
        <f t="shared" si="6"/>
        <v>3.4321137652593816E-3</v>
      </c>
      <c r="L27" s="36">
        <v>103.03927373199132</v>
      </c>
      <c r="M27" s="36">
        <v>106.71213990276468</v>
      </c>
      <c r="N27" s="8" t="s">
        <v>27</v>
      </c>
    </row>
    <row r="28" spans="1:14" x14ac:dyDescent="0.2">
      <c r="A28" s="6" t="s">
        <v>28</v>
      </c>
      <c r="B28" s="29">
        <v>748</v>
      </c>
      <c r="C28" s="48">
        <f t="shared" si="4"/>
        <v>1.4065252995917692E-3</v>
      </c>
      <c r="D28" s="29">
        <v>2147</v>
      </c>
      <c r="E28" s="48">
        <f t="shared" si="7"/>
        <v>1.175584849355947E-3</v>
      </c>
      <c r="F28" s="36">
        <v>95.165394402035616</v>
      </c>
      <c r="G28" s="36">
        <v>87.38298738298738</v>
      </c>
      <c r="H28" s="29">
        <v>1532</v>
      </c>
      <c r="I28" s="38">
        <f t="shared" si="5"/>
        <v>1.2418443171436932E-3</v>
      </c>
      <c r="J28" s="29">
        <v>6276</v>
      </c>
      <c r="K28" s="38">
        <f t="shared" si="6"/>
        <v>1.464704609735338E-3</v>
      </c>
      <c r="L28" s="36">
        <v>73.65384615384616</v>
      </c>
      <c r="M28" s="36">
        <v>97.894244267664959</v>
      </c>
      <c r="N28" s="8" t="s">
        <v>29</v>
      </c>
    </row>
    <row r="29" spans="1:14" x14ac:dyDescent="0.2">
      <c r="A29" s="6" t="s">
        <v>30</v>
      </c>
      <c r="B29" s="29">
        <v>4914</v>
      </c>
      <c r="C29" s="48">
        <f t="shared" si="4"/>
        <v>9.2401942810079601E-3</v>
      </c>
      <c r="D29" s="29">
        <v>11072</v>
      </c>
      <c r="E29" s="48">
        <f t="shared" si="7"/>
        <v>6.06244781186262E-3</v>
      </c>
      <c r="F29" s="36">
        <v>117.55980861244019</v>
      </c>
      <c r="G29" s="36">
        <v>110.77538769384691</v>
      </c>
      <c r="H29" s="29">
        <v>11433</v>
      </c>
      <c r="I29" s="38">
        <f t="shared" si="5"/>
        <v>9.2676279881878879E-3</v>
      </c>
      <c r="J29" s="29">
        <v>29535</v>
      </c>
      <c r="K29" s="38">
        <f t="shared" si="6"/>
        <v>6.8929335004036339E-3</v>
      </c>
      <c r="L29" s="36">
        <v>104.07828857532999</v>
      </c>
      <c r="M29" s="36">
        <v>103.76264755480607</v>
      </c>
      <c r="N29" s="8" t="s">
        <v>31</v>
      </c>
    </row>
    <row r="30" spans="1:14" x14ac:dyDescent="0.2">
      <c r="A30" s="6" t="s">
        <v>32</v>
      </c>
      <c r="B30" s="29">
        <v>14047</v>
      </c>
      <c r="C30" s="48">
        <f t="shared" si="4"/>
        <v>2.6413717758510136E-2</v>
      </c>
      <c r="D30" s="29">
        <v>42705</v>
      </c>
      <c r="E30" s="48">
        <f t="shared" si="7"/>
        <v>2.3383023284464705E-2</v>
      </c>
      <c r="F30" s="36">
        <v>117.49895441237976</v>
      </c>
      <c r="G30" s="36">
        <v>109.69689185717955</v>
      </c>
      <c r="H30" s="29">
        <v>29259</v>
      </c>
      <c r="I30" s="38">
        <f t="shared" si="5"/>
        <v>2.3717443130096161E-2</v>
      </c>
      <c r="J30" s="29">
        <v>96213</v>
      </c>
      <c r="K30" s="38">
        <f t="shared" si="6"/>
        <v>2.2454369760431178E-2</v>
      </c>
      <c r="L30" s="36">
        <v>112.3660662851876</v>
      </c>
      <c r="M30" s="36">
        <v>108.49214045691346</v>
      </c>
      <c r="N30" s="8" t="s">
        <v>33</v>
      </c>
    </row>
    <row r="31" spans="1:14" x14ac:dyDescent="0.2">
      <c r="A31" s="6" t="s">
        <v>34</v>
      </c>
      <c r="B31" s="29">
        <v>1032</v>
      </c>
      <c r="C31" s="48">
        <f t="shared" si="4"/>
        <v>1.9405536218966655E-3</v>
      </c>
      <c r="D31" s="29">
        <v>4801</v>
      </c>
      <c r="E31" s="48">
        <f t="shared" si="7"/>
        <v>2.6287763678425253E-3</v>
      </c>
      <c r="F31" s="36">
        <v>95.20295202952029</v>
      </c>
      <c r="G31" s="36">
        <v>107.5974899148364</v>
      </c>
      <c r="H31" s="29">
        <v>2232</v>
      </c>
      <c r="I31" s="38">
        <f t="shared" si="5"/>
        <v>1.8092666552641796E-3</v>
      </c>
      <c r="J31" s="29">
        <v>12147</v>
      </c>
      <c r="K31" s="38">
        <f t="shared" si="6"/>
        <v>2.8348895625326881E-3</v>
      </c>
      <c r="L31" s="36">
        <v>77.553856845031277</v>
      </c>
      <c r="M31" s="36">
        <v>108.31029870708872</v>
      </c>
      <c r="N31" s="8" t="s">
        <v>35</v>
      </c>
    </row>
    <row r="32" spans="1:14" x14ac:dyDescent="0.2">
      <c r="A32" s="6" t="s">
        <v>36</v>
      </c>
      <c r="B32" s="29">
        <v>17400</v>
      </c>
      <c r="C32" s="48">
        <f t="shared" si="4"/>
        <v>3.2718636648257735E-2</v>
      </c>
      <c r="D32" s="29">
        <v>126071</v>
      </c>
      <c r="E32" s="48">
        <f t="shared" si="7"/>
        <v>6.9029882414137683E-2</v>
      </c>
      <c r="F32" s="36">
        <v>113.11187674705845</v>
      </c>
      <c r="G32" s="36">
        <v>105.87084313066846</v>
      </c>
      <c r="H32" s="29">
        <v>36041</v>
      </c>
      <c r="I32" s="38">
        <f t="shared" si="5"/>
        <v>2.9214954983143502E-2</v>
      </c>
      <c r="J32" s="29">
        <v>302987</v>
      </c>
      <c r="K32" s="38">
        <f t="shared" si="6"/>
        <v>7.0711672337457107E-2</v>
      </c>
      <c r="L32" s="36">
        <v>107.58828621749903</v>
      </c>
      <c r="M32" s="36">
        <v>104.46134591979921</v>
      </c>
      <c r="N32" s="8" t="s">
        <v>37</v>
      </c>
    </row>
    <row r="33" spans="1:14" x14ac:dyDescent="0.2">
      <c r="A33" s="6" t="s">
        <v>38</v>
      </c>
      <c r="B33" s="29">
        <v>3092</v>
      </c>
      <c r="C33" s="48">
        <f t="shared" si="4"/>
        <v>5.8141393400237308E-3</v>
      </c>
      <c r="D33" s="29">
        <v>7343</v>
      </c>
      <c r="E33" s="48">
        <f t="shared" si="7"/>
        <v>4.0206425471917646E-3</v>
      </c>
      <c r="F33" s="36">
        <v>99.039077514413847</v>
      </c>
      <c r="G33" s="36">
        <v>104.60113960113959</v>
      </c>
      <c r="H33" s="29">
        <v>8827</v>
      </c>
      <c r="I33" s="38">
        <f t="shared" si="5"/>
        <v>7.1551956836993346E-3</v>
      </c>
      <c r="J33" s="29">
        <v>21489</v>
      </c>
      <c r="K33" s="38">
        <f t="shared" si="6"/>
        <v>5.0151429825689414E-3</v>
      </c>
      <c r="L33" s="36">
        <v>108.16076461217988</v>
      </c>
      <c r="M33" s="36">
        <v>111.36504975124377</v>
      </c>
      <c r="N33" s="8" t="s">
        <v>39</v>
      </c>
    </row>
    <row r="34" spans="1:14" x14ac:dyDescent="0.2">
      <c r="A34" s="6" t="s">
        <v>40</v>
      </c>
      <c r="B34" s="29">
        <v>405</v>
      </c>
      <c r="C34" s="48">
        <f t="shared" si="4"/>
        <v>7.6155447370944722E-4</v>
      </c>
      <c r="D34" s="29">
        <v>1096</v>
      </c>
      <c r="E34" s="48">
        <f t="shared" si="7"/>
        <v>6.0011224727252817E-4</v>
      </c>
      <c r="F34" s="36">
        <v>79.1015625</v>
      </c>
      <c r="G34" s="36">
        <v>84.961240310077528</v>
      </c>
      <c r="H34" s="29">
        <v>906</v>
      </c>
      <c r="I34" s="38">
        <f t="shared" si="5"/>
        <v>7.344066261959439E-4</v>
      </c>
      <c r="J34" s="29">
        <v>3074</v>
      </c>
      <c r="K34" s="38">
        <f t="shared" si="6"/>
        <v>7.1741586525277709E-4</v>
      </c>
      <c r="L34" s="36">
        <v>51.594533029612755</v>
      </c>
      <c r="M34" s="36">
        <v>68.954688200986993</v>
      </c>
      <c r="N34" s="8" t="s">
        <v>41</v>
      </c>
    </row>
    <row r="35" spans="1:14" x14ac:dyDescent="0.2">
      <c r="A35" s="6" t="s">
        <v>42</v>
      </c>
      <c r="B35" s="29">
        <v>38573</v>
      </c>
      <c r="C35" s="48">
        <f t="shared" si="4"/>
        <v>7.253195238122101E-2</v>
      </c>
      <c r="D35" s="29">
        <v>247306</v>
      </c>
      <c r="E35" s="48">
        <f t="shared" si="7"/>
        <v>0.13541182429195242</v>
      </c>
      <c r="F35" s="36">
        <v>94.449069539666993</v>
      </c>
      <c r="G35" s="36">
        <v>102.5829707274379</v>
      </c>
      <c r="H35" s="29">
        <v>78140</v>
      </c>
      <c r="I35" s="38">
        <f t="shared" si="5"/>
        <v>6.3340545001049728E-2</v>
      </c>
      <c r="J35" s="29">
        <v>511631</v>
      </c>
      <c r="K35" s="38">
        <f t="shared" si="6"/>
        <v>0.11940539900948068</v>
      </c>
      <c r="L35" s="36">
        <v>93.288125880470858</v>
      </c>
      <c r="M35" s="36">
        <v>102.57175678574508</v>
      </c>
      <c r="N35" s="8" t="s">
        <v>43</v>
      </c>
    </row>
    <row r="36" spans="1:14" x14ac:dyDescent="0.2">
      <c r="A36" s="6" t="s">
        <v>44</v>
      </c>
      <c r="B36" s="29">
        <v>909</v>
      </c>
      <c r="C36" s="48">
        <f t="shared" si="4"/>
        <v>1.7092667076589816E-3</v>
      </c>
      <c r="D36" s="29">
        <v>2614</v>
      </c>
      <c r="E36" s="48">
        <f t="shared" si="7"/>
        <v>1.4312896116518144E-3</v>
      </c>
      <c r="F36" s="36">
        <v>78.633217993079583</v>
      </c>
      <c r="G36" s="36">
        <v>98.827977315689992</v>
      </c>
      <c r="H36" s="29">
        <v>1869</v>
      </c>
      <c r="I36" s="38">
        <f t="shared" si="5"/>
        <v>1.5150176427816988E-3</v>
      </c>
      <c r="J36" s="29">
        <v>6191</v>
      </c>
      <c r="K36" s="38">
        <f t="shared" si="6"/>
        <v>1.4448671508718097E-3</v>
      </c>
      <c r="L36" s="36">
        <v>65.578947368421041</v>
      </c>
      <c r="M36" s="36">
        <v>93.746214415505762</v>
      </c>
      <c r="N36" s="8" t="s">
        <v>45</v>
      </c>
    </row>
    <row r="37" spans="1:14" x14ac:dyDescent="0.2">
      <c r="A37" s="6" t="s">
        <v>46</v>
      </c>
      <c r="B37" s="29">
        <v>1488</v>
      </c>
      <c r="C37" s="48">
        <f t="shared" si="4"/>
        <v>2.7980075478510062E-3</v>
      </c>
      <c r="D37" s="29">
        <v>2938</v>
      </c>
      <c r="E37" s="48">
        <f t="shared" si="7"/>
        <v>1.6086950570134012E-3</v>
      </c>
      <c r="F37" s="36">
        <v>107.12742980561556</v>
      </c>
      <c r="G37" s="36">
        <v>109.58597538232002</v>
      </c>
      <c r="H37" s="29">
        <v>2870</v>
      </c>
      <c r="I37" s="38">
        <f t="shared" si="5"/>
        <v>2.3264315862939946E-3</v>
      </c>
      <c r="J37" s="29">
        <v>7725</v>
      </c>
      <c r="K37" s="38">
        <f t="shared" si="6"/>
        <v>1.8028749378912502E-3</v>
      </c>
      <c r="L37" s="36">
        <v>94.907407407407405</v>
      </c>
      <c r="M37" s="36">
        <v>100.90125391849529</v>
      </c>
      <c r="N37" s="8" t="s">
        <v>47</v>
      </c>
    </row>
    <row r="38" spans="1:14" x14ac:dyDescent="0.2">
      <c r="A38" s="6" t="s">
        <v>48</v>
      </c>
      <c r="B38" s="29">
        <v>318</v>
      </c>
      <c r="C38" s="48">
        <f t="shared" si="4"/>
        <v>5.9796129046815858E-4</v>
      </c>
      <c r="D38" s="29">
        <v>1106</v>
      </c>
      <c r="E38" s="48">
        <f t="shared" si="7"/>
        <v>6.0558772398121915E-4</v>
      </c>
      <c r="F38" s="36">
        <v>127.71084337349396</v>
      </c>
      <c r="G38" s="36">
        <v>123.5754189944134</v>
      </c>
      <c r="H38" s="29">
        <v>700</v>
      </c>
      <c r="I38" s="38">
        <f t="shared" si="5"/>
        <v>5.6742233812048641E-4</v>
      </c>
      <c r="J38" s="29">
        <v>2547</v>
      </c>
      <c r="K38" s="38">
        <f t="shared" si="6"/>
        <v>5.944236202989015E-4</v>
      </c>
      <c r="L38" s="36">
        <v>98.73060648801129</v>
      </c>
      <c r="M38" s="36">
        <v>93.194291986827665</v>
      </c>
      <c r="N38" s="8" t="s">
        <v>49</v>
      </c>
    </row>
    <row r="39" spans="1:14" x14ac:dyDescent="0.2">
      <c r="A39" s="6" t="s">
        <v>50</v>
      </c>
      <c r="B39" s="29">
        <v>22731</v>
      </c>
      <c r="C39" s="48">
        <f t="shared" si="4"/>
        <v>4.2742949979973938E-2</v>
      </c>
      <c r="D39" s="29">
        <v>75680</v>
      </c>
      <c r="E39" s="48">
        <f t="shared" si="7"/>
        <v>4.1438407731373111E-2</v>
      </c>
      <c r="F39" s="36">
        <v>119.24771797293043</v>
      </c>
      <c r="G39" s="36">
        <v>106.35038855552901</v>
      </c>
      <c r="H39" s="29">
        <v>53754</v>
      </c>
      <c r="I39" s="38">
        <f t="shared" si="5"/>
        <v>4.357317194761233E-2</v>
      </c>
      <c r="J39" s="29">
        <v>186814</v>
      </c>
      <c r="K39" s="38">
        <f t="shared" si="6"/>
        <v>4.359900047213152E-2</v>
      </c>
      <c r="L39" s="36">
        <v>115.37173763736264</v>
      </c>
      <c r="M39" s="36">
        <v>104.72869564242428</v>
      </c>
      <c r="N39" s="8" t="s">
        <v>51</v>
      </c>
    </row>
    <row r="40" spans="1:14" x14ac:dyDescent="0.2">
      <c r="A40" s="6" t="s">
        <v>52</v>
      </c>
      <c r="B40" s="29">
        <v>2135</v>
      </c>
      <c r="C40" s="48">
        <f t="shared" si="4"/>
        <v>4.0146143243695552E-3</v>
      </c>
      <c r="D40" s="29">
        <v>11441</v>
      </c>
      <c r="E40" s="48">
        <f t="shared" si="7"/>
        <v>6.2644929024133168E-3</v>
      </c>
      <c r="F40" s="36">
        <v>99.117920148560813</v>
      </c>
      <c r="G40" s="36">
        <v>102.58226486147224</v>
      </c>
      <c r="H40" s="29">
        <v>5711</v>
      </c>
      <c r="I40" s="38">
        <f t="shared" si="5"/>
        <v>4.6293556757229974E-3</v>
      </c>
      <c r="J40" s="29">
        <v>28646</v>
      </c>
      <c r="K40" s="38">
        <f t="shared" si="6"/>
        <v>6.6854570188780264E-3</v>
      </c>
      <c r="L40" s="36">
        <v>92.231912144702846</v>
      </c>
      <c r="M40" s="36">
        <v>90.858919056077141</v>
      </c>
      <c r="N40" s="8" t="s">
        <v>53</v>
      </c>
    </row>
    <row r="41" spans="1:14" x14ac:dyDescent="0.2">
      <c r="A41" s="6" t="s">
        <v>54</v>
      </c>
      <c r="B41" s="29">
        <v>400</v>
      </c>
      <c r="C41" s="48">
        <f t="shared" si="4"/>
        <v>7.5215256662661452E-4</v>
      </c>
      <c r="D41" s="29">
        <v>1702</v>
      </c>
      <c r="E41" s="48">
        <f t="shared" si="7"/>
        <v>9.3192613581919977E-4</v>
      </c>
      <c r="F41" s="36">
        <v>117.99410029498524</v>
      </c>
      <c r="G41" s="36">
        <v>107.38170347003155</v>
      </c>
      <c r="H41" s="29">
        <v>1320</v>
      </c>
      <c r="I41" s="38">
        <f t="shared" si="5"/>
        <v>1.0699964090272031E-3</v>
      </c>
      <c r="J41" s="29">
        <v>6093</v>
      </c>
      <c r="K41" s="38">
        <f t="shared" si="6"/>
        <v>1.4219957277115064E-3</v>
      </c>
      <c r="L41" s="36">
        <v>152.60115606936415</v>
      </c>
      <c r="M41" s="36">
        <v>117.92142442423071</v>
      </c>
      <c r="N41" s="8" t="s">
        <v>55</v>
      </c>
    </row>
    <row r="42" spans="1:14" x14ac:dyDescent="0.2">
      <c r="A42" s="6" t="s">
        <v>56</v>
      </c>
      <c r="B42" s="29">
        <v>87905</v>
      </c>
      <c r="C42" s="48">
        <f t="shared" si="4"/>
        <v>0.16529492842328139</v>
      </c>
      <c r="D42" s="29">
        <v>187904</v>
      </c>
      <c r="E42" s="48">
        <f t="shared" si="7"/>
        <v>0.10288639754698643</v>
      </c>
      <c r="F42" s="36">
        <v>148.272779408292</v>
      </c>
      <c r="G42" s="36">
        <v>112.74352743527436</v>
      </c>
      <c r="H42" s="29">
        <v>232100</v>
      </c>
      <c r="I42" s="38">
        <f t="shared" si="5"/>
        <v>0.18814103525394987</v>
      </c>
      <c r="J42" s="29">
        <v>491990</v>
      </c>
      <c r="K42" s="38">
        <f t="shared" si="6"/>
        <v>0.11482154572079173</v>
      </c>
      <c r="L42" s="36">
        <v>146.94895723854989</v>
      </c>
      <c r="M42" s="36">
        <v>111.4034630877954</v>
      </c>
      <c r="N42" s="8" t="s">
        <v>57</v>
      </c>
    </row>
    <row r="43" spans="1:14" x14ac:dyDescent="0.2">
      <c r="A43" s="6" t="s">
        <v>58</v>
      </c>
      <c r="B43" s="29">
        <v>22811</v>
      </c>
      <c r="C43" s="48">
        <f t="shared" si="4"/>
        <v>4.2893380493299257E-2</v>
      </c>
      <c r="D43" s="29">
        <v>43868</v>
      </c>
      <c r="E43" s="48">
        <f t="shared" si="7"/>
        <v>2.401982122568546E-2</v>
      </c>
      <c r="F43" s="36">
        <v>107.75153519130845</v>
      </c>
      <c r="G43" s="36">
        <v>99.188278653311329</v>
      </c>
      <c r="H43" s="29">
        <v>59227</v>
      </c>
      <c r="I43" s="38">
        <f t="shared" si="5"/>
        <v>4.8009604028374363E-2</v>
      </c>
      <c r="J43" s="29">
        <v>113105</v>
      </c>
      <c r="K43" s="38">
        <f t="shared" si="6"/>
        <v>2.6396656291286711E-2</v>
      </c>
      <c r="L43" s="36">
        <v>105.43677567514642</v>
      </c>
      <c r="M43" s="36">
        <v>96.775159573557843</v>
      </c>
      <c r="N43" s="8" t="s">
        <v>59</v>
      </c>
    </row>
    <row r="44" spans="1:14" x14ac:dyDescent="0.2">
      <c r="A44" s="6" t="s">
        <v>60</v>
      </c>
      <c r="B44" s="29">
        <v>1570</v>
      </c>
      <c r="C44" s="48">
        <f t="shared" si="4"/>
        <v>2.9521988240094623E-3</v>
      </c>
      <c r="D44" s="29">
        <v>5463</v>
      </c>
      <c r="E44" s="48">
        <f t="shared" si="7"/>
        <v>2.9912529259578662E-3</v>
      </c>
      <c r="F44" s="36">
        <v>86.740331491712709</v>
      </c>
      <c r="G44" s="36">
        <v>121.53503893214683</v>
      </c>
      <c r="H44" s="29">
        <v>3714</v>
      </c>
      <c r="I44" s="38">
        <f t="shared" si="5"/>
        <v>3.0105808053992669E-3</v>
      </c>
      <c r="J44" s="29">
        <v>14570</v>
      </c>
      <c r="K44" s="38">
        <f t="shared" si="6"/>
        <v>3.4003738310777365E-3</v>
      </c>
      <c r="L44" s="36">
        <v>101.39230139230139</v>
      </c>
      <c r="M44" s="36">
        <v>124.95711835334478</v>
      </c>
      <c r="N44" s="8" t="s">
        <v>61</v>
      </c>
    </row>
    <row r="45" spans="1:14" x14ac:dyDescent="0.2">
      <c r="A45" s="6" t="s">
        <v>62</v>
      </c>
      <c r="B45" s="29">
        <v>19727</v>
      </c>
      <c r="C45" s="48">
        <f t="shared" si="4"/>
        <v>3.7094284204608065E-2</v>
      </c>
      <c r="D45" s="29">
        <v>48717</v>
      </c>
      <c r="E45" s="48">
        <f t="shared" si="7"/>
        <v>2.6674879881729702E-2</v>
      </c>
      <c r="F45" s="36">
        <v>125.95453965010854</v>
      </c>
      <c r="G45" s="36">
        <v>105.64928868841083</v>
      </c>
      <c r="H45" s="29">
        <v>45554</v>
      </c>
      <c r="I45" s="38">
        <f t="shared" si="5"/>
        <v>3.6926224558200917E-2</v>
      </c>
      <c r="J45" s="29">
        <v>120407</v>
      </c>
      <c r="K45" s="38">
        <f t="shared" si="6"/>
        <v>2.8100810698598284E-2</v>
      </c>
      <c r="L45" s="36">
        <v>123.85872372821447</v>
      </c>
      <c r="M45" s="36">
        <v>111.95443979544397</v>
      </c>
      <c r="N45" s="8" t="s">
        <v>63</v>
      </c>
    </row>
    <row r="46" spans="1:14" x14ac:dyDescent="0.2">
      <c r="A46" s="6" t="s">
        <v>64</v>
      </c>
      <c r="B46" s="29">
        <v>1759</v>
      </c>
      <c r="C46" s="48">
        <f t="shared" si="4"/>
        <v>3.3075909117405372E-3</v>
      </c>
      <c r="D46" s="29">
        <v>5857</v>
      </c>
      <c r="E46" s="48">
        <f t="shared" si="7"/>
        <v>3.2069867082802897E-3</v>
      </c>
      <c r="F46" s="36">
        <v>107.51833740831296</v>
      </c>
      <c r="G46" s="36">
        <v>107.19253294289896</v>
      </c>
      <c r="H46" s="29">
        <v>3653</v>
      </c>
      <c r="I46" s="38">
        <f t="shared" si="5"/>
        <v>2.9611340016487673E-3</v>
      </c>
      <c r="J46" s="29">
        <v>15734</v>
      </c>
      <c r="K46" s="38">
        <f t="shared" si="6"/>
        <v>3.672030326573583E-3</v>
      </c>
      <c r="L46" s="36">
        <v>88.557575757575762</v>
      </c>
      <c r="M46" s="36">
        <v>89.739348656818578</v>
      </c>
      <c r="N46" s="8" t="s">
        <v>65</v>
      </c>
    </row>
    <row r="47" spans="1:14" x14ac:dyDescent="0.2">
      <c r="A47" s="6" t="s">
        <v>66</v>
      </c>
      <c r="B47" s="29">
        <v>5739</v>
      </c>
      <c r="C47" s="48">
        <f t="shared" si="4"/>
        <v>1.0791508949675352E-2</v>
      </c>
      <c r="D47" s="29">
        <v>22552</v>
      </c>
      <c r="E47" s="48">
        <f t="shared" si="7"/>
        <v>1.2348295073439831E-2</v>
      </c>
      <c r="F47" s="36">
        <v>108.24217276499435</v>
      </c>
      <c r="G47" s="36">
        <v>110.41911476694087</v>
      </c>
      <c r="H47" s="29">
        <v>10955</v>
      </c>
      <c r="I47" s="38">
        <f t="shared" si="5"/>
        <v>8.8801595915856124E-3</v>
      </c>
      <c r="J47" s="29">
        <v>48059</v>
      </c>
      <c r="K47" s="38">
        <f t="shared" si="6"/>
        <v>1.1216099241438911E-2</v>
      </c>
      <c r="L47" s="36">
        <v>94.676346037507557</v>
      </c>
      <c r="M47" s="36">
        <v>90.564579957034638</v>
      </c>
      <c r="N47" s="8" t="s">
        <v>67</v>
      </c>
    </row>
    <row r="48" spans="1:14" x14ac:dyDescent="0.2">
      <c r="A48" s="6" t="s">
        <v>68</v>
      </c>
      <c r="B48" s="29">
        <v>8437</v>
      </c>
      <c r="C48" s="48">
        <f t="shared" si="4"/>
        <v>1.5864778011571868E-2</v>
      </c>
      <c r="D48" s="29">
        <v>31593</v>
      </c>
      <c r="E48" s="48">
        <f t="shared" si="7"/>
        <v>1.7298673565767319E-2</v>
      </c>
      <c r="F48" s="36">
        <v>106.07241639426704</v>
      </c>
      <c r="G48" s="36">
        <v>112.57081774452165</v>
      </c>
      <c r="H48" s="29">
        <v>35395</v>
      </c>
      <c r="I48" s="38">
        <f t="shared" si="5"/>
        <v>2.8691305225392313E-2</v>
      </c>
      <c r="J48" s="29">
        <v>144314</v>
      </c>
      <c r="K48" s="38">
        <f t="shared" si="6"/>
        <v>3.368027104036736E-2</v>
      </c>
      <c r="L48" s="36">
        <v>92.234527687296421</v>
      </c>
      <c r="M48" s="36">
        <v>102.05288131757784</v>
      </c>
      <c r="N48" s="8" t="s">
        <v>69</v>
      </c>
    </row>
    <row r="49" spans="1:14" x14ac:dyDescent="0.2">
      <c r="A49" s="6" t="s">
        <v>70</v>
      </c>
      <c r="B49" s="29">
        <v>7610</v>
      </c>
      <c r="C49" s="48">
        <f t="shared" si="4"/>
        <v>1.4309702580071342E-2</v>
      </c>
      <c r="D49" s="29">
        <v>22469</v>
      </c>
      <c r="E49" s="48">
        <f t="shared" si="7"/>
        <v>1.2302848616757697E-2</v>
      </c>
      <c r="F49" s="36">
        <v>105.2995710529957</v>
      </c>
      <c r="G49" s="36">
        <v>108.73499806426636</v>
      </c>
      <c r="H49" s="29">
        <v>17338</v>
      </c>
      <c r="I49" s="38">
        <f t="shared" si="5"/>
        <v>1.4054240711904278E-2</v>
      </c>
      <c r="J49" s="29">
        <v>52911</v>
      </c>
      <c r="K49" s="38">
        <f t="shared" si="6"/>
        <v>1.2348468069742904E-2</v>
      </c>
      <c r="L49" s="36">
        <v>105.14251061249243</v>
      </c>
      <c r="M49" s="36">
        <v>109.17813589748881</v>
      </c>
      <c r="N49" s="8" t="s">
        <v>71</v>
      </c>
    </row>
    <row r="50" spans="1:14" ht="12.75" customHeight="1" x14ac:dyDescent="0.2">
      <c r="A50" s="6" t="s">
        <v>72</v>
      </c>
      <c r="B50" s="29">
        <v>11056</v>
      </c>
      <c r="C50" s="48">
        <f t="shared" si="4"/>
        <v>2.0789496941559626E-2</v>
      </c>
      <c r="D50" s="29">
        <v>77496</v>
      </c>
      <c r="E50" s="48">
        <f t="shared" si="7"/>
        <v>4.2432754301671392E-2</v>
      </c>
      <c r="F50" s="36">
        <v>106.97629414610547</v>
      </c>
      <c r="G50" s="36">
        <v>107.42445245356251</v>
      </c>
      <c r="H50" s="29">
        <v>27832</v>
      </c>
      <c r="I50" s="38">
        <f t="shared" si="5"/>
        <v>2.2560712163670543E-2</v>
      </c>
      <c r="J50" s="29">
        <v>200789</v>
      </c>
      <c r="K50" s="38">
        <f t="shared" si="6"/>
        <v>4.6860512091164562E-2</v>
      </c>
      <c r="L50" s="36">
        <v>103.63033845924711</v>
      </c>
      <c r="M50" s="36">
        <v>104.36940893945932</v>
      </c>
      <c r="N50" s="8" t="s">
        <v>73</v>
      </c>
    </row>
    <row r="51" spans="1:14" x14ac:dyDescent="0.2">
      <c r="A51" s="6" t="s">
        <v>74</v>
      </c>
      <c r="B51" s="29">
        <v>7474</v>
      </c>
      <c r="C51" s="48">
        <f t="shared" si="4"/>
        <v>1.4053970707418293E-2</v>
      </c>
      <c r="D51" s="29">
        <v>22676</v>
      </c>
      <c r="E51" s="48">
        <f t="shared" si="7"/>
        <v>1.2416190984627599E-2</v>
      </c>
      <c r="F51" s="36">
        <v>105.92403628117914</v>
      </c>
      <c r="G51" s="36">
        <v>111.83113872860876</v>
      </c>
      <c r="H51" s="29">
        <v>16819</v>
      </c>
      <c r="I51" s="38">
        <f t="shared" si="5"/>
        <v>1.3633537578354945E-2</v>
      </c>
      <c r="J51" s="29">
        <v>55966</v>
      </c>
      <c r="K51" s="38">
        <f t="shared" si="6"/>
        <v>1.3061449679485011E-2</v>
      </c>
      <c r="L51" s="36">
        <v>109.34919706130941</v>
      </c>
      <c r="M51" s="36">
        <v>111.35739583747861</v>
      </c>
      <c r="N51" s="8" t="s">
        <v>75</v>
      </c>
    </row>
    <row r="52" spans="1:14" x14ac:dyDescent="0.2">
      <c r="A52" s="6" t="s">
        <v>76</v>
      </c>
      <c r="B52" s="29">
        <v>5857</v>
      </c>
      <c r="C52" s="48">
        <f t="shared" si="4"/>
        <v>1.1013393956830203E-2</v>
      </c>
      <c r="D52" s="29">
        <v>11418</v>
      </c>
      <c r="E52" s="48">
        <f t="shared" si="7"/>
        <v>6.2518993059833272E-3</v>
      </c>
      <c r="F52" s="36">
        <v>107.42846661775496</v>
      </c>
      <c r="G52" s="36">
        <v>103.68688703232837</v>
      </c>
      <c r="H52" s="29">
        <v>11726</v>
      </c>
      <c r="I52" s="38">
        <f t="shared" si="5"/>
        <v>9.5051347668583201E-3</v>
      </c>
      <c r="J52" s="29">
        <v>26287</v>
      </c>
      <c r="K52" s="38">
        <f t="shared" si="6"/>
        <v>6.1349091899478691E-3</v>
      </c>
      <c r="L52" s="36">
        <v>107.57798165137615</v>
      </c>
      <c r="M52" s="36">
        <v>96.996420796280574</v>
      </c>
      <c r="N52" s="8" t="s">
        <v>77</v>
      </c>
    </row>
    <row r="53" spans="1:14" x14ac:dyDescent="0.2">
      <c r="A53" s="6" t="s">
        <v>78</v>
      </c>
      <c r="B53" s="29">
        <v>9562</v>
      </c>
      <c r="C53" s="48">
        <f t="shared" si="4"/>
        <v>1.7980207105209221E-2</v>
      </c>
      <c r="D53" s="29">
        <v>27430</v>
      </c>
      <c r="E53" s="48">
        <f t="shared" si="7"/>
        <v>1.5019232611939277E-2</v>
      </c>
      <c r="F53" s="36">
        <v>132.49272550921435</v>
      </c>
      <c r="G53" s="36">
        <v>114.6691191839806</v>
      </c>
      <c r="H53" s="29">
        <v>19483</v>
      </c>
      <c r="I53" s="38">
        <f t="shared" si="5"/>
        <v>1.5792984876573483E-2</v>
      </c>
      <c r="J53" s="29">
        <v>58750</v>
      </c>
      <c r="K53" s="38">
        <f t="shared" si="6"/>
        <v>1.3711184802732809E-2</v>
      </c>
      <c r="L53" s="36">
        <v>122.44987744327824</v>
      </c>
      <c r="M53" s="36">
        <v>112.47032697756336</v>
      </c>
      <c r="N53" s="8" t="s">
        <v>79</v>
      </c>
    </row>
    <row r="54" spans="1:14" x14ac:dyDescent="0.2">
      <c r="A54" s="6" t="s">
        <v>80</v>
      </c>
      <c r="B54" s="29">
        <v>2650</v>
      </c>
      <c r="C54" s="48">
        <f t="shared" si="4"/>
        <v>4.9830107539013211E-3</v>
      </c>
      <c r="D54" s="29">
        <v>12466</v>
      </c>
      <c r="E54" s="48">
        <f t="shared" si="7"/>
        <v>6.8257292650541384E-3</v>
      </c>
      <c r="F54" s="36">
        <v>74.75317348377996</v>
      </c>
      <c r="G54" s="36">
        <v>79.649862628586035</v>
      </c>
      <c r="H54" s="29">
        <v>5438</v>
      </c>
      <c r="I54" s="38">
        <f t="shared" si="5"/>
        <v>4.4080609638560073E-3</v>
      </c>
      <c r="J54" s="29">
        <v>29684</v>
      </c>
      <c r="K54" s="38">
        <f t="shared" si="6"/>
        <v>6.9277073988820541E-3</v>
      </c>
      <c r="L54" s="36">
        <v>75.590770086182928</v>
      </c>
      <c r="M54" s="36">
        <v>82.588614990818542</v>
      </c>
      <c r="N54" s="8" t="s">
        <v>81</v>
      </c>
    </row>
    <row r="55" spans="1:14" x14ac:dyDescent="0.2">
      <c r="A55" s="6" t="s">
        <v>82</v>
      </c>
      <c r="B55" s="29">
        <v>5451</v>
      </c>
      <c r="C55" s="48">
        <f t="shared" si="4"/>
        <v>1.024995910170419E-2</v>
      </c>
      <c r="D55" s="29">
        <v>17494</v>
      </c>
      <c r="E55" s="48">
        <f t="shared" si="7"/>
        <v>9.5787989541839483E-3</v>
      </c>
      <c r="F55" s="36">
        <v>112.5542019409457</v>
      </c>
      <c r="G55" s="36">
        <v>113.14921415173662</v>
      </c>
      <c r="H55" s="29">
        <v>12464</v>
      </c>
      <c r="I55" s="38">
        <f t="shared" si="5"/>
        <v>1.0103360031905347E-2</v>
      </c>
      <c r="J55" s="29">
        <v>51468</v>
      </c>
      <c r="K55" s="38">
        <f t="shared" si="6"/>
        <v>1.2011698032800888E-2</v>
      </c>
      <c r="L55" s="36">
        <v>97.664942798934334</v>
      </c>
      <c r="M55" s="36">
        <v>104.8057342999104</v>
      </c>
      <c r="N55" s="8" t="s">
        <v>83</v>
      </c>
    </row>
    <row r="56" spans="1:14" x14ac:dyDescent="0.2">
      <c r="A56" s="6" t="s">
        <v>84</v>
      </c>
      <c r="B56" s="29">
        <v>22131</v>
      </c>
      <c r="C56" s="48">
        <f t="shared" si="4"/>
        <v>4.1614721130034019E-2</v>
      </c>
      <c r="D56" s="29">
        <v>60475</v>
      </c>
      <c r="E56" s="48">
        <f t="shared" si="7"/>
        <v>3.3112945395808523E-2</v>
      </c>
      <c r="F56" s="36">
        <v>97.296227908203633</v>
      </c>
      <c r="G56" s="36">
        <v>97.835406791451646</v>
      </c>
      <c r="H56" s="29">
        <v>63168</v>
      </c>
      <c r="I56" s="38">
        <f t="shared" si="5"/>
        <v>5.1204191791992697E-2</v>
      </c>
      <c r="J56" s="29">
        <v>174717</v>
      </c>
      <c r="K56" s="38">
        <f t="shared" si="6"/>
        <v>4.0775780003047969E-2</v>
      </c>
      <c r="L56" s="36">
        <v>98.041285115629364</v>
      </c>
      <c r="M56" s="36">
        <v>98.852584231519984</v>
      </c>
      <c r="N56" s="8" t="s">
        <v>85</v>
      </c>
    </row>
    <row r="57" spans="1:14" ht="12.75" customHeight="1" x14ac:dyDescent="0.2">
      <c r="A57" s="6" t="s">
        <v>86</v>
      </c>
      <c r="B57" s="29">
        <v>2333</v>
      </c>
      <c r="C57" s="48">
        <f t="shared" si="4"/>
        <v>4.3869298448497296E-3</v>
      </c>
      <c r="D57" s="29">
        <v>11424</v>
      </c>
      <c r="E57" s="48">
        <f t="shared" si="7"/>
        <v>6.2551845920085416E-3</v>
      </c>
      <c r="F57" s="36">
        <v>111.84084372003835</v>
      </c>
      <c r="G57" s="36">
        <v>95.991933450970507</v>
      </c>
      <c r="H57" s="29">
        <v>5537</v>
      </c>
      <c r="I57" s="38">
        <f t="shared" si="5"/>
        <v>4.488310694533048E-3</v>
      </c>
      <c r="J57" s="29">
        <v>27646</v>
      </c>
      <c r="K57" s="38">
        <f t="shared" si="6"/>
        <v>6.4520751498953399E-3</v>
      </c>
      <c r="L57" s="36">
        <v>106.2763915547025</v>
      </c>
      <c r="M57" s="36">
        <v>99.78344041001948</v>
      </c>
      <c r="N57" s="8" t="s">
        <v>87</v>
      </c>
    </row>
    <row r="58" spans="1:14" x14ac:dyDescent="0.2">
      <c r="A58" s="6" t="s">
        <v>88</v>
      </c>
      <c r="B58" s="29">
        <v>875</v>
      </c>
      <c r="C58" s="48">
        <f t="shared" si="4"/>
        <v>1.6453337394957193E-3</v>
      </c>
      <c r="D58" s="29">
        <v>2025</v>
      </c>
      <c r="E58" s="48">
        <f t="shared" si="7"/>
        <v>1.1087840335099175E-3</v>
      </c>
      <c r="F58" s="36">
        <v>142.27642276422765</v>
      </c>
      <c r="G58" s="36">
        <v>109.93485342019544</v>
      </c>
      <c r="H58" s="29">
        <v>1796</v>
      </c>
      <c r="I58" s="38">
        <f t="shared" si="5"/>
        <v>1.4558435989491338E-3</v>
      </c>
      <c r="J58" s="29">
        <v>4420</v>
      </c>
      <c r="K58" s="38">
        <f t="shared" si="6"/>
        <v>1.0315478609034725E-3</v>
      </c>
      <c r="L58" s="36">
        <v>133.33333333333331</v>
      </c>
      <c r="M58" s="36">
        <v>109.92290475006217</v>
      </c>
      <c r="N58" s="8" t="s">
        <v>89</v>
      </c>
    </row>
    <row r="59" spans="1:14" ht="12.75" customHeight="1" x14ac:dyDescent="0.2">
      <c r="A59" s="6" t="s">
        <v>90</v>
      </c>
      <c r="B59" s="29">
        <v>970</v>
      </c>
      <c r="C59" s="48">
        <f t="shared" si="4"/>
        <v>1.8239699740695402E-3</v>
      </c>
      <c r="D59" s="29">
        <v>3767</v>
      </c>
      <c r="E59" s="48">
        <f t="shared" si="7"/>
        <v>2.0626120761638809E-3</v>
      </c>
      <c r="F59" s="36">
        <v>129.50600801068092</v>
      </c>
      <c r="G59" s="36">
        <v>109.28343487090224</v>
      </c>
      <c r="H59" s="29">
        <v>2638</v>
      </c>
      <c r="I59" s="38">
        <f t="shared" si="5"/>
        <v>2.1383716113740616E-3</v>
      </c>
      <c r="J59" s="29">
        <v>11543</v>
      </c>
      <c r="K59" s="38">
        <f t="shared" si="6"/>
        <v>2.6939269136671455E-3</v>
      </c>
      <c r="L59" s="36">
        <v>94.7897951850521</v>
      </c>
      <c r="M59" s="36">
        <v>104.2539739884393</v>
      </c>
      <c r="N59" s="8" t="s">
        <v>91</v>
      </c>
    </row>
    <row r="60" spans="1:14" x14ac:dyDescent="0.2">
      <c r="A60" s="6" t="s">
        <v>92</v>
      </c>
      <c r="B60" s="29">
        <v>8163</v>
      </c>
      <c r="C60" s="48">
        <f t="shared" si="4"/>
        <v>1.5349553503432636E-2</v>
      </c>
      <c r="D60" s="29">
        <v>20233</v>
      </c>
      <c r="E60" s="48">
        <f t="shared" si="7"/>
        <v>1.10785320246944E-2</v>
      </c>
      <c r="F60" s="36">
        <v>104.11989795918369</v>
      </c>
      <c r="G60" s="36">
        <v>109.32029392695051</v>
      </c>
      <c r="H60" s="29">
        <v>16639</v>
      </c>
      <c r="I60" s="38">
        <f t="shared" si="5"/>
        <v>1.3487628977123963E-2</v>
      </c>
      <c r="J60" s="29">
        <v>42507</v>
      </c>
      <c r="K60" s="38">
        <f t="shared" si="6"/>
        <v>9.9203631048470388E-3</v>
      </c>
      <c r="L60" s="36">
        <v>101.1735376383315</v>
      </c>
      <c r="M60" s="36">
        <v>108.32568807339449</v>
      </c>
      <c r="N60" s="8" t="s">
        <v>93</v>
      </c>
    </row>
    <row r="61" spans="1:14" x14ac:dyDescent="0.2">
      <c r="A61" s="6" t="s">
        <v>94</v>
      </c>
      <c r="B61" s="29">
        <v>1761</v>
      </c>
      <c r="C61" s="48">
        <f t="shared" si="4"/>
        <v>3.3113516745736705E-3</v>
      </c>
      <c r="D61" s="29">
        <v>3793</v>
      </c>
      <c r="E61" s="48">
        <f t="shared" si="7"/>
        <v>2.0768483156064776E-3</v>
      </c>
      <c r="F61" s="36">
        <v>118.9061444969615</v>
      </c>
      <c r="G61" s="36">
        <v>124.52396585686145</v>
      </c>
      <c r="H61" s="29">
        <v>3434</v>
      </c>
      <c r="I61" s="38">
        <f t="shared" si="5"/>
        <v>2.7836118701510719E-3</v>
      </c>
      <c r="J61" s="29">
        <v>7758</v>
      </c>
      <c r="K61" s="38">
        <f t="shared" si="6"/>
        <v>1.8105765395676787E-3</v>
      </c>
      <c r="L61" s="36">
        <v>128.13432835820896</v>
      </c>
      <c r="M61" s="36">
        <v>131.91634075837442</v>
      </c>
      <c r="N61" s="8" t="s">
        <v>95</v>
      </c>
    </row>
    <row r="62" spans="1:14" x14ac:dyDescent="0.2">
      <c r="A62" s="6" t="s">
        <v>96</v>
      </c>
      <c r="B62" s="29">
        <v>57</v>
      </c>
      <c r="C62" s="48">
        <f t="shared" si="4"/>
        <v>1.0718174074429257E-4</v>
      </c>
      <c r="D62" s="29">
        <v>152</v>
      </c>
      <c r="E62" s="48">
        <f t="shared" si="7"/>
        <v>8.3227245972102449E-5</v>
      </c>
      <c r="F62" s="36">
        <v>53.773584905660378</v>
      </c>
      <c r="G62" s="36">
        <v>65.236051502145926</v>
      </c>
      <c r="H62" s="29">
        <v>97</v>
      </c>
      <c r="I62" s="38">
        <f t="shared" si="5"/>
        <v>7.8628523996695975E-5</v>
      </c>
      <c r="J62" s="29">
        <v>276</v>
      </c>
      <c r="K62" s="38">
        <f t="shared" si="6"/>
        <v>6.4413395839221367E-5</v>
      </c>
      <c r="L62" s="36">
        <v>33.105802047781566</v>
      </c>
      <c r="M62" s="36">
        <v>47.260273972602739</v>
      </c>
      <c r="N62" s="8" t="s">
        <v>97</v>
      </c>
    </row>
    <row r="63" spans="1:14" x14ac:dyDescent="0.2">
      <c r="A63" s="6" t="s">
        <v>98</v>
      </c>
      <c r="B63" s="29">
        <v>4787</v>
      </c>
      <c r="C63" s="48">
        <f t="shared" si="4"/>
        <v>9.00138584110401E-3</v>
      </c>
      <c r="D63" s="29">
        <v>10062</v>
      </c>
      <c r="E63" s="48">
        <f t="shared" si="7"/>
        <v>5.5094246642848343E-3</v>
      </c>
      <c r="F63" s="36">
        <v>81.425412485116524</v>
      </c>
      <c r="G63" s="36">
        <v>93.270300333704114</v>
      </c>
      <c r="H63" s="29">
        <v>16352</v>
      </c>
      <c r="I63" s="38">
        <f t="shared" si="5"/>
        <v>1.3254985818494564E-2</v>
      </c>
      <c r="J63" s="29">
        <v>32144</v>
      </c>
      <c r="K63" s="38">
        <f t="shared" si="6"/>
        <v>7.5018267965794617E-3</v>
      </c>
      <c r="L63" s="36">
        <v>91.83421318656633</v>
      </c>
      <c r="M63" s="36">
        <v>101.67968873564672</v>
      </c>
      <c r="N63" s="8" t="s">
        <v>99</v>
      </c>
    </row>
    <row r="64" spans="1:14" x14ac:dyDescent="0.2">
      <c r="A64" s="6" t="s">
        <v>100</v>
      </c>
      <c r="B64" s="29">
        <v>5263</v>
      </c>
      <c r="C64" s="48">
        <f t="shared" si="4"/>
        <v>9.8964473953896803E-3</v>
      </c>
      <c r="D64" s="29">
        <v>16582</v>
      </c>
      <c r="E64" s="48">
        <f t="shared" si="7"/>
        <v>9.0794354783513345E-3</v>
      </c>
      <c r="F64" s="36">
        <v>90.22801302931596</v>
      </c>
      <c r="G64" s="36">
        <v>100.69225163954336</v>
      </c>
      <c r="H64" s="29">
        <v>8268</v>
      </c>
      <c r="I64" s="38">
        <f t="shared" si="5"/>
        <v>6.7020684165431171E-3</v>
      </c>
      <c r="J64" s="29">
        <v>26907</v>
      </c>
      <c r="K64" s="38">
        <f t="shared" si="6"/>
        <v>6.279605948717135E-3</v>
      </c>
      <c r="L64" s="36">
        <v>79.699248120300751</v>
      </c>
      <c r="M64" s="36">
        <v>92.843587177806157</v>
      </c>
      <c r="N64" s="8" t="s">
        <v>101</v>
      </c>
    </row>
    <row r="65" spans="1:14" x14ac:dyDescent="0.2">
      <c r="A65" s="6" t="s">
        <v>102</v>
      </c>
      <c r="B65" s="29">
        <v>14503</v>
      </c>
      <c r="C65" s="48">
        <f t="shared" si="4"/>
        <v>2.7271171684464478E-2</v>
      </c>
      <c r="D65" s="29">
        <v>46032</v>
      </c>
      <c r="E65" s="48">
        <f t="shared" si="7"/>
        <v>2.5204714385446182E-2</v>
      </c>
      <c r="F65" s="36">
        <v>117.34768185128246</v>
      </c>
      <c r="G65" s="36">
        <v>122.52655114589155</v>
      </c>
      <c r="H65" s="29">
        <v>20372</v>
      </c>
      <c r="I65" s="38">
        <f t="shared" si="5"/>
        <v>1.6513611245986499E-2</v>
      </c>
      <c r="J65" s="29">
        <v>71571</v>
      </c>
      <c r="K65" s="38">
        <f t="shared" si="6"/>
        <v>1.6703373744959827E-2</v>
      </c>
      <c r="L65" s="36">
        <v>129.58463202086381</v>
      </c>
      <c r="M65" s="36">
        <v>137.63653846153846</v>
      </c>
      <c r="N65" s="8" t="s">
        <v>103</v>
      </c>
    </row>
    <row r="66" spans="1:14" x14ac:dyDescent="0.2">
      <c r="A66" s="6" t="s">
        <v>104</v>
      </c>
      <c r="B66" s="29">
        <v>15146</v>
      </c>
      <c r="C66" s="48">
        <f t="shared" si="4"/>
        <v>2.848025693531676E-2</v>
      </c>
      <c r="D66" s="29">
        <v>76716</v>
      </c>
      <c r="E66" s="48">
        <f t="shared" si="7"/>
        <v>4.2005667118393493E-2</v>
      </c>
      <c r="F66" s="36">
        <v>94.64475410860463</v>
      </c>
      <c r="G66" s="36">
        <v>104.23652816652627</v>
      </c>
      <c r="H66" s="29">
        <v>17382</v>
      </c>
      <c r="I66" s="38">
        <f t="shared" si="5"/>
        <v>1.4089907258871852E-2</v>
      </c>
      <c r="J66" s="29">
        <v>86428</v>
      </c>
      <c r="K66" s="38">
        <f t="shared" si="6"/>
        <v>2.0170728172435592E-2</v>
      </c>
      <c r="L66" s="36">
        <v>93.921218998216887</v>
      </c>
      <c r="M66" s="36">
        <v>103.94102295823262</v>
      </c>
      <c r="N66" s="8" t="s">
        <v>105</v>
      </c>
    </row>
    <row r="67" spans="1:14" ht="12.75" customHeight="1" x14ac:dyDescent="0.2">
      <c r="A67" s="6" t="s">
        <v>106</v>
      </c>
      <c r="B67" s="29">
        <v>20777</v>
      </c>
      <c r="C67" s="48">
        <f t="shared" si="4"/>
        <v>3.9068684692002927E-2</v>
      </c>
      <c r="D67" s="29">
        <v>78018</v>
      </c>
      <c r="E67" s="48">
        <f t="shared" si="7"/>
        <v>4.2718574185865055E-2</v>
      </c>
      <c r="F67" s="36">
        <v>113.01060647266794</v>
      </c>
      <c r="G67" s="36">
        <v>122.85525321239608</v>
      </c>
      <c r="H67" s="29">
        <v>37117</v>
      </c>
      <c r="I67" s="38">
        <f t="shared" si="5"/>
        <v>3.008716417716871E-2</v>
      </c>
      <c r="J67" s="29">
        <v>134302</v>
      </c>
      <c r="K67" s="38">
        <f t="shared" si="6"/>
        <v>3.1343651768112706E-2</v>
      </c>
      <c r="L67" s="36">
        <v>114.73215665667213</v>
      </c>
      <c r="M67" s="36">
        <v>118.22151018467986</v>
      </c>
      <c r="N67" s="8" t="s">
        <v>107</v>
      </c>
    </row>
    <row r="68" spans="1:14" x14ac:dyDescent="0.2">
      <c r="A68" s="6" t="s">
        <v>108</v>
      </c>
      <c r="B68" s="29">
        <v>1959</v>
      </c>
      <c r="C68" s="48">
        <f t="shared" si="4"/>
        <v>3.6836671950538449E-3</v>
      </c>
      <c r="D68" s="29">
        <v>6874</v>
      </c>
      <c r="E68" s="48">
        <f t="shared" si="7"/>
        <v>3.7638426895541593E-3</v>
      </c>
      <c r="F68" s="36">
        <v>105.3225806451613</v>
      </c>
      <c r="G68" s="36">
        <v>112.24689745264533</v>
      </c>
      <c r="H68" s="29">
        <v>3733</v>
      </c>
      <c r="I68" s="38">
        <f t="shared" si="5"/>
        <v>3.0259822688625372E-3</v>
      </c>
      <c r="J68" s="29">
        <v>13391</v>
      </c>
      <c r="K68" s="38">
        <f t="shared" si="6"/>
        <v>3.1252166075471494E-3</v>
      </c>
      <c r="L68" s="36">
        <v>94.41072331815883</v>
      </c>
      <c r="M68" s="36">
        <v>100.70692637437016</v>
      </c>
      <c r="N68" s="8" t="s">
        <v>109</v>
      </c>
    </row>
    <row r="69" spans="1:14" x14ac:dyDescent="0.2">
      <c r="A69" s="6" t="s">
        <v>110</v>
      </c>
      <c r="B69" s="29">
        <v>3454</v>
      </c>
      <c r="C69" s="48">
        <f t="shared" si="4"/>
        <v>6.4948374128208164E-3</v>
      </c>
      <c r="D69" s="29">
        <v>11238</v>
      </c>
      <c r="E69" s="48">
        <f t="shared" si="7"/>
        <v>6.15334072522689E-3</v>
      </c>
      <c r="F69" s="36">
        <v>104.95290185353996</v>
      </c>
      <c r="G69" s="36">
        <v>97.22294316117312</v>
      </c>
      <c r="H69" s="29">
        <v>6920</v>
      </c>
      <c r="I69" s="38">
        <f t="shared" si="5"/>
        <v>5.609375113991095E-3</v>
      </c>
      <c r="J69" s="29">
        <v>24409</v>
      </c>
      <c r="K69" s="38">
        <f t="shared" si="6"/>
        <v>5.6966180399983853E-3</v>
      </c>
      <c r="L69" s="36">
        <v>106.70778720123361</v>
      </c>
      <c r="M69" s="36">
        <v>106.48721752028618</v>
      </c>
      <c r="N69" s="8" t="s">
        <v>111</v>
      </c>
    </row>
    <row r="70" spans="1:14" ht="12.75" customHeight="1" x14ac:dyDescent="0.2">
      <c r="A70" s="6" t="s">
        <v>112</v>
      </c>
      <c r="B70" s="29">
        <v>5230</v>
      </c>
      <c r="C70" s="48">
        <f t="shared" si="4"/>
        <v>9.8343948086429857E-3</v>
      </c>
      <c r="D70" s="29">
        <v>13487</v>
      </c>
      <c r="E70" s="48">
        <f t="shared" si="7"/>
        <v>7.3847754370114848E-3</v>
      </c>
      <c r="F70" s="36">
        <v>119.73443223443223</v>
      </c>
      <c r="G70" s="36">
        <v>123.20270393715174</v>
      </c>
      <c r="H70" s="29">
        <v>10643</v>
      </c>
      <c r="I70" s="38">
        <f t="shared" si="5"/>
        <v>8.6272513494519108E-3</v>
      </c>
      <c r="J70" s="29">
        <v>28073</v>
      </c>
      <c r="K70" s="38">
        <f t="shared" si="6"/>
        <v>6.5517292079509465E-3</v>
      </c>
      <c r="L70" s="36">
        <v>114.08511094436702</v>
      </c>
      <c r="M70" s="36">
        <v>118.09271411744911</v>
      </c>
      <c r="N70" s="8" t="s">
        <v>113</v>
      </c>
    </row>
    <row r="71" spans="1:14" x14ac:dyDescent="0.2">
      <c r="A71" s="6" t="s">
        <v>114</v>
      </c>
      <c r="B71" s="29">
        <v>23388</v>
      </c>
      <c r="C71" s="48">
        <f t="shared" si="4"/>
        <v>4.3978360570658154E-2</v>
      </c>
      <c r="D71" s="29">
        <v>63192</v>
      </c>
      <c r="E71" s="48">
        <f t="shared" si="7"/>
        <v>3.4600632417559854E-2</v>
      </c>
      <c r="F71" s="36">
        <v>111.37673222534406</v>
      </c>
      <c r="G71" s="36">
        <v>111.58158670739675</v>
      </c>
      <c r="H71" s="29">
        <v>50310</v>
      </c>
      <c r="I71" s="38">
        <f t="shared" si="5"/>
        <v>4.0781454044059536E-2</v>
      </c>
      <c r="J71" s="29">
        <v>139015</v>
      </c>
      <c r="K71" s="38">
        <f t="shared" si="6"/>
        <v>3.2443580516628108E-2</v>
      </c>
      <c r="L71" s="36">
        <v>108.54603119808411</v>
      </c>
      <c r="M71" s="36">
        <v>111.17286715076293</v>
      </c>
      <c r="N71" s="8" t="s">
        <v>115</v>
      </c>
    </row>
    <row r="72" spans="1:14" ht="12.75" customHeight="1" x14ac:dyDescent="0.2">
      <c r="A72" s="13" t="s">
        <v>116</v>
      </c>
      <c r="B72" s="34">
        <v>2</v>
      </c>
      <c r="C72" s="48">
        <f t="shared" si="4"/>
        <v>3.7607628331330729E-6</v>
      </c>
      <c r="D72" s="34">
        <v>0</v>
      </c>
      <c r="E72" s="48">
        <f t="shared" si="7"/>
        <v>0</v>
      </c>
      <c r="F72" s="33"/>
      <c r="G72" s="33"/>
      <c r="H72" s="34">
        <v>2</v>
      </c>
      <c r="I72" s="52">
        <f t="shared" si="5"/>
        <v>1.621206680344247E-6</v>
      </c>
      <c r="J72" s="34">
        <v>0</v>
      </c>
      <c r="K72" s="52">
        <f t="shared" si="6"/>
        <v>0</v>
      </c>
      <c r="L72" s="33"/>
      <c r="M72" s="33"/>
      <c r="N72" s="14" t="s">
        <v>118</v>
      </c>
    </row>
    <row r="73" spans="1:14" x14ac:dyDescent="0.2">
      <c r="A73" s="6"/>
      <c r="B73" s="15"/>
      <c r="C73" s="15"/>
      <c r="D73" s="15"/>
      <c r="E73" s="15"/>
      <c r="F73" s="16"/>
      <c r="G73" s="16"/>
      <c r="H73" s="15"/>
      <c r="I73" s="15"/>
      <c r="J73" s="15"/>
      <c r="K73" s="15"/>
      <c r="L73" s="16"/>
      <c r="M73" s="16"/>
      <c r="N73" s="8"/>
    </row>
    <row r="74" spans="1:14" ht="15" x14ac:dyDescent="0.2">
      <c r="A74" s="42" t="s">
        <v>119</v>
      </c>
    </row>
    <row r="75" spans="1:14" x14ac:dyDescent="0.2">
      <c r="A75" s="43" t="s">
        <v>180</v>
      </c>
    </row>
    <row r="78" spans="1:14" x14ac:dyDescent="0.2">
      <c r="A78"/>
    </row>
    <row r="79" spans="1:14" x14ac:dyDescent="0.2">
      <c r="A79"/>
    </row>
  </sheetData>
  <mergeCells count="10">
    <mergeCell ref="A11:A14"/>
    <mergeCell ref="B11:G11"/>
    <mergeCell ref="H11:M11"/>
    <mergeCell ref="N11:N14"/>
    <mergeCell ref="B12:B14"/>
    <mergeCell ref="D12:D14"/>
    <mergeCell ref="H12:H14"/>
    <mergeCell ref="J12:J14"/>
    <mergeCell ref="F14:G14"/>
    <mergeCell ref="L14:M14"/>
  </mergeCells>
  <hyperlinks>
    <hyperlink ref="A75" r:id="rId1" xr:uid="{4AF85F56-9563-40C3-B72C-A539A0384189}"/>
  </hyperlinks>
  <pageMargins left="0.7" right="0.7" top="0.75" bottom="0.75" header="0.3" footer="0.3"/>
  <pageSetup paperSize="9" scale="51" fitToWidth="0" orientation="landscape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800F6-DD11-4097-8CD7-F03A520CF82B}">
  <sheetPr>
    <pageSetUpPr fitToPage="1"/>
  </sheetPr>
  <dimension ref="A7:O79"/>
  <sheetViews>
    <sheetView topLeftCell="A4" workbookViewId="0">
      <selection activeCell="A75" sqref="A75"/>
    </sheetView>
  </sheetViews>
  <sheetFormatPr defaultColWidth="9.140625" defaultRowHeight="12.75" x14ac:dyDescent="0.2"/>
  <cols>
    <col min="1" max="1" width="28.7109375" style="3" customWidth="1"/>
    <col min="2" max="2" width="10.7109375" style="3" customWidth="1"/>
    <col min="3" max="3" width="16.140625" style="3" customWidth="1"/>
    <col min="4" max="4" width="15" style="3" customWidth="1"/>
    <col min="5" max="5" width="13.85546875" style="3" customWidth="1"/>
    <col min="6" max="6" width="10.42578125" style="3" customWidth="1"/>
    <col min="7" max="7" width="11.28515625" style="3" customWidth="1"/>
    <col min="8" max="8" width="12.5703125" style="2" customWidth="1"/>
    <col min="9" max="9" width="13.28515625" style="2" customWidth="1"/>
    <col min="10" max="10" width="14.7109375" style="2" customWidth="1"/>
    <col min="11" max="11" width="14" style="2" customWidth="1"/>
    <col min="12" max="12" width="10.7109375" style="2" customWidth="1"/>
    <col min="13" max="13" width="11.5703125" style="3" customWidth="1"/>
    <col min="14" max="14" width="45.140625" style="3" customWidth="1"/>
    <col min="15" max="16384" width="9.140625" style="3"/>
  </cols>
  <sheetData>
    <row r="7" spans="1:15" ht="18" x14ac:dyDescent="0.25">
      <c r="A7" s="20" t="s">
        <v>170</v>
      </c>
      <c r="B7" s="1"/>
      <c r="C7" s="1"/>
      <c r="D7" s="1"/>
      <c r="E7" s="1"/>
      <c r="F7" s="1"/>
      <c r="G7" s="1"/>
    </row>
    <row r="8" spans="1:15" s="2" customFormat="1" x14ac:dyDescent="0.2">
      <c r="A8" s="2" t="s">
        <v>171</v>
      </c>
    </row>
    <row r="9" spans="1:15" s="2" customFormat="1" x14ac:dyDescent="0.2"/>
    <row r="10" spans="1:15" s="2" customFormat="1" x14ac:dyDescent="0.2">
      <c r="A10" s="3"/>
      <c r="B10" s="3"/>
      <c r="C10" s="3"/>
      <c r="D10" s="3"/>
      <c r="E10" s="3"/>
      <c r="F10" s="3"/>
      <c r="G10" s="3"/>
      <c r="M10" s="3"/>
      <c r="N10" s="3"/>
      <c r="O10" s="3"/>
    </row>
    <row r="11" spans="1:15" s="2" customFormat="1" x14ac:dyDescent="0.2">
      <c r="A11" s="84"/>
      <c r="B11" s="87" t="s">
        <v>0</v>
      </c>
      <c r="C11" s="87"/>
      <c r="D11" s="87"/>
      <c r="E11" s="87"/>
      <c r="F11" s="87"/>
      <c r="G11" s="87"/>
      <c r="H11" s="88" t="s">
        <v>1</v>
      </c>
      <c r="I11" s="87"/>
      <c r="J11" s="87"/>
      <c r="K11" s="87"/>
      <c r="L11" s="87"/>
      <c r="M11" s="87"/>
      <c r="N11" s="89"/>
      <c r="O11"/>
    </row>
    <row r="12" spans="1:15" x14ac:dyDescent="0.2">
      <c r="A12" s="85"/>
      <c r="B12" s="92" t="s">
        <v>163</v>
      </c>
      <c r="C12" s="55"/>
      <c r="D12" s="95" t="s">
        <v>164</v>
      </c>
      <c r="E12" s="64"/>
      <c r="F12" s="4" t="s">
        <v>163</v>
      </c>
      <c r="G12" s="11" t="s">
        <v>166</v>
      </c>
      <c r="H12" s="92" t="s">
        <v>163</v>
      </c>
      <c r="I12" s="55"/>
      <c r="J12" s="95" t="s">
        <v>168</v>
      </c>
      <c r="K12" s="64"/>
      <c r="L12" s="4" t="s">
        <v>163</v>
      </c>
      <c r="M12" s="11" t="s">
        <v>168</v>
      </c>
      <c r="N12" s="90"/>
    </row>
    <row r="13" spans="1:15" x14ac:dyDescent="0.2">
      <c r="A13" s="85"/>
      <c r="B13" s="93"/>
      <c r="C13" s="17" t="s">
        <v>2</v>
      </c>
      <c r="D13" s="96"/>
      <c r="E13" s="54" t="s">
        <v>2</v>
      </c>
      <c r="F13" s="10" t="s">
        <v>165</v>
      </c>
      <c r="G13" s="12" t="s">
        <v>167</v>
      </c>
      <c r="H13" s="93"/>
      <c r="I13" s="17" t="s">
        <v>2</v>
      </c>
      <c r="J13" s="96"/>
      <c r="K13" s="54" t="s">
        <v>2</v>
      </c>
      <c r="L13" s="10" t="s">
        <v>165</v>
      </c>
      <c r="M13" s="12" t="s">
        <v>167</v>
      </c>
      <c r="N13" s="90"/>
    </row>
    <row r="14" spans="1:15" ht="14.25" x14ac:dyDescent="0.2">
      <c r="A14" s="86"/>
      <c r="B14" s="94"/>
      <c r="C14" s="56"/>
      <c r="D14" s="97"/>
      <c r="E14" s="65"/>
      <c r="F14" s="98" t="s">
        <v>3</v>
      </c>
      <c r="G14" s="99"/>
      <c r="H14" s="94"/>
      <c r="I14" s="56"/>
      <c r="J14" s="97"/>
      <c r="K14" s="65"/>
      <c r="L14" s="98" t="s">
        <v>3</v>
      </c>
      <c r="M14" s="99"/>
      <c r="N14" s="91"/>
    </row>
    <row r="15" spans="1:15" x14ac:dyDescent="0.2">
      <c r="B15" s="18"/>
      <c r="C15" s="18"/>
      <c r="D15" s="18"/>
      <c r="E15" s="18"/>
      <c r="F15" s="19"/>
      <c r="G15" s="19"/>
      <c r="H15" s="31"/>
      <c r="I15" s="18"/>
      <c r="J15" s="18"/>
      <c r="K15" s="18"/>
      <c r="L15" s="18"/>
      <c r="M15" s="18"/>
      <c r="N15" s="2"/>
    </row>
    <row r="16" spans="1:15" x14ac:dyDescent="0.2">
      <c r="A16" s="5" t="s">
        <v>4</v>
      </c>
      <c r="B16" s="28">
        <v>900315</v>
      </c>
      <c r="C16" s="38">
        <f>B16/B16</f>
        <v>1</v>
      </c>
      <c r="D16" s="28">
        <v>3457943</v>
      </c>
      <c r="E16" s="38">
        <f>D16/D16</f>
        <v>1</v>
      </c>
      <c r="F16" s="37">
        <v>103.78869099083521</v>
      </c>
      <c r="G16" s="37">
        <v>105.51117314003741</v>
      </c>
      <c r="H16" s="28">
        <v>2540337</v>
      </c>
      <c r="I16" s="38">
        <v>1</v>
      </c>
      <c r="J16" s="28">
        <v>8833954</v>
      </c>
      <c r="K16" s="38">
        <v>1</v>
      </c>
      <c r="L16" s="37">
        <v>100.91847464878872</v>
      </c>
      <c r="M16" s="37">
        <v>103.01593128566044</v>
      </c>
      <c r="N16" s="9" t="s">
        <v>5</v>
      </c>
    </row>
    <row r="17" spans="1:14" x14ac:dyDescent="0.2">
      <c r="A17" s="5" t="s">
        <v>6</v>
      </c>
      <c r="B17" s="28">
        <v>146072</v>
      </c>
      <c r="C17" s="38">
        <f t="shared" ref="C17:C18" si="0">SUM(B17)/SUM($B$17:$B$18)</f>
        <v>0.16224543631951038</v>
      </c>
      <c r="D17" s="28">
        <v>877372</v>
      </c>
      <c r="E17" s="38">
        <f t="shared" ref="E17:E18" si="1">SUM(D17)/SUM($D$17:$D$18)</f>
        <v>0.25372656518629716</v>
      </c>
      <c r="F17" s="37">
        <v>92.787133083905559</v>
      </c>
      <c r="G17" s="37">
        <v>101.18160451883578</v>
      </c>
      <c r="H17" s="28">
        <v>549665</v>
      </c>
      <c r="I17" s="38">
        <f t="shared" ref="I17:I18" si="2">SUM(H17)/SUM($H$17:$H$18)</f>
        <v>0.21637483530728405</v>
      </c>
      <c r="J17" s="28">
        <v>2558455</v>
      </c>
      <c r="K17" s="38">
        <f t="shared" ref="K17:K18" si="3">SUM(J17)/SUM($J$17:$J$18)</f>
        <v>0.28961606546739999</v>
      </c>
      <c r="L17" s="37">
        <v>92.364372673729846</v>
      </c>
      <c r="M17" s="37">
        <v>98.414682182494076</v>
      </c>
      <c r="N17" s="9" t="s">
        <v>7</v>
      </c>
    </row>
    <row r="18" spans="1:14" x14ac:dyDescent="0.2">
      <c r="A18" s="5" t="s">
        <v>8</v>
      </c>
      <c r="B18" s="28">
        <v>754243</v>
      </c>
      <c r="C18" s="38">
        <f t="shared" si="0"/>
        <v>0.83775456368048962</v>
      </c>
      <c r="D18" s="28">
        <v>2580571</v>
      </c>
      <c r="E18" s="38">
        <f t="shared" si="1"/>
        <v>0.74627343481370279</v>
      </c>
      <c r="F18" s="37">
        <v>106.22796726303233</v>
      </c>
      <c r="G18" s="37">
        <v>107.06892717438747</v>
      </c>
      <c r="H18" s="28">
        <v>1990672</v>
      </c>
      <c r="I18" s="38">
        <f t="shared" si="2"/>
        <v>0.78362516469271593</v>
      </c>
      <c r="J18" s="28">
        <v>6275499</v>
      </c>
      <c r="K18" s="38">
        <f t="shared" si="3"/>
        <v>0.71038393453259996</v>
      </c>
      <c r="L18" s="37">
        <v>103.56690973262744</v>
      </c>
      <c r="M18" s="37">
        <v>105.01765411391308</v>
      </c>
      <c r="N18" s="9" t="s">
        <v>9</v>
      </c>
    </row>
    <row r="19" spans="1:14" x14ac:dyDescent="0.2">
      <c r="A19" s="6" t="s">
        <v>10</v>
      </c>
      <c r="B19" s="46"/>
      <c r="C19" s="39"/>
      <c r="D19" s="46"/>
      <c r="E19" s="39"/>
      <c r="F19" s="40"/>
      <c r="G19" s="40"/>
      <c r="H19" s="29"/>
      <c r="I19" s="35"/>
      <c r="J19" s="29"/>
      <c r="K19" s="35"/>
      <c r="L19" s="41"/>
      <c r="M19" s="41"/>
      <c r="N19" s="7" t="s">
        <v>11</v>
      </c>
    </row>
    <row r="20" spans="1:14" x14ac:dyDescent="0.2">
      <c r="A20" s="6" t="s">
        <v>12</v>
      </c>
      <c r="B20" s="29">
        <v>37329</v>
      </c>
      <c r="C20" s="48">
        <f t="shared" ref="C20:C71" si="4">SUM(B20)/SUM($B$20:$B$72)</f>
        <v>4.9492072836039361E-2</v>
      </c>
      <c r="D20" s="29">
        <v>218673</v>
      </c>
      <c r="E20" s="48">
        <f>SUM(D20)/SUM($D$20:$D$72)</f>
        <v>8.4738354012897171E-2</v>
      </c>
      <c r="F20" s="36">
        <v>96.402561851144057</v>
      </c>
      <c r="G20" s="36">
        <v>103.78947168575483</v>
      </c>
      <c r="H20" s="29">
        <v>101954</v>
      </c>
      <c r="I20" s="38">
        <f t="shared" ref="I20:I71" si="5">SUM(H20)/SUM($H$20:$H$72)</f>
        <v>5.121597373344023E-2</v>
      </c>
      <c r="J20" s="29">
        <v>562142</v>
      </c>
      <c r="K20" s="38">
        <f t="shared" ref="K20:K71" si="6">SUM(J20)/SUM($J$20:$J$72)</f>
        <v>8.9577373308319622E-2</v>
      </c>
      <c r="L20" s="36">
        <v>94.926584918484593</v>
      </c>
      <c r="M20" s="36">
        <v>101.90931999057304</v>
      </c>
      <c r="N20" s="8" t="s">
        <v>13</v>
      </c>
    </row>
    <row r="21" spans="1:14" x14ac:dyDescent="0.2">
      <c r="A21" s="6" t="s">
        <v>14</v>
      </c>
      <c r="B21" s="29">
        <v>43703</v>
      </c>
      <c r="C21" s="48">
        <f t="shared" si="4"/>
        <v>5.7942941390163899E-2</v>
      </c>
      <c r="D21" s="29">
        <v>67061</v>
      </c>
      <c r="E21" s="48">
        <f t="shared" ref="E21:E71" si="7">SUM(D21)/SUM($D$20:$D$72)</f>
        <v>2.5986924578978186E-2</v>
      </c>
      <c r="F21" s="36">
        <v>101.19480399194202</v>
      </c>
      <c r="G21" s="36">
        <v>103.79192397579359</v>
      </c>
      <c r="H21" s="29">
        <v>136998</v>
      </c>
      <c r="I21" s="38">
        <f t="shared" si="5"/>
        <v>6.8820114654980141E-2</v>
      </c>
      <c r="J21" s="29">
        <v>192861</v>
      </c>
      <c r="K21" s="38">
        <f t="shared" si="6"/>
        <v>3.0732415997409605E-2</v>
      </c>
      <c r="L21" s="36">
        <v>99.519827980735016</v>
      </c>
      <c r="M21" s="36">
        <v>100.46884523418819</v>
      </c>
      <c r="N21" s="8" t="s">
        <v>15</v>
      </c>
    </row>
    <row r="22" spans="1:14" x14ac:dyDescent="0.2">
      <c r="A22" s="6" t="s">
        <v>16</v>
      </c>
      <c r="B22" s="29">
        <v>4277</v>
      </c>
      <c r="C22" s="48">
        <f t="shared" si="4"/>
        <v>5.6705937882006044E-3</v>
      </c>
      <c r="D22" s="29">
        <v>23523</v>
      </c>
      <c r="E22" s="48">
        <f t="shared" si="7"/>
        <v>9.1154385838461086E-3</v>
      </c>
      <c r="F22" s="36">
        <v>89.985272459499271</v>
      </c>
      <c r="G22" s="36">
        <v>95.339034572204426</v>
      </c>
      <c r="H22" s="29">
        <v>7285</v>
      </c>
      <c r="I22" s="38">
        <f t="shared" si="5"/>
        <v>3.6595755796546689E-3</v>
      </c>
      <c r="J22" s="29">
        <v>38732</v>
      </c>
      <c r="K22" s="38">
        <f t="shared" si="6"/>
        <v>6.1719473424469897E-3</v>
      </c>
      <c r="L22" s="36">
        <v>97.956165120344224</v>
      </c>
      <c r="M22" s="36">
        <v>92.878039422569657</v>
      </c>
      <c r="N22" s="8" t="s">
        <v>17</v>
      </c>
    </row>
    <row r="23" spans="1:14" x14ac:dyDescent="0.2">
      <c r="A23" s="6" t="s">
        <v>18</v>
      </c>
      <c r="B23" s="29">
        <v>5531</v>
      </c>
      <c r="C23" s="48">
        <f t="shared" si="4"/>
        <v>7.3331901432166337E-3</v>
      </c>
      <c r="D23" s="29">
        <v>42205</v>
      </c>
      <c r="E23" s="48">
        <f t="shared" si="7"/>
        <v>1.6354932850028696E-2</v>
      </c>
      <c r="F23" s="36">
        <v>92.879932829555003</v>
      </c>
      <c r="G23" s="36">
        <v>109.06530221981032</v>
      </c>
      <c r="H23" s="29">
        <v>16204</v>
      </c>
      <c r="I23" s="38">
        <f t="shared" si="5"/>
        <v>8.1399811520554907E-3</v>
      </c>
      <c r="J23" s="29">
        <v>114215</v>
      </c>
      <c r="K23" s="38">
        <f t="shared" si="6"/>
        <v>1.8200169516616311E-2</v>
      </c>
      <c r="L23" s="36">
        <v>92.430551594318629</v>
      </c>
      <c r="M23" s="36">
        <v>102.98639351505369</v>
      </c>
      <c r="N23" s="8" t="s">
        <v>19</v>
      </c>
    </row>
    <row r="24" spans="1:14" ht="12.75" customHeight="1" x14ac:dyDescent="0.2">
      <c r="A24" s="6" t="s">
        <v>20</v>
      </c>
      <c r="B24" s="29">
        <v>162</v>
      </c>
      <c r="C24" s="48">
        <f t="shared" si="4"/>
        <v>2.1478517504991767E-4</v>
      </c>
      <c r="D24" s="29">
        <v>721</v>
      </c>
      <c r="E24" s="48">
        <f t="shared" si="7"/>
        <v>2.7939596220520531E-4</v>
      </c>
      <c r="F24" s="36">
        <v>63.035019455252915</v>
      </c>
      <c r="G24" s="36">
        <v>96.519410977242302</v>
      </c>
      <c r="H24" s="29">
        <v>414</v>
      </c>
      <c r="I24" s="38">
        <f t="shared" si="5"/>
        <v>2.0797038983898873E-4</v>
      </c>
      <c r="J24" s="29">
        <v>2383</v>
      </c>
      <c r="K24" s="38">
        <f t="shared" si="6"/>
        <v>3.7973124334016254E-4</v>
      </c>
      <c r="L24" s="36">
        <v>52.738853503184714</v>
      </c>
      <c r="M24" s="36">
        <v>100.76109936575052</v>
      </c>
      <c r="N24" s="8" t="s">
        <v>21</v>
      </c>
    </row>
    <row r="25" spans="1:14" x14ac:dyDescent="0.2">
      <c r="A25" s="6" t="s">
        <v>22</v>
      </c>
      <c r="B25" s="29">
        <v>55304</v>
      </c>
      <c r="C25" s="48">
        <f t="shared" si="4"/>
        <v>7.3323946425683004E-2</v>
      </c>
      <c r="D25" s="29">
        <v>108185</v>
      </c>
      <c r="E25" s="48">
        <f t="shared" si="7"/>
        <v>4.1922957241567457E-2</v>
      </c>
      <c r="F25" s="36">
        <v>115.86114428173381</v>
      </c>
      <c r="G25" s="36">
        <v>115.9017376957854</v>
      </c>
      <c r="H25" s="29">
        <v>158078</v>
      </c>
      <c r="I25" s="38">
        <f t="shared" si="5"/>
        <v>7.9409524842917051E-2</v>
      </c>
      <c r="J25" s="29">
        <v>294045</v>
      </c>
      <c r="K25" s="38">
        <f t="shared" si="6"/>
        <v>4.6856094606780571E-2</v>
      </c>
      <c r="L25" s="36">
        <v>114.81301249972763</v>
      </c>
      <c r="M25" s="36">
        <v>117.25357588614587</v>
      </c>
      <c r="N25" s="8" t="s">
        <v>23</v>
      </c>
    </row>
    <row r="26" spans="1:14" x14ac:dyDescent="0.2">
      <c r="A26" s="6" t="s">
        <v>24</v>
      </c>
      <c r="B26" s="29">
        <v>1110</v>
      </c>
      <c r="C26" s="48">
        <f t="shared" si="4"/>
        <v>1.4716761994161024E-3</v>
      </c>
      <c r="D26" s="29">
        <v>7659</v>
      </c>
      <c r="E26" s="48">
        <f t="shared" si="7"/>
        <v>2.9679523918580684E-3</v>
      </c>
      <c r="F26" s="36">
        <v>99.551569506726452</v>
      </c>
      <c r="G26" s="36">
        <v>113.03128689492326</v>
      </c>
      <c r="H26" s="29">
        <v>2626</v>
      </c>
      <c r="I26" s="38">
        <f t="shared" si="5"/>
        <v>1.3191551780608319E-3</v>
      </c>
      <c r="J26" s="29">
        <v>18789</v>
      </c>
      <c r="K26" s="38">
        <f t="shared" si="6"/>
        <v>2.9940286744096997E-3</v>
      </c>
      <c r="L26" s="36">
        <v>84.058898847631241</v>
      </c>
      <c r="M26" s="36">
        <v>105.87738081821256</v>
      </c>
      <c r="N26" s="8" t="s">
        <v>25</v>
      </c>
    </row>
    <row r="27" spans="1:14" x14ac:dyDescent="0.2">
      <c r="A27" s="6" t="s">
        <v>26</v>
      </c>
      <c r="B27" s="29">
        <v>13520</v>
      </c>
      <c r="C27" s="48">
        <f t="shared" si="4"/>
        <v>1.7925281275770907E-2</v>
      </c>
      <c r="D27" s="29">
        <v>19739</v>
      </c>
      <c r="E27" s="48">
        <f t="shared" si="7"/>
        <v>7.6490941719397328E-3</v>
      </c>
      <c r="F27" s="36">
        <v>110.34032481841183</v>
      </c>
      <c r="G27" s="36">
        <v>112.05790519443657</v>
      </c>
      <c r="H27" s="29">
        <v>43431</v>
      </c>
      <c r="I27" s="38">
        <f t="shared" si="5"/>
        <v>2.1817299519558259E-2</v>
      </c>
      <c r="J27" s="29">
        <v>58137</v>
      </c>
      <c r="K27" s="38">
        <f t="shared" si="6"/>
        <v>9.264135666834674E-3</v>
      </c>
      <c r="L27" s="36">
        <v>109.54146489104116</v>
      </c>
      <c r="M27" s="36">
        <v>108.81169402384472</v>
      </c>
      <c r="N27" s="8" t="s">
        <v>27</v>
      </c>
    </row>
    <row r="28" spans="1:14" x14ac:dyDescent="0.2">
      <c r="A28" s="6" t="s">
        <v>28</v>
      </c>
      <c r="B28" s="29">
        <v>1122</v>
      </c>
      <c r="C28" s="48">
        <f t="shared" si="4"/>
        <v>1.487586212382763E-3</v>
      </c>
      <c r="D28" s="29">
        <v>3269</v>
      </c>
      <c r="E28" s="48">
        <f t="shared" si="7"/>
        <v>1.2667758674740862E-3</v>
      </c>
      <c r="F28" s="36">
        <v>74.501992031872504</v>
      </c>
      <c r="G28" s="36">
        <v>82.488014130709061</v>
      </c>
      <c r="H28" s="29">
        <v>2185</v>
      </c>
      <c r="I28" s="38">
        <f t="shared" si="5"/>
        <v>1.0976215019279959E-3</v>
      </c>
      <c r="J28" s="29">
        <v>8461</v>
      </c>
      <c r="K28" s="38">
        <f t="shared" si="6"/>
        <v>1.3482610364671068E-3</v>
      </c>
      <c r="L28" s="36">
        <v>78.484195402298852</v>
      </c>
      <c r="M28" s="36">
        <v>92.017400761283312</v>
      </c>
      <c r="N28" s="8" t="s">
        <v>29</v>
      </c>
    </row>
    <row r="29" spans="1:14" x14ac:dyDescent="0.2">
      <c r="A29" s="6" t="s">
        <v>30</v>
      </c>
      <c r="B29" s="29">
        <v>6037</v>
      </c>
      <c r="C29" s="48">
        <f t="shared" si="4"/>
        <v>8.0040623566441545E-3</v>
      </c>
      <c r="D29" s="29">
        <v>17109</v>
      </c>
      <c r="E29" s="48">
        <f t="shared" si="7"/>
        <v>6.6299383042563902E-3</v>
      </c>
      <c r="F29" s="36">
        <v>113.58419567262466</v>
      </c>
      <c r="G29" s="36">
        <v>111.75048987589811</v>
      </c>
      <c r="H29" s="29">
        <v>14605</v>
      </c>
      <c r="I29" s="38">
        <f t="shared" si="5"/>
        <v>7.3367331970976574E-3</v>
      </c>
      <c r="J29" s="29">
        <v>44140</v>
      </c>
      <c r="K29" s="38">
        <f t="shared" si="6"/>
        <v>7.0337125812147605E-3</v>
      </c>
      <c r="L29" s="36">
        <v>99.286199864038068</v>
      </c>
      <c r="M29" s="36">
        <v>102.23745772918886</v>
      </c>
      <c r="N29" s="8" t="s">
        <v>31</v>
      </c>
    </row>
    <row r="30" spans="1:14" x14ac:dyDescent="0.2">
      <c r="A30" s="6" t="s">
        <v>32</v>
      </c>
      <c r="B30" s="29">
        <v>34590</v>
      </c>
      <c r="C30" s="48">
        <f t="shared" si="4"/>
        <v>4.5860612376399087E-2</v>
      </c>
      <c r="D30" s="29">
        <v>77295</v>
      </c>
      <c r="E30" s="48">
        <f t="shared" si="7"/>
        <v>2.99527196929977E-2</v>
      </c>
      <c r="F30" s="36">
        <v>118.32922824302135</v>
      </c>
      <c r="G30" s="36">
        <v>113.39896129808398</v>
      </c>
      <c r="H30" s="29">
        <v>78522</v>
      </c>
      <c r="I30" s="38">
        <f t="shared" si="5"/>
        <v>3.9445050606128192E-2</v>
      </c>
      <c r="J30" s="29">
        <v>174735</v>
      </c>
      <c r="K30" s="38">
        <f t="shared" si="6"/>
        <v>2.7844036426791147E-2</v>
      </c>
      <c r="L30" s="36">
        <v>120.35683082724053</v>
      </c>
      <c r="M30" s="36">
        <v>113.52104623740442</v>
      </c>
      <c r="N30" s="8" t="s">
        <v>33</v>
      </c>
    </row>
    <row r="31" spans="1:14" x14ac:dyDescent="0.2">
      <c r="A31" s="6" t="s">
        <v>34</v>
      </c>
      <c r="B31" s="29">
        <v>1435</v>
      </c>
      <c r="C31" s="48">
        <f t="shared" si="4"/>
        <v>1.9025723839298262E-3</v>
      </c>
      <c r="D31" s="29">
        <v>6236</v>
      </c>
      <c r="E31" s="48">
        <f t="shared" si="7"/>
        <v>2.4165231904461305E-3</v>
      </c>
      <c r="F31" s="36">
        <v>95.222295952222964</v>
      </c>
      <c r="G31" s="36">
        <v>104.47311107388173</v>
      </c>
      <c r="H31" s="29">
        <v>3503</v>
      </c>
      <c r="I31" s="38">
        <f t="shared" si="5"/>
        <v>1.7597108106424577E-3</v>
      </c>
      <c r="J31" s="29">
        <v>15650</v>
      </c>
      <c r="K31" s="38">
        <f t="shared" si="6"/>
        <v>2.493828769732918E-3</v>
      </c>
      <c r="L31" s="36">
        <v>108.85643256681168</v>
      </c>
      <c r="M31" s="36">
        <v>108.43206540566757</v>
      </c>
      <c r="N31" s="8" t="s">
        <v>35</v>
      </c>
    </row>
    <row r="32" spans="1:14" x14ac:dyDescent="0.2">
      <c r="A32" s="6" t="s">
        <v>36</v>
      </c>
      <c r="B32" s="29">
        <v>12459</v>
      </c>
      <c r="C32" s="48">
        <f t="shared" si="4"/>
        <v>1.6518570962635336E-2</v>
      </c>
      <c r="D32" s="29">
        <v>138530</v>
      </c>
      <c r="E32" s="48">
        <f t="shared" si="7"/>
        <v>5.3682000893602068E-2</v>
      </c>
      <c r="F32" s="36">
        <v>104.14611719468361</v>
      </c>
      <c r="G32" s="36">
        <v>105.71339178742856</v>
      </c>
      <c r="H32" s="29">
        <v>31505</v>
      </c>
      <c r="I32" s="38">
        <f t="shared" si="5"/>
        <v>1.5826345729172318E-2</v>
      </c>
      <c r="J32" s="29">
        <v>334492</v>
      </c>
      <c r="K32" s="38">
        <f t="shared" si="6"/>
        <v>5.3301327338370813E-2</v>
      </c>
      <c r="L32" s="36">
        <v>92.825574543311731</v>
      </c>
      <c r="M32" s="36">
        <v>103.24241404747721</v>
      </c>
      <c r="N32" s="8" t="s">
        <v>37</v>
      </c>
    </row>
    <row r="33" spans="1:14" x14ac:dyDescent="0.2">
      <c r="A33" s="6" t="s">
        <v>38</v>
      </c>
      <c r="B33" s="29">
        <v>5507</v>
      </c>
      <c r="C33" s="48">
        <f t="shared" si="4"/>
        <v>7.3013701172833121E-3</v>
      </c>
      <c r="D33" s="29">
        <v>12850</v>
      </c>
      <c r="E33" s="48">
        <f t="shared" si="7"/>
        <v>4.9795258173881939E-3</v>
      </c>
      <c r="F33" s="36">
        <v>105.27623781303765</v>
      </c>
      <c r="G33" s="36">
        <v>104.88939678393601</v>
      </c>
      <c r="H33" s="29">
        <v>15343</v>
      </c>
      <c r="I33" s="38">
        <f t="shared" si="5"/>
        <v>7.7074630224628115E-3</v>
      </c>
      <c r="J33" s="29">
        <v>36832</v>
      </c>
      <c r="K33" s="38">
        <f t="shared" si="6"/>
        <v>5.8691821882941109E-3</v>
      </c>
      <c r="L33" s="36">
        <v>104.34575625680087</v>
      </c>
      <c r="M33" s="36">
        <v>108.32941176470587</v>
      </c>
      <c r="N33" s="8" t="s">
        <v>39</v>
      </c>
    </row>
    <row r="34" spans="1:14" x14ac:dyDescent="0.2">
      <c r="A34" s="6" t="s">
        <v>40</v>
      </c>
      <c r="B34" s="29">
        <v>499</v>
      </c>
      <c r="C34" s="48">
        <f t="shared" si="4"/>
        <v>6.6159137253030196E-4</v>
      </c>
      <c r="D34" s="29">
        <v>1595</v>
      </c>
      <c r="E34" s="48">
        <f t="shared" si="7"/>
        <v>6.1808122013495479E-4</v>
      </c>
      <c r="F34" s="36">
        <v>132.71276595744681</v>
      </c>
      <c r="G34" s="36">
        <v>95.738295318127257</v>
      </c>
      <c r="H34" s="29">
        <v>1059</v>
      </c>
      <c r="I34" s="38">
        <f t="shared" si="5"/>
        <v>5.3198222908089148E-4</v>
      </c>
      <c r="J34" s="29">
        <v>4133</v>
      </c>
      <c r="K34" s="38">
        <f t="shared" si="6"/>
        <v>6.5859388532307675E-4</v>
      </c>
      <c r="L34" s="36">
        <v>61.82136602451839</v>
      </c>
      <c r="M34" s="36">
        <v>66.974558418408677</v>
      </c>
      <c r="N34" s="8" t="s">
        <v>41</v>
      </c>
    </row>
    <row r="35" spans="1:14" x14ac:dyDescent="0.2">
      <c r="A35" s="6" t="s">
        <v>42</v>
      </c>
      <c r="B35" s="29">
        <v>46070</v>
      </c>
      <c r="C35" s="48">
        <f t="shared" si="4"/>
        <v>6.1081191447837697E-2</v>
      </c>
      <c r="D35" s="29">
        <v>293376</v>
      </c>
      <c r="E35" s="48">
        <f t="shared" si="7"/>
        <v>0.11368664328420847</v>
      </c>
      <c r="F35" s="36">
        <v>96.828432711910722</v>
      </c>
      <c r="G35" s="36">
        <v>101.63446015700242</v>
      </c>
      <c r="H35" s="29">
        <v>106666</v>
      </c>
      <c r="I35" s="38">
        <f t="shared" si="5"/>
        <v>5.3583018363684953E-2</v>
      </c>
      <c r="J35" s="29">
        <v>618297</v>
      </c>
      <c r="K35" s="38">
        <f t="shared" si="6"/>
        <v>9.8525677114348509E-2</v>
      </c>
      <c r="L35" s="36">
        <v>96.588881946519606</v>
      </c>
      <c r="M35" s="36">
        <v>101.48727258402326</v>
      </c>
      <c r="N35" s="8" t="s">
        <v>43</v>
      </c>
    </row>
    <row r="36" spans="1:14" x14ac:dyDescent="0.2">
      <c r="A36" s="6" t="s">
        <v>44</v>
      </c>
      <c r="B36" s="29">
        <v>1453</v>
      </c>
      <c r="C36" s="48">
        <f t="shared" si="4"/>
        <v>1.926437403379817E-3</v>
      </c>
      <c r="D36" s="29">
        <v>4067</v>
      </c>
      <c r="E36" s="48">
        <f t="shared" si="7"/>
        <v>1.5760102334099445E-3</v>
      </c>
      <c r="F36" s="36">
        <v>93.621134020618555</v>
      </c>
      <c r="G36" s="36">
        <v>96.902549440076243</v>
      </c>
      <c r="H36" s="29">
        <v>3334</v>
      </c>
      <c r="I36" s="38">
        <f t="shared" si="5"/>
        <v>1.674814685321711E-3</v>
      </c>
      <c r="J36" s="29">
        <v>9525</v>
      </c>
      <c r="K36" s="38">
        <f t="shared" si="6"/>
        <v>1.5178095227927186E-3</v>
      </c>
      <c r="L36" s="36">
        <v>98.40613931523022</v>
      </c>
      <c r="M36" s="36">
        <v>95.326261008807052</v>
      </c>
      <c r="N36" s="8" t="s">
        <v>45</v>
      </c>
    </row>
    <row r="37" spans="1:14" x14ac:dyDescent="0.2">
      <c r="A37" s="6" t="s">
        <v>46</v>
      </c>
      <c r="B37" s="29">
        <v>1858</v>
      </c>
      <c r="C37" s="48">
        <f t="shared" si="4"/>
        <v>2.4634003410046114E-3</v>
      </c>
      <c r="D37" s="29">
        <v>4796</v>
      </c>
      <c r="E37" s="48">
        <f t="shared" si="7"/>
        <v>1.8585062895092434E-3</v>
      </c>
      <c r="F37" s="36">
        <v>108.78220140515222</v>
      </c>
      <c r="G37" s="36">
        <v>109.27318295739347</v>
      </c>
      <c r="H37" s="29">
        <v>3977</v>
      </c>
      <c r="I37" s="38">
        <f t="shared" si="5"/>
        <v>1.9978218366899954E-3</v>
      </c>
      <c r="J37" s="29">
        <v>11702</v>
      </c>
      <c r="K37" s="38">
        <f t="shared" si="6"/>
        <v>1.8647146494194637E-3</v>
      </c>
      <c r="L37" s="36">
        <v>112.66288951841359</v>
      </c>
      <c r="M37" s="36">
        <v>104.61290899338458</v>
      </c>
      <c r="N37" s="8" t="s">
        <v>47</v>
      </c>
    </row>
    <row r="38" spans="1:14" x14ac:dyDescent="0.2">
      <c r="A38" s="6" t="s">
        <v>48</v>
      </c>
      <c r="B38" s="29">
        <v>625</v>
      </c>
      <c r="C38" s="48">
        <f t="shared" si="4"/>
        <v>8.2864650868023795E-4</v>
      </c>
      <c r="D38" s="29">
        <v>1731</v>
      </c>
      <c r="E38" s="48">
        <f t="shared" si="7"/>
        <v>6.7078281633454974E-4</v>
      </c>
      <c r="F38" s="36">
        <v>86.685159500693473</v>
      </c>
      <c r="G38" s="36">
        <v>107.11633663366335</v>
      </c>
      <c r="H38" s="29">
        <v>1258</v>
      </c>
      <c r="I38" s="38">
        <f t="shared" si="5"/>
        <v>6.3194867250591263E-4</v>
      </c>
      <c r="J38" s="29">
        <v>3805</v>
      </c>
      <c r="K38" s="38">
        <f t="shared" si="6"/>
        <v>6.0632705871142194E-4</v>
      </c>
      <c r="L38" s="36">
        <v>76.988984088127296</v>
      </c>
      <c r="M38" s="36">
        <v>87.130753377604762</v>
      </c>
      <c r="N38" s="8" t="s">
        <v>49</v>
      </c>
    </row>
    <row r="39" spans="1:14" x14ac:dyDescent="0.2">
      <c r="A39" s="6" t="s">
        <v>50</v>
      </c>
      <c r="B39" s="29">
        <v>33975</v>
      </c>
      <c r="C39" s="48">
        <f t="shared" si="4"/>
        <v>4.5045224211857735E-2</v>
      </c>
      <c r="D39" s="29">
        <v>109655</v>
      </c>
      <c r="E39" s="48">
        <f t="shared" si="7"/>
        <v>4.2492599494607194E-2</v>
      </c>
      <c r="F39" s="36">
        <v>104.63504773637204</v>
      </c>
      <c r="G39" s="36">
        <v>105.8129324236956</v>
      </c>
      <c r="H39" s="29">
        <v>100017</v>
      </c>
      <c r="I39" s="38">
        <f t="shared" si="5"/>
        <v>5.0242933527840906E-2</v>
      </c>
      <c r="J39" s="29">
        <v>286831</v>
      </c>
      <c r="K39" s="38">
        <f t="shared" si="6"/>
        <v>4.5706543121486427E-2</v>
      </c>
      <c r="L39" s="36">
        <v>105.6134570912662</v>
      </c>
      <c r="M39" s="36">
        <v>105.03552072652703</v>
      </c>
      <c r="N39" s="8" t="s">
        <v>51</v>
      </c>
    </row>
    <row r="40" spans="1:14" x14ac:dyDescent="0.2">
      <c r="A40" s="6" t="s">
        <v>169</v>
      </c>
      <c r="B40" s="29">
        <v>2093</v>
      </c>
      <c r="C40" s="48">
        <f t="shared" si="4"/>
        <v>2.7749714282683806E-3</v>
      </c>
      <c r="D40" s="29">
        <v>13534</v>
      </c>
      <c r="E40" s="48">
        <f t="shared" si="7"/>
        <v>5.2445838453332155E-3</v>
      </c>
      <c r="F40" s="36">
        <v>99.053478466635113</v>
      </c>
      <c r="G40" s="36">
        <v>102.02020202020201</v>
      </c>
      <c r="H40" s="29">
        <v>5496</v>
      </c>
      <c r="I40" s="38">
        <f t="shared" si="5"/>
        <v>2.7608822767030967E-3</v>
      </c>
      <c r="J40" s="29">
        <v>34142</v>
      </c>
      <c r="K40" s="38">
        <f t="shared" si="6"/>
        <v>5.4405304700460887E-3</v>
      </c>
      <c r="L40" s="36">
        <v>100.20054694621696</v>
      </c>
      <c r="M40" s="36">
        <v>92.243265879555835</v>
      </c>
      <c r="N40" s="8" t="s">
        <v>53</v>
      </c>
    </row>
    <row r="41" spans="1:14" x14ac:dyDescent="0.2">
      <c r="A41" s="6" t="s">
        <v>54</v>
      </c>
      <c r="B41" s="29">
        <v>1435</v>
      </c>
      <c r="C41" s="48">
        <f t="shared" si="4"/>
        <v>1.9025723839298262E-3</v>
      </c>
      <c r="D41" s="29">
        <v>3137</v>
      </c>
      <c r="E41" s="48">
        <f t="shared" si="7"/>
        <v>1.2156243182215381E-3</v>
      </c>
      <c r="F41" s="36">
        <v>87.606837606837601</v>
      </c>
      <c r="G41" s="36">
        <v>97.331678560347498</v>
      </c>
      <c r="H41" s="29">
        <v>6490</v>
      </c>
      <c r="I41" s="38">
        <f t="shared" si="5"/>
        <v>3.2602121498913933E-3</v>
      </c>
      <c r="J41" s="29">
        <v>12583</v>
      </c>
      <c r="K41" s="38">
        <f t="shared" si="6"/>
        <v>2.0051020708977195E-3</v>
      </c>
      <c r="L41" s="36">
        <v>87.032318626793611</v>
      </c>
      <c r="M41" s="36">
        <v>99.67522179974651</v>
      </c>
      <c r="N41" s="8" t="s">
        <v>55</v>
      </c>
    </row>
    <row r="42" spans="1:14" x14ac:dyDescent="0.2">
      <c r="A42" s="6" t="s">
        <v>56</v>
      </c>
      <c r="B42" s="29">
        <v>105153</v>
      </c>
      <c r="C42" s="48">
        <f t="shared" si="4"/>
        <v>0.13941546612360489</v>
      </c>
      <c r="D42" s="29">
        <v>293057</v>
      </c>
      <c r="E42" s="48">
        <f t="shared" si="7"/>
        <v>0.11356302704018148</v>
      </c>
      <c r="F42" s="36">
        <v>116.87042923511237</v>
      </c>
      <c r="G42" s="36">
        <v>114.19036077914893</v>
      </c>
      <c r="H42" s="29">
        <v>284305</v>
      </c>
      <c r="I42" s="38">
        <f t="shared" si="5"/>
        <v>0.14281889295452582</v>
      </c>
      <c r="J42" s="29">
        <v>776295</v>
      </c>
      <c r="K42" s="38">
        <f t="shared" si="6"/>
        <v>0.12370267123321506</v>
      </c>
      <c r="L42" s="36">
        <v>112.45263465995838</v>
      </c>
      <c r="M42" s="36">
        <v>111.7854247455904</v>
      </c>
      <c r="N42" s="8" t="s">
        <v>57</v>
      </c>
    </row>
    <row r="43" spans="1:14" x14ac:dyDescent="0.2">
      <c r="A43" s="6" t="s">
        <v>58</v>
      </c>
      <c r="B43" s="29">
        <v>61856</v>
      </c>
      <c r="C43" s="48">
        <f t="shared" si="4"/>
        <v>8.2010813505479674E-2</v>
      </c>
      <c r="D43" s="29">
        <v>105724</v>
      </c>
      <c r="E43" s="48">
        <f t="shared" si="7"/>
        <v>4.0969290857396846E-2</v>
      </c>
      <c r="F43" s="36">
        <v>104.08736769481885</v>
      </c>
      <c r="G43" s="36">
        <v>101.99702857583885</v>
      </c>
      <c r="H43" s="29">
        <v>198651</v>
      </c>
      <c r="I43" s="38">
        <f t="shared" si="5"/>
        <v>9.979112539107475E-2</v>
      </c>
      <c r="J43" s="29">
        <v>311756</v>
      </c>
      <c r="K43" s="38">
        <f t="shared" si="6"/>
        <v>4.9678343893728792E-2</v>
      </c>
      <c r="L43" s="36">
        <v>102.75175734879558</v>
      </c>
      <c r="M43" s="36">
        <v>100.49999194081335</v>
      </c>
      <c r="N43" s="8" t="s">
        <v>59</v>
      </c>
    </row>
    <row r="44" spans="1:14" x14ac:dyDescent="0.2">
      <c r="A44" s="6" t="s">
        <v>60</v>
      </c>
      <c r="B44" s="29">
        <v>4799</v>
      </c>
      <c r="C44" s="48">
        <f t="shared" si="4"/>
        <v>6.3626793522503387E-3</v>
      </c>
      <c r="D44" s="29">
        <v>10262</v>
      </c>
      <c r="E44" s="48">
        <f t="shared" si="7"/>
        <v>3.9766454426488438E-3</v>
      </c>
      <c r="F44" s="36">
        <v>110.14459490475097</v>
      </c>
      <c r="G44" s="36">
        <v>115.92860370537733</v>
      </c>
      <c r="H44" s="29">
        <v>9744</v>
      </c>
      <c r="I44" s="38">
        <f t="shared" si="5"/>
        <v>4.8948393202683724E-3</v>
      </c>
      <c r="J44" s="29">
        <v>24314</v>
      </c>
      <c r="K44" s="38">
        <f t="shared" si="6"/>
        <v>3.8744378726700427E-3</v>
      </c>
      <c r="L44" s="36">
        <v>101.92468619246861</v>
      </c>
      <c r="M44" s="36">
        <v>114.58058435438265</v>
      </c>
      <c r="N44" s="8" t="s">
        <v>61</v>
      </c>
    </row>
    <row r="45" spans="1:14" x14ac:dyDescent="0.2">
      <c r="A45" s="6" t="s">
        <v>62</v>
      </c>
      <c r="B45" s="29">
        <v>27852</v>
      </c>
      <c r="C45" s="48">
        <f t="shared" si="4"/>
        <v>3.6927140095619176E-2</v>
      </c>
      <c r="D45" s="29">
        <v>76569</v>
      </c>
      <c r="E45" s="48">
        <f t="shared" si="7"/>
        <v>2.9671386172108689E-2</v>
      </c>
      <c r="F45" s="36">
        <v>97.794943820224717</v>
      </c>
      <c r="G45" s="36">
        <v>102.65041827541828</v>
      </c>
      <c r="H45" s="29">
        <v>63906</v>
      </c>
      <c r="I45" s="38">
        <f t="shared" si="5"/>
        <v>3.2102791625725637E-2</v>
      </c>
      <c r="J45" s="29">
        <v>184313</v>
      </c>
      <c r="K45" s="38">
        <f t="shared" si="6"/>
        <v>2.937029150388392E-2</v>
      </c>
      <c r="L45" s="36">
        <v>98.158359572997469</v>
      </c>
      <c r="M45" s="36">
        <v>106.75219368104023</v>
      </c>
      <c r="N45" s="8" t="s">
        <v>63</v>
      </c>
    </row>
    <row r="46" spans="1:14" x14ac:dyDescent="0.2">
      <c r="A46" s="6" t="s">
        <v>64</v>
      </c>
      <c r="B46" s="29">
        <v>2551</v>
      </c>
      <c r="C46" s="48">
        <f t="shared" si="4"/>
        <v>3.3822035898292591E-3</v>
      </c>
      <c r="D46" s="29">
        <v>8408</v>
      </c>
      <c r="E46" s="48">
        <f t="shared" si="7"/>
        <v>3.258198682692602E-3</v>
      </c>
      <c r="F46" s="36">
        <v>118.48583372039015</v>
      </c>
      <c r="G46" s="36">
        <v>110.38466587895496</v>
      </c>
      <c r="H46" s="29">
        <v>5771</v>
      </c>
      <c r="I46" s="38">
        <f t="shared" si="5"/>
        <v>2.8990268593256131E-3</v>
      </c>
      <c r="J46" s="29">
        <v>21505</v>
      </c>
      <c r="K46" s="38">
        <f t="shared" si="6"/>
        <v>3.4268234947671824E-3</v>
      </c>
      <c r="L46" s="36">
        <v>128.30146731880836</v>
      </c>
      <c r="M46" s="36">
        <v>97.612455176796331</v>
      </c>
      <c r="N46" s="8" t="s">
        <v>65</v>
      </c>
    </row>
    <row r="47" spans="1:14" x14ac:dyDescent="0.2">
      <c r="A47" s="6" t="s">
        <v>66</v>
      </c>
      <c r="B47" s="29">
        <v>8375</v>
      </c>
      <c r="C47" s="48">
        <f t="shared" si="4"/>
        <v>1.1103863216315188E-2</v>
      </c>
      <c r="D47" s="29">
        <v>30927</v>
      </c>
      <c r="E47" s="48">
        <f t="shared" si="7"/>
        <v>1.1984575482829937E-2</v>
      </c>
      <c r="F47" s="36">
        <v>93.034881137524991</v>
      </c>
      <c r="G47" s="36">
        <v>105.10093114932373</v>
      </c>
      <c r="H47" s="29">
        <v>15288</v>
      </c>
      <c r="I47" s="38">
        <f t="shared" si="5"/>
        <v>7.6798341059383084E-3</v>
      </c>
      <c r="J47" s="29">
        <v>63347</v>
      </c>
      <c r="K47" s="38">
        <f t="shared" si="6"/>
        <v>1.0094349589538093E-2</v>
      </c>
      <c r="L47" s="36">
        <v>76.827981305593241</v>
      </c>
      <c r="M47" s="36">
        <v>86.818337559103682</v>
      </c>
      <c r="N47" s="8" t="s">
        <v>67</v>
      </c>
    </row>
    <row r="48" spans="1:14" x14ac:dyDescent="0.2">
      <c r="A48" s="6" t="s">
        <v>68</v>
      </c>
      <c r="B48" s="29">
        <v>10146</v>
      </c>
      <c r="C48" s="48">
        <f t="shared" si="4"/>
        <v>1.345191596331151E-2</v>
      </c>
      <c r="D48" s="29">
        <v>41739</v>
      </c>
      <c r="E48" s="48">
        <f t="shared" si="7"/>
        <v>1.617435238069773E-2</v>
      </c>
      <c r="F48" s="36">
        <v>113.68067226890757</v>
      </c>
      <c r="G48" s="36">
        <v>112.83860502838606</v>
      </c>
      <c r="H48" s="29">
        <v>43185</v>
      </c>
      <c r="I48" s="38">
        <f t="shared" si="5"/>
        <v>2.1693722911103209E-2</v>
      </c>
      <c r="J48" s="29">
        <v>187499</v>
      </c>
      <c r="K48" s="38">
        <f t="shared" si="6"/>
        <v>2.9877980862373955E-2</v>
      </c>
      <c r="L48" s="36">
        <v>106.85389088209823</v>
      </c>
      <c r="M48" s="36">
        <v>103.12001583931891</v>
      </c>
      <c r="N48" s="8" t="s">
        <v>69</v>
      </c>
    </row>
    <row r="49" spans="1:14" x14ac:dyDescent="0.2">
      <c r="A49" s="6" t="s">
        <v>70</v>
      </c>
      <c r="B49" s="29">
        <v>14767</v>
      </c>
      <c r="C49" s="48">
        <f t="shared" si="4"/>
        <v>1.9578596789889716E-2</v>
      </c>
      <c r="D49" s="29">
        <v>37236</v>
      </c>
      <c r="E49" s="48">
        <f t="shared" si="7"/>
        <v>1.4429387030059674E-2</v>
      </c>
      <c r="F49" s="36">
        <v>107.86705624543463</v>
      </c>
      <c r="G49" s="36">
        <v>108.38912499272281</v>
      </c>
      <c r="H49" s="29">
        <v>40971</v>
      </c>
      <c r="I49" s="38">
        <f t="shared" si="5"/>
        <v>2.0581533435007748E-2</v>
      </c>
      <c r="J49" s="29">
        <v>93882</v>
      </c>
      <c r="K49" s="38">
        <f t="shared" si="6"/>
        <v>1.4960104316937114E-2</v>
      </c>
      <c r="L49" s="36">
        <v>105.07001077088782</v>
      </c>
      <c r="M49" s="36">
        <v>107.34646740683993</v>
      </c>
      <c r="N49" s="8" t="s">
        <v>71</v>
      </c>
    </row>
    <row r="50" spans="1:14" ht="12.75" customHeight="1" x14ac:dyDescent="0.2">
      <c r="A50" s="6" t="s">
        <v>72</v>
      </c>
      <c r="B50" s="29">
        <v>10771</v>
      </c>
      <c r="C50" s="48">
        <f t="shared" si="4"/>
        <v>1.4280562471991748E-2</v>
      </c>
      <c r="D50" s="29">
        <v>88267</v>
      </c>
      <c r="E50" s="48">
        <f t="shared" si="7"/>
        <v>3.4204498468747374E-2</v>
      </c>
      <c r="F50" s="36">
        <v>103.13098429720414</v>
      </c>
      <c r="G50" s="36">
        <v>106.881478252446</v>
      </c>
      <c r="H50" s="29">
        <v>33665</v>
      </c>
      <c r="I50" s="38">
        <f t="shared" si="5"/>
        <v>1.6911408632680085E-2</v>
      </c>
      <c r="J50" s="29">
        <v>234454</v>
      </c>
      <c r="K50" s="38">
        <f t="shared" si="6"/>
        <v>3.7360263921978373E-2</v>
      </c>
      <c r="L50" s="36">
        <v>102.66223469138815</v>
      </c>
      <c r="M50" s="36">
        <v>104.12079493727103</v>
      </c>
      <c r="N50" s="8" t="s">
        <v>73</v>
      </c>
    </row>
    <row r="51" spans="1:14" x14ac:dyDescent="0.2">
      <c r="A51" s="6" t="s">
        <v>74</v>
      </c>
      <c r="B51" s="29">
        <v>17704</v>
      </c>
      <c r="C51" s="48">
        <f t="shared" si="4"/>
        <v>2.347257246347989E-2</v>
      </c>
      <c r="D51" s="29">
        <v>40380</v>
      </c>
      <c r="E51" s="48">
        <f t="shared" si="7"/>
        <v>1.5647723930438544E-2</v>
      </c>
      <c r="F51" s="36">
        <v>112.00809819056055</v>
      </c>
      <c r="G51" s="36">
        <v>111.9086550453122</v>
      </c>
      <c r="H51" s="29">
        <v>40259</v>
      </c>
      <c r="I51" s="38">
        <f t="shared" si="5"/>
        <v>2.0223864551999631E-2</v>
      </c>
      <c r="J51" s="29">
        <v>96225</v>
      </c>
      <c r="K51" s="38">
        <f t="shared" si="6"/>
        <v>1.5333461557031951E-2</v>
      </c>
      <c r="L51" s="36">
        <v>112.51816657350476</v>
      </c>
      <c r="M51" s="36">
        <v>111.84011715753503</v>
      </c>
      <c r="N51" s="8" t="s">
        <v>75</v>
      </c>
    </row>
    <row r="52" spans="1:14" x14ac:dyDescent="0.2">
      <c r="A52" s="6" t="s">
        <v>76</v>
      </c>
      <c r="B52" s="29">
        <v>14690</v>
      </c>
      <c r="C52" s="48">
        <f t="shared" si="4"/>
        <v>1.947650754002031E-2</v>
      </c>
      <c r="D52" s="29">
        <v>26108</v>
      </c>
      <c r="E52" s="48">
        <f t="shared" si="7"/>
        <v>1.0117156423375172E-2</v>
      </c>
      <c r="F52" s="36">
        <v>109.18685892671324</v>
      </c>
      <c r="G52" s="36">
        <v>106.71135453282106</v>
      </c>
      <c r="H52" s="29">
        <v>31072</v>
      </c>
      <c r="I52" s="38">
        <f t="shared" si="5"/>
        <v>1.5608830804533956E-2</v>
      </c>
      <c r="J52" s="29">
        <v>57359</v>
      </c>
      <c r="K52" s="38">
        <f t="shared" si="6"/>
        <v>9.1401613037131284E-3</v>
      </c>
      <c r="L52" s="36">
        <v>108.43482812772641</v>
      </c>
      <c r="M52" s="36">
        <v>102.87502690293422</v>
      </c>
      <c r="N52" s="8" t="s">
        <v>77</v>
      </c>
    </row>
    <row r="53" spans="1:14" x14ac:dyDescent="0.2">
      <c r="A53" s="6" t="s">
        <v>78</v>
      </c>
      <c r="B53" s="29">
        <v>18298</v>
      </c>
      <c r="C53" s="48">
        <f t="shared" si="4"/>
        <v>2.4260118105329589E-2</v>
      </c>
      <c r="D53" s="29">
        <v>45728</v>
      </c>
      <c r="E53" s="48">
        <f t="shared" si="7"/>
        <v>1.7720136698640261E-2</v>
      </c>
      <c r="F53" s="36">
        <v>120.42911675661445</v>
      </c>
      <c r="G53" s="36">
        <v>116.9065575866036</v>
      </c>
      <c r="H53" s="29">
        <v>39518</v>
      </c>
      <c r="I53" s="38">
        <f t="shared" si="5"/>
        <v>1.9851627694824049E-2</v>
      </c>
      <c r="J53" s="29">
        <v>98268</v>
      </c>
      <c r="K53" s="38">
        <f t="shared" si="6"/>
        <v>1.5659013772786862E-2</v>
      </c>
      <c r="L53" s="36">
        <v>116.4692012967875</v>
      </c>
      <c r="M53" s="36">
        <v>114.0449829399067</v>
      </c>
      <c r="N53" s="8" t="s">
        <v>79</v>
      </c>
    </row>
    <row r="54" spans="1:14" x14ac:dyDescent="0.2">
      <c r="A54" s="6" t="s">
        <v>80</v>
      </c>
      <c r="B54" s="29">
        <v>3672</v>
      </c>
      <c r="C54" s="48">
        <f t="shared" si="4"/>
        <v>4.8684639677981341E-3</v>
      </c>
      <c r="D54" s="29">
        <v>16138</v>
      </c>
      <c r="E54" s="48">
        <f t="shared" si="7"/>
        <v>6.2536644078607529E-3</v>
      </c>
      <c r="F54" s="36">
        <v>110.5025579295817</v>
      </c>
      <c r="G54" s="36">
        <v>85.05323073679773</v>
      </c>
      <c r="H54" s="29">
        <v>6522</v>
      </c>
      <c r="I54" s="38">
        <f t="shared" si="5"/>
        <v>3.2762871558692859E-3</v>
      </c>
      <c r="J54" s="29">
        <v>36206</v>
      </c>
      <c r="K54" s="38">
        <f t="shared" si="6"/>
        <v>5.7694290375047948E-3</v>
      </c>
      <c r="L54" s="36">
        <v>87.320926496184228</v>
      </c>
      <c r="M54" s="36">
        <v>83.402824168989426</v>
      </c>
      <c r="N54" s="8" t="s">
        <v>81</v>
      </c>
    </row>
    <row r="55" spans="1:14" x14ac:dyDescent="0.2">
      <c r="A55" s="6" t="s">
        <v>82</v>
      </c>
      <c r="B55" s="29">
        <v>7065</v>
      </c>
      <c r="C55" s="48">
        <f t="shared" si="4"/>
        <v>9.3670201341214086E-3</v>
      </c>
      <c r="D55" s="29">
        <v>24559</v>
      </c>
      <c r="E55" s="48">
        <f t="shared" si="7"/>
        <v>9.5169007431312579E-3</v>
      </c>
      <c r="F55" s="36">
        <v>115.8576582486061</v>
      </c>
      <c r="G55" s="36">
        <v>113.91530219397931</v>
      </c>
      <c r="H55" s="29">
        <v>17656</v>
      </c>
      <c r="I55" s="38">
        <f t="shared" si="5"/>
        <v>8.8693845483023784E-3</v>
      </c>
      <c r="J55" s="29">
        <v>69124</v>
      </c>
      <c r="K55" s="38">
        <f t="shared" si="6"/>
        <v>1.1014915008243977E-2</v>
      </c>
      <c r="L55" s="36">
        <v>104.91413631231804</v>
      </c>
      <c r="M55" s="36">
        <v>104.83340158029635</v>
      </c>
      <c r="N55" s="8" t="s">
        <v>83</v>
      </c>
    </row>
    <row r="56" spans="1:14" x14ac:dyDescent="0.2">
      <c r="A56" s="6" t="s">
        <v>84</v>
      </c>
      <c r="B56" s="29">
        <v>29536</v>
      </c>
      <c r="C56" s="48">
        <f t="shared" si="4"/>
        <v>3.915984524860721E-2</v>
      </c>
      <c r="D56" s="29">
        <v>90011</v>
      </c>
      <c r="E56" s="48">
        <f t="shared" si="7"/>
        <v>3.4880318937659825E-2</v>
      </c>
      <c r="F56" s="36">
        <v>100.85709407546526</v>
      </c>
      <c r="G56" s="36">
        <v>98.806779512173705</v>
      </c>
      <c r="H56" s="29">
        <v>77896</v>
      </c>
      <c r="I56" s="38">
        <f t="shared" si="5"/>
        <v>3.9130583301685666E-2</v>
      </c>
      <c r="J56" s="29">
        <v>252613</v>
      </c>
      <c r="K56" s="38">
        <f t="shared" si="6"/>
        <v>4.0253902045274223E-2</v>
      </c>
      <c r="L56" s="36">
        <v>96.071829405162731</v>
      </c>
      <c r="M56" s="36">
        <v>97.978093753151356</v>
      </c>
      <c r="N56" s="8" t="s">
        <v>85</v>
      </c>
    </row>
    <row r="57" spans="1:14" ht="12.75" customHeight="1" x14ac:dyDescent="0.2">
      <c r="A57" s="6" t="s">
        <v>86</v>
      </c>
      <c r="B57" s="29">
        <v>2826</v>
      </c>
      <c r="C57" s="48">
        <f t="shared" si="4"/>
        <v>3.7468080536485638E-3</v>
      </c>
      <c r="D57" s="29">
        <v>14250</v>
      </c>
      <c r="E57" s="48">
        <f t="shared" si="7"/>
        <v>5.5220422488546118E-3</v>
      </c>
      <c r="F57" s="36">
        <v>96.18788291354663</v>
      </c>
      <c r="G57" s="36">
        <v>96.030729833546729</v>
      </c>
      <c r="H57" s="29">
        <v>5759</v>
      </c>
      <c r="I57" s="38">
        <f t="shared" si="5"/>
        <v>2.8929987320839034E-3</v>
      </c>
      <c r="J57" s="29">
        <v>33405</v>
      </c>
      <c r="K57" s="38">
        <f t="shared" si="6"/>
        <v>5.3230894602509984E-3</v>
      </c>
      <c r="L57" s="36">
        <v>84.331527310001462</v>
      </c>
      <c r="M57" s="36">
        <v>96.727957144925441</v>
      </c>
      <c r="N57" s="8" t="s">
        <v>87</v>
      </c>
    </row>
    <row r="58" spans="1:14" x14ac:dyDescent="0.2">
      <c r="A58" s="6" t="s">
        <v>88</v>
      </c>
      <c r="B58" s="29">
        <v>658</v>
      </c>
      <c r="C58" s="48">
        <f t="shared" si="4"/>
        <v>8.7239904433855447E-4</v>
      </c>
      <c r="D58" s="29">
        <v>2683</v>
      </c>
      <c r="E58" s="48">
        <f t="shared" si="7"/>
        <v>1.0396939897317141E-3</v>
      </c>
      <c r="F58" s="36">
        <v>74.266365688487596</v>
      </c>
      <c r="G58" s="36">
        <v>98.350439882697955</v>
      </c>
      <c r="H58" s="29">
        <v>1491</v>
      </c>
      <c r="I58" s="38">
        <f t="shared" si="5"/>
        <v>7.4899480978244488E-4</v>
      </c>
      <c r="J58" s="29">
        <v>5911</v>
      </c>
      <c r="K58" s="38">
        <f t="shared" si="6"/>
        <v>9.4191832957771747E-4</v>
      </c>
      <c r="L58" s="36">
        <v>75.762195121951208</v>
      </c>
      <c r="M58" s="36">
        <v>98.697612289196854</v>
      </c>
      <c r="N58" s="8" t="s">
        <v>89</v>
      </c>
    </row>
    <row r="59" spans="1:14" ht="12.75" customHeight="1" x14ac:dyDescent="0.2">
      <c r="A59" s="6" t="s">
        <v>90</v>
      </c>
      <c r="B59" s="29">
        <v>1333</v>
      </c>
      <c r="C59" s="48">
        <f t="shared" si="4"/>
        <v>1.7673372737132115E-3</v>
      </c>
      <c r="D59" s="29">
        <v>5100</v>
      </c>
      <c r="E59" s="48">
        <f t="shared" si="7"/>
        <v>1.9763098574848087E-3</v>
      </c>
      <c r="F59" s="36">
        <v>98.159057437407952</v>
      </c>
      <c r="G59" s="36">
        <v>106.13943808532778</v>
      </c>
      <c r="H59" s="29">
        <v>5809</v>
      </c>
      <c r="I59" s="38">
        <f t="shared" si="5"/>
        <v>2.9181159289243612E-3</v>
      </c>
      <c r="J59" s="29">
        <v>17352</v>
      </c>
      <c r="K59" s="38">
        <f t="shared" si="6"/>
        <v>2.7650426078214439E-3</v>
      </c>
      <c r="L59" s="36">
        <v>116.20324064812964</v>
      </c>
      <c r="M59" s="36">
        <v>107.97087922344595</v>
      </c>
      <c r="N59" s="8" t="s">
        <v>91</v>
      </c>
    </row>
    <row r="60" spans="1:14" x14ac:dyDescent="0.2">
      <c r="A60" s="6" t="s">
        <v>92</v>
      </c>
      <c r="B60" s="29">
        <v>9054</v>
      </c>
      <c r="C60" s="48">
        <f t="shared" si="4"/>
        <v>1.2004104783345399E-2</v>
      </c>
      <c r="D60" s="29">
        <v>29287</v>
      </c>
      <c r="E60" s="48">
        <f t="shared" si="7"/>
        <v>1.1349056234540704E-2</v>
      </c>
      <c r="F60" s="36">
        <v>108.9661812492478</v>
      </c>
      <c r="G60" s="36">
        <v>109.210575381288</v>
      </c>
      <c r="H60" s="29">
        <v>18776</v>
      </c>
      <c r="I60" s="38">
        <f t="shared" si="5"/>
        <v>9.4320097575286282E-3</v>
      </c>
      <c r="J60" s="29">
        <v>61283</v>
      </c>
      <c r="K60" s="38">
        <f t="shared" si="6"/>
        <v>9.7654510220793883E-3</v>
      </c>
      <c r="L60" s="36">
        <v>102.668416447944</v>
      </c>
      <c r="M60" s="36">
        <v>106.52725629258795</v>
      </c>
      <c r="N60" s="8" t="s">
        <v>93</v>
      </c>
    </row>
    <row r="61" spans="1:14" x14ac:dyDescent="0.2">
      <c r="A61" s="6" t="s">
        <v>94</v>
      </c>
      <c r="B61" s="29">
        <v>1626</v>
      </c>
      <c r="C61" s="48">
        <f t="shared" si="4"/>
        <v>2.1558067569825068E-3</v>
      </c>
      <c r="D61" s="29">
        <v>5419</v>
      </c>
      <c r="E61" s="48">
        <f t="shared" si="7"/>
        <v>2.0999261015117996E-3</v>
      </c>
      <c r="F61" s="36">
        <v>108.03986710963456</v>
      </c>
      <c r="G61" s="36">
        <v>119.07273126785323</v>
      </c>
      <c r="H61" s="29">
        <v>3727</v>
      </c>
      <c r="I61" s="38">
        <f t="shared" si="5"/>
        <v>1.8722358524877077E-3</v>
      </c>
      <c r="J61" s="29">
        <v>11485</v>
      </c>
      <c r="K61" s="38">
        <f t="shared" si="6"/>
        <v>1.8301356818135825E-3</v>
      </c>
      <c r="L61" s="36">
        <v>127.02794819359235</v>
      </c>
      <c r="M61" s="36">
        <v>130.28927963698243</v>
      </c>
      <c r="N61" s="8" t="s">
        <v>95</v>
      </c>
    </row>
    <row r="62" spans="1:14" x14ac:dyDescent="0.2">
      <c r="A62" s="6" t="s">
        <v>96</v>
      </c>
      <c r="B62" s="29">
        <v>73</v>
      </c>
      <c r="C62" s="48">
        <f t="shared" si="4"/>
        <v>9.6785912213851781E-5</v>
      </c>
      <c r="D62" s="29">
        <v>225</v>
      </c>
      <c r="E62" s="48">
        <f t="shared" si="7"/>
        <v>8.7190140771388616E-5</v>
      </c>
      <c r="F62" s="36">
        <v>81.111111111111114</v>
      </c>
      <c r="G62" s="36">
        <v>69.659442724458216</v>
      </c>
      <c r="H62" s="29">
        <v>187</v>
      </c>
      <c r="I62" s="38">
        <f t="shared" si="5"/>
        <v>9.3938316183311325E-5</v>
      </c>
      <c r="J62" s="29">
        <v>463</v>
      </c>
      <c r="K62" s="38">
        <f t="shared" si="6"/>
        <v>7.3779087564622436E-5</v>
      </c>
      <c r="L62" s="36">
        <v>99.468085106382972</v>
      </c>
      <c r="M62" s="36">
        <v>59.974093264248708</v>
      </c>
      <c r="N62" s="8" t="s">
        <v>97</v>
      </c>
    </row>
    <row r="63" spans="1:14" x14ac:dyDescent="0.2">
      <c r="A63" s="6" t="s">
        <v>98</v>
      </c>
      <c r="B63" s="29">
        <v>15285</v>
      </c>
      <c r="C63" s="48">
        <f t="shared" si="4"/>
        <v>2.0265379016283898E-2</v>
      </c>
      <c r="D63" s="29">
        <v>25347</v>
      </c>
      <c r="E63" s="48">
        <f t="shared" si="7"/>
        <v>9.8222599916994984E-3</v>
      </c>
      <c r="F63" s="36">
        <v>86.136939983093825</v>
      </c>
      <c r="G63" s="36">
        <v>88.833981705393754</v>
      </c>
      <c r="H63" s="29">
        <v>52532</v>
      </c>
      <c r="I63" s="38">
        <f t="shared" si="5"/>
        <v>2.6389131688458346E-2</v>
      </c>
      <c r="J63" s="29">
        <v>84676</v>
      </c>
      <c r="K63" s="38">
        <f t="shared" si="6"/>
        <v>1.3493127470025852E-2</v>
      </c>
      <c r="L63" s="36">
        <v>83.025666961689211</v>
      </c>
      <c r="M63" s="36">
        <v>89.240659746008319</v>
      </c>
      <c r="N63" s="8" t="s">
        <v>99</v>
      </c>
    </row>
    <row r="64" spans="1:14" x14ac:dyDescent="0.2">
      <c r="A64" s="6" t="s">
        <v>100</v>
      </c>
      <c r="B64" s="29">
        <v>3673</v>
      </c>
      <c r="C64" s="48">
        <f t="shared" si="4"/>
        <v>4.8697898022120219E-3</v>
      </c>
      <c r="D64" s="29">
        <v>20255</v>
      </c>
      <c r="E64" s="48">
        <f t="shared" si="7"/>
        <v>7.8490502281087834E-3</v>
      </c>
      <c r="F64" s="36">
        <v>96.001045478306324</v>
      </c>
      <c r="G64" s="36">
        <v>99.807824972898402</v>
      </c>
      <c r="H64" s="29">
        <v>6033</v>
      </c>
      <c r="I64" s="38">
        <f t="shared" si="5"/>
        <v>3.0306409707696112E-3</v>
      </c>
      <c r="J64" s="29">
        <v>32940</v>
      </c>
      <c r="K64" s="38">
        <f t="shared" si="6"/>
        <v>5.2489916725241099E-3</v>
      </c>
      <c r="L64" s="36">
        <v>79.277266754270698</v>
      </c>
      <c r="M64" s="36">
        <v>90.02213659096499</v>
      </c>
      <c r="N64" s="8" t="s">
        <v>101</v>
      </c>
    </row>
    <row r="65" spans="1:14" x14ac:dyDescent="0.2">
      <c r="A65" s="6" t="s">
        <v>102</v>
      </c>
      <c r="B65" s="29">
        <v>9557</v>
      </c>
      <c r="C65" s="48">
        <f t="shared" si="4"/>
        <v>1.2670999493531255E-2</v>
      </c>
      <c r="D65" s="29">
        <v>55589</v>
      </c>
      <c r="E65" s="48">
        <f t="shared" si="7"/>
        <v>2.1541389934847652E-2</v>
      </c>
      <c r="F65" s="36">
        <v>117.76956253850895</v>
      </c>
      <c r="G65" s="36">
        <v>121.68155152788722</v>
      </c>
      <c r="H65" s="29">
        <v>14833</v>
      </c>
      <c r="I65" s="38">
        <f t="shared" si="5"/>
        <v>7.4512676146901444E-3</v>
      </c>
      <c r="J65" s="29">
        <v>86404</v>
      </c>
      <c r="K65" s="38">
        <f t="shared" si="6"/>
        <v>1.3768484410223837E-2</v>
      </c>
      <c r="L65" s="36">
        <v>108.78621195452878</v>
      </c>
      <c r="M65" s="36">
        <v>131.64317818237222</v>
      </c>
      <c r="N65" s="8" t="s">
        <v>103</v>
      </c>
    </row>
    <row r="66" spans="1:14" x14ac:dyDescent="0.2">
      <c r="A66" s="6" t="s">
        <v>104</v>
      </c>
      <c r="B66" s="29">
        <v>12726</v>
      </c>
      <c r="C66" s="48">
        <f t="shared" si="4"/>
        <v>1.6872568751143534E-2</v>
      </c>
      <c r="D66" s="29">
        <v>89442</v>
      </c>
      <c r="E66" s="48">
        <f t="shared" si="7"/>
        <v>3.4659824759442404E-2</v>
      </c>
      <c r="F66" s="36">
        <v>89.936395759717314</v>
      </c>
      <c r="G66" s="36">
        <v>101.93052833113005</v>
      </c>
      <c r="H66" s="29">
        <v>15952</v>
      </c>
      <c r="I66" s="38">
        <f t="shared" si="5"/>
        <v>8.0133904799795843E-3</v>
      </c>
      <c r="J66" s="29">
        <v>102380</v>
      </c>
      <c r="K66" s="38">
        <f t="shared" si="6"/>
        <v>1.6314261306406144E-2</v>
      </c>
      <c r="L66" s="36">
        <v>88.923574335247224</v>
      </c>
      <c r="M66" s="36">
        <v>101.27609061232565</v>
      </c>
      <c r="N66" s="8" t="s">
        <v>105</v>
      </c>
    </row>
    <row r="67" spans="1:14" ht="12.75" customHeight="1" x14ac:dyDescent="0.2">
      <c r="A67" s="6" t="s">
        <v>106</v>
      </c>
      <c r="B67" s="29">
        <v>18214</v>
      </c>
      <c r="C67" s="48">
        <f t="shared" si="4"/>
        <v>2.4148748014562967E-2</v>
      </c>
      <c r="D67" s="29">
        <v>96232</v>
      </c>
      <c r="E67" s="48">
        <f t="shared" si="7"/>
        <v>3.7291029452054529E-2</v>
      </c>
      <c r="F67" s="36">
        <v>121.57255373114404</v>
      </c>
      <c r="G67" s="36">
        <v>122.61040185510792</v>
      </c>
      <c r="H67" s="29">
        <v>44538</v>
      </c>
      <c r="I67" s="38">
        <f t="shared" si="5"/>
        <v>2.237339425760599E-2</v>
      </c>
      <c r="J67" s="29">
        <v>178840</v>
      </c>
      <c r="K67" s="38">
        <f t="shared" si="6"/>
        <v>2.8498168509842495E-2</v>
      </c>
      <c r="L67" s="36">
        <v>110.82688431582352</v>
      </c>
      <c r="M67" s="36">
        <v>116.28920143833435</v>
      </c>
      <c r="N67" s="8" t="s">
        <v>107</v>
      </c>
    </row>
    <row r="68" spans="1:14" x14ac:dyDescent="0.2">
      <c r="A68" s="6" t="s">
        <v>108</v>
      </c>
      <c r="B68" s="29">
        <v>2083</v>
      </c>
      <c r="C68" s="48">
        <f t="shared" si="4"/>
        <v>2.761713084129497E-3</v>
      </c>
      <c r="D68" s="29">
        <v>8957</v>
      </c>
      <c r="E68" s="48">
        <f t="shared" si="7"/>
        <v>3.4709426261747903E-3</v>
      </c>
      <c r="F68" s="36">
        <v>126.93479585618526</v>
      </c>
      <c r="G68" s="36">
        <v>115.35093367675466</v>
      </c>
      <c r="H68" s="29">
        <v>4234</v>
      </c>
      <c r="I68" s="38">
        <f t="shared" si="5"/>
        <v>2.1269242284499474E-3</v>
      </c>
      <c r="J68" s="29">
        <v>17625</v>
      </c>
      <c r="K68" s="38">
        <f t="shared" si="6"/>
        <v>2.8085451799707783E-3</v>
      </c>
      <c r="L68" s="36">
        <v>109.51888256595966</v>
      </c>
      <c r="M68" s="36">
        <v>102.69183709141758</v>
      </c>
      <c r="N68" s="8" t="s">
        <v>109</v>
      </c>
    </row>
    <row r="69" spans="1:14" x14ac:dyDescent="0.2">
      <c r="A69" s="6" t="s">
        <v>110</v>
      </c>
      <c r="B69" s="29">
        <v>3704</v>
      </c>
      <c r="C69" s="48">
        <f t="shared" si="4"/>
        <v>4.910890669042562E-3</v>
      </c>
      <c r="D69" s="29">
        <v>14942</v>
      </c>
      <c r="E69" s="48">
        <f t="shared" si="7"/>
        <v>5.7902003706937271E-3</v>
      </c>
      <c r="F69" s="36">
        <v>116.58797607806106</v>
      </c>
      <c r="G69" s="36">
        <v>101.39793702497286</v>
      </c>
      <c r="H69" s="29">
        <v>9049</v>
      </c>
      <c r="I69" s="38">
        <f t="shared" si="5"/>
        <v>4.5457102841860121E-3</v>
      </c>
      <c r="J69" s="29">
        <v>33458</v>
      </c>
      <c r="K69" s="38">
        <f t="shared" si="6"/>
        <v>5.3315350145510523E-3</v>
      </c>
      <c r="L69" s="36">
        <v>114.92252984505969</v>
      </c>
      <c r="M69" s="36">
        <v>108.64397973762827</v>
      </c>
      <c r="N69" s="8" t="s">
        <v>111</v>
      </c>
    </row>
    <row r="70" spans="1:14" ht="12.75" customHeight="1" x14ac:dyDescent="0.2">
      <c r="A70" s="6" t="s">
        <v>112</v>
      </c>
      <c r="B70" s="29">
        <v>5005</v>
      </c>
      <c r="C70" s="48">
        <f t="shared" si="4"/>
        <v>6.635801241511345E-3</v>
      </c>
      <c r="D70" s="29">
        <v>18492</v>
      </c>
      <c r="E70" s="48">
        <f t="shared" si="7"/>
        <v>7.1658670361978592E-3</v>
      </c>
      <c r="F70" s="36">
        <v>114.76725521669341</v>
      </c>
      <c r="G70" s="36">
        <v>120.7995819179514</v>
      </c>
      <c r="H70" s="29">
        <v>11385</v>
      </c>
      <c r="I70" s="38">
        <f t="shared" si="5"/>
        <v>5.7191857205721895E-3</v>
      </c>
      <c r="J70" s="29">
        <v>39458</v>
      </c>
      <c r="K70" s="38">
        <f t="shared" si="6"/>
        <v>6.2876355013496152E-3</v>
      </c>
      <c r="L70" s="36">
        <v>109.03083700440529</v>
      </c>
      <c r="M70" s="36">
        <v>115.3270590986146</v>
      </c>
      <c r="N70" s="8" t="s">
        <v>113</v>
      </c>
    </row>
    <row r="71" spans="1:14" x14ac:dyDescent="0.2">
      <c r="A71" s="6" t="s">
        <v>114</v>
      </c>
      <c r="B71" s="29">
        <v>21096</v>
      </c>
      <c r="C71" s="48">
        <f t="shared" si="4"/>
        <v>2.7969802795389277E-2</v>
      </c>
      <c r="D71" s="29">
        <v>84288</v>
      </c>
      <c r="E71" s="48">
        <f t="shared" si="7"/>
        <v>3.2662589268172462E-2</v>
      </c>
      <c r="F71" s="36">
        <v>103.20939334637964</v>
      </c>
      <c r="G71" s="36">
        <v>109.36125491417228</v>
      </c>
      <c r="H71" s="29">
        <v>47004</v>
      </c>
      <c r="I71" s="38">
        <f t="shared" si="5"/>
        <v>2.3612174405777356E-2</v>
      </c>
      <c r="J71" s="29">
        <v>186019</v>
      </c>
      <c r="K71" s="38">
        <f t="shared" si="6"/>
        <v>2.9642142742296977E-2</v>
      </c>
      <c r="L71" s="36">
        <v>100.62295292530987</v>
      </c>
      <c r="M71" s="36">
        <v>108.30359170223048</v>
      </c>
      <c r="N71" s="8" t="s">
        <v>115</v>
      </c>
    </row>
    <row r="72" spans="1:14" ht="12.75" customHeight="1" x14ac:dyDescent="0.2">
      <c r="A72" s="13" t="s">
        <v>116</v>
      </c>
      <c r="B72" s="34"/>
      <c r="C72" s="48"/>
      <c r="D72" s="34"/>
      <c r="E72" s="48"/>
      <c r="F72" s="33"/>
      <c r="G72" s="33"/>
      <c r="H72" s="34"/>
      <c r="I72" s="52"/>
      <c r="J72" s="34"/>
      <c r="K72" s="52"/>
      <c r="L72" s="33"/>
      <c r="M72" s="33"/>
      <c r="N72" s="14" t="s">
        <v>118</v>
      </c>
    </row>
    <row r="73" spans="1:14" x14ac:dyDescent="0.2">
      <c r="A73" s="6"/>
      <c r="B73" s="15"/>
      <c r="C73" s="15"/>
      <c r="D73" s="15"/>
      <c r="E73" s="15"/>
      <c r="F73" s="16"/>
      <c r="G73" s="16"/>
      <c r="H73" s="15"/>
      <c r="I73" s="15"/>
      <c r="J73" s="15"/>
      <c r="K73" s="15"/>
      <c r="L73" s="16"/>
      <c r="M73" s="16"/>
      <c r="N73" s="8"/>
    </row>
    <row r="74" spans="1:14" ht="15" x14ac:dyDescent="0.2">
      <c r="A74" s="42" t="s">
        <v>119</v>
      </c>
    </row>
    <row r="75" spans="1:14" x14ac:dyDescent="0.2">
      <c r="A75" s="43" t="s">
        <v>180</v>
      </c>
    </row>
    <row r="78" spans="1:14" x14ac:dyDescent="0.2">
      <c r="A78"/>
    </row>
    <row r="79" spans="1:14" x14ac:dyDescent="0.2">
      <c r="A79"/>
    </row>
  </sheetData>
  <mergeCells count="10">
    <mergeCell ref="A11:A14"/>
    <mergeCell ref="B11:G11"/>
    <mergeCell ref="H11:M11"/>
    <mergeCell ref="N11:N14"/>
    <mergeCell ref="B12:B14"/>
    <mergeCell ref="D12:D14"/>
    <mergeCell ref="H12:H14"/>
    <mergeCell ref="J12:J14"/>
    <mergeCell ref="F14:G14"/>
    <mergeCell ref="L14:M14"/>
  </mergeCells>
  <hyperlinks>
    <hyperlink ref="A75" r:id="rId1" xr:uid="{70E6DD13-849E-4472-A3E8-244A200272B9}"/>
  </hyperlinks>
  <pageMargins left="0.7" right="0.7" top="0.75" bottom="0.75" header="0.3" footer="0.3"/>
  <pageSetup paperSize="9" scale="51" fitToWidth="0" orientation="landscape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D7406-CD25-4296-8C25-25BE906CF79A}">
  <sheetPr>
    <pageSetUpPr fitToPage="1"/>
  </sheetPr>
  <dimension ref="A7:O79"/>
  <sheetViews>
    <sheetView zoomScale="80" zoomScaleNormal="80" workbookViewId="0">
      <selection activeCell="A75" sqref="A75"/>
    </sheetView>
  </sheetViews>
  <sheetFormatPr defaultColWidth="9.140625" defaultRowHeight="12.75" x14ac:dyDescent="0.2"/>
  <cols>
    <col min="1" max="1" width="28.7109375" style="3" customWidth="1"/>
    <col min="2" max="2" width="13.42578125" style="3" customWidth="1"/>
    <col min="3" max="3" width="16.140625" style="3" customWidth="1"/>
    <col min="4" max="4" width="15" style="3" customWidth="1"/>
    <col min="5" max="5" width="13.85546875" style="3" customWidth="1"/>
    <col min="6" max="6" width="10.42578125" style="3" customWidth="1"/>
    <col min="7" max="7" width="11.28515625" style="3" customWidth="1"/>
    <col min="8" max="8" width="12.5703125" style="2" customWidth="1"/>
    <col min="9" max="9" width="13.28515625" style="2" customWidth="1"/>
    <col min="10" max="10" width="14.7109375" style="2" customWidth="1"/>
    <col min="11" max="11" width="14" style="2" customWidth="1"/>
    <col min="12" max="12" width="10.7109375" style="2" customWidth="1"/>
    <col min="13" max="13" width="11.5703125" style="3" customWidth="1"/>
    <col min="14" max="14" width="45.140625" style="3" customWidth="1"/>
    <col min="15" max="16384" width="9.140625" style="3"/>
  </cols>
  <sheetData>
    <row r="7" spans="1:15" ht="18" x14ac:dyDescent="0.25">
      <c r="A7" s="20" t="s">
        <v>178</v>
      </c>
      <c r="B7" s="1"/>
      <c r="C7" s="1"/>
      <c r="D7" s="1"/>
      <c r="E7" s="1"/>
      <c r="F7" s="1"/>
      <c r="G7" s="1"/>
    </row>
    <row r="8" spans="1:15" s="2" customFormat="1" x14ac:dyDescent="0.2">
      <c r="A8" s="2" t="s">
        <v>179</v>
      </c>
    </row>
    <row r="9" spans="1:15" s="2" customFormat="1" x14ac:dyDescent="0.2"/>
    <row r="10" spans="1:15" s="2" customFormat="1" x14ac:dyDescent="0.2">
      <c r="A10" s="3"/>
      <c r="B10" s="3"/>
      <c r="C10" s="3"/>
      <c r="D10" s="3"/>
      <c r="E10" s="3"/>
      <c r="F10" s="3"/>
      <c r="G10" s="3"/>
      <c r="M10" s="3"/>
      <c r="N10" s="3"/>
      <c r="O10" s="3"/>
    </row>
    <row r="11" spans="1:15" s="2" customFormat="1" x14ac:dyDescent="0.2">
      <c r="A11" s="84"/>
      <c r="B11" s="87" t="s">
        <v>0</v>
      </c>
      <c r="C11" s="87"/>
      <c r="D11" s="87"/>
      <c r="E11" s="87"/>
      <c r="F11" s="87"/>
      <c r="G11" s="87"/>
      <c r="H11" s="88" t="s">
        <v>1</v>
      </c>
      <c r="I11" s="87"/>
      <c r="J11" s="87"/>
      <c r="K11" s="87"/>
      <c r="L11" s="87"/>
      <c r="M11" s="87"/>
      <c r="N11" s="89"/>
      <c r="O11"/>
    </row>
    <row r="12" spans="1:15" x14ac:dyDescent="0.2">
      <c r="A12" s="85"/>
      <c r="B12" s="92" t="s">
        <v>172</v>
      </c>
      <c r="C12" s="55"/>
      <c r="D12" s="95" t="s">
        <v>173</v>
      </c>
      <c r="E12" s="66"/>
      <c r="F12" s="4" t="s">
        <v>172</v>
      </c>
      <c r="G12" s="11" t="s">
        <v>175</v>
      </c>
      <c r="H12" s="92" t="s">
        <v>172</v>
      </c>
      <c r="I12" s="55"/>
      <c r="J12" s="95" t="s">
        <v>177</v>
      </c>
      <c r="K12" s="66"/>
      <c r="L12" s="4" t="s">
        <v>172</v>
      </c>
      <c r="M12" s="11" t="s">
        <v>177</v>
      </c>
      <c r="N12" s="90"/>
    </row>
    <row r="13" spans="1:15" x14ac:dyDescent="0.2">
      <c r="A13" s="85"/>
      <c r="B13" s="93"/>
      <c r="C13" s="17" t="s">
        <v>2</v>
      </c>
      <c r="D13" s="96"/>
      <c r="E13" s="54" t="s">
        <v>2</v>
      </c>
      <c r="F13" s="10" t="s">
        <v>174</v>
      </c>
      <c r="G13" s="12" t="s">
        <v>176</v>
      </c>
      <c r="H13" s="93"/>
      <c r="I13" s="17" t="s">
        <v>2</v>
      </c>
      <c r="J13" s="96"/>
      <c r="K13" s="54" t="s">
        <v>2</v>
      </c>
      <c r="L13" s="10" t="s">
        <v>174</v>
      </c>
      <c r="M13" s="12" t="s">
        <v>176</v>
      </c>
      <c r="N13" s="90"/>
    </row>
    <row r="14" spans="1:15" ht="14.25" x14ac:dyDescent="0.2">
      <c r="A14" s="86"/>
      <c r="B14" s="94"/>
      <c r="C14" s="56"/>
      <c r="D14" s="97"/>
      <c r="E14" s="67"/>
      <c r="F14" s="98" t="s">
        <v>3</v>
      </c>
      <c r="G14" s="99"/>
      <c r="H14" s="94"/>
      <c r="I14" s="56"/>
      <c r="J14" s="97"/>
      <c r="K14" s="67"/>
      <c r="L14" s="98" t="s">
        <v>3</v>
      </c>
      <c r="M14" s="99"/>
      <c r="N14" s="91"/>
    </row>
    <row r="15" spans="1:15" x14ac:dyDescent="0.2">
      <c r="B15" s="18"/>
      <c r="C15" s="18"/>
      <c r="D15" s="18"/>
      <c r="E15" s="18"/>
      <c r="F15" s="19"/>
      <c r="G15" s="19"/>
      <c r="H15" s="31"/>
      <c r="I15" s="18"/>
      <c r="J15" s="18"/>
      <c r="K15" s="18"/>
      <c r="L15" s="18"/>
      <c r="M15" s="18"/>
      <c r="N15" s="2"/>
    </row>
    <row r="16" spans="1:15" x14ac:dyDescent="0.2">
      <c r="A16" s="5" t="s">
        <v>4</v>
      </c>
      <c r="B16" s="28">
        <v>1067416</v>
      </c>
      <c r="C16" s="38">
        <f>B16/B16</f>
        <v>1</v>
      </c>
      <c r="D16" s="28">
        <v>4525359</v>
      </c>
      <c r="E16" s="38">
        <f>D16/D16</f>
        <v>1</v>
      </c>
      <c r="F16" s="37">
        <v>107.77625201938609</v>
      </c>
      <c r="G16" s="37">
        <v>106.03682431197518</v>
      </c>
      <c r="H16" s="28">
        <v>2927461</v>
      </c>
      <c r="I16" s="38">
        <v>1</v>
      </c>
      <c r="J16" s="28">
        <v>11761415</v>
      </c>
      <c r="K16" s="38">
        <v>1</v>
      </c>
      <c r="L16" s="37">
        <v>101.15601004282644</v>
      </c>
      <c r="M16" s="37">
        <v>102.54662563667603</v>
      </c>
      <c r="N16" s="9" t="s">
        <v>5</v>
      </c>
    </row>
    <row r="17" spans="1:14" x14ac:dyDescent="0.2">
      <c r="A17" s="5" t="s">
        <v>6</v>
      </c>
      <c r="B17" s="28">
        <v>188125</v>
      </c>
      <c r="C17" s="38">
        <f t="shared" ref="C17:C18" si="0">SUM(B17)/SUM($B$17:$B$18)</f>
        <v>0.17624337652798908</v>
      </c>
      <c r="D17" s="28">
        <v>1065497</v>
      </c>
      <c r="E17" s="38">
        <f t="shared" ref="E17:E18" si="1">SUM(D17)/SUM($D$17:$D$18)</f>
        <v>0.23545027035424151</v>
      </c>
      <c r="F17" s="37">
        <v>101.92720298209875</v>
      </c>
      <c r="G17" s="37">
        <v>101.31245400278029</v>
      </c>
      <c r="H17" s="28">
        <v>641224</v>
      </c>
      <c r="I17" s="38">
        <f t="shared" ref="I17:I18" si="2">SUM(H17)/SUM($H$17:$H$18)</f>
        <v>0.21903758922834496</v>
      </c>
      <c r="J17" s="28">
        <v>3199679</v>
      </c>
      <c r="K17" s="38">
        <f t="shared" ref="K17:K18" si="3">SUM(J17)/SUM($J$17:$J$18)</f>
        <v>0.27204881385445545</v>
      </c>
      <c r="L17" s="37">
        <v>97.287964327058603</v>
      </c>
      <c r="M17" s="37">
        <v>98.186798872088744</v>
      </c>
      <c r="N17" s="9" t="s">
        <v>7</v>
      </c>
    </row>
    <row r="18" spans="1:14" x14ac:dyDescent="0.2">
      <c r="A18" s="5" t="s">
        <v>8</v>
      </c>
      <c r="B18" s="28">
        <v>879291</v>
      </c>
      <c r="C18" s="38">
        <f t="shared" si="0"/>
        <v>0.82375662347201095</v>
      </c>
      <c r="D18" s="28">
        <v>3459862</v>
      </c>
      <c r="E18" s="38">
        <f t="shared" si="1"/>
        <v>0.76454972964575851</v>
      </c>
      <c r="F18" s="37">
        <v>109.11578453600188</v>
      </c>
      <c r="G18" s="37">
        <v>107.58180352229412</v>
      </c>
      <c r="H18" s="28">
        <v>2286237</v>
      </c>
      <c r="I18" s="38">
        <f t="shared" si="2"/>
        <v>0.78096241077165507</v>
      </c>
      <c r="J18" s="28">
        <v>8561736</v>
      </c>
      <c r="K18" s="38">
        <f t="shared" si="3"/>
        <v>0.72795118614554455</v>
      </c>
      <c r="L18" s="37">
        <v>102.29673986434335</v>
      </c>
      <c r="M18" s="37">
        <v>104.27702443972207</v>
      </c>
      <c r="N18" s="9" t="s">
        <v>9</v>
      </c>
    </row>
    <row r="19" spans="1:14" x14ac:dyDescent="0.2">
      <c r="A19" s="6" t="s">
        <v>10</v>
      </c>
      <c r="B19" s="46"/>
      <c r="C19" s="39"/>
      <c r="D19" s="46"/>
      <c r="E19" s="39"/>
      <c r="F19" s="40"/>
      <c r="G19" s="40"/>
      <c r="H19" s="29"/>
      <c r="I19" s="35"/>
      <c r="J19" s="29"/>
      <c r="K19" s="35"/>
      <c r="L19" s="41"/>
      <c r="M19" s="41"/>
      <c r="N19" s="7" t="s">
        <v>11</v>
      </c>
    </row>
    <row r="20" spans="1:14" x14ac:dyDescent="0.2">
      <c r="A20" s="6" t="s">
        <v>12</v>
      </c>
      <c r="B20" s="29">
        <v>49667</v>
      </c>
      <c r="C20" s="48">
        <f t="shared" ref="C20:C71" si="4">SUM(B20)/SUM($B$20:$B$72)</f>
        <v>5.6485281891887895E-2</v>
      </c>
      <c r="D20" s="29">
        <v>268340</v>
      </c>
      <c r="E20" s="48">
        <f>SUM(D20)/SUM($D$20:$D$72)</f>
        <v>7.7558096314935474E-2</v>
      </c>
      <c r="F20" s="36">
        <v>108.05865587537802</v>
      </c>
      <c r="G20" s="36">
        <v>104.55402646384988</v>
      </c>
      <c r="H20" s="29">
        <v>130856</v>
      </c>
      <c r="I20" s="38">
        <f t="shared" ref="I20:I71" si="5">SUM(H20)/SUM($H$20:$H$72)</f>
        <v>5.7236410748316993E-2</v>
      </c>
      <c r="J20" s="29">
        <v>692998</v>
      </c>
      <c r="K20" s="38">
        <f t="shared" ref="K20:K71" si="6">SUM(J20)/SUM($J$20:$J$72)</f>
        <v>8.0941370713949329E-2</v>
      </c>
      <c r="L20" s="36">
        <v>102.3119805471505</v>
      </c>
      <c r="M20" s="36">
        <v>101.98510983666147</v>
      </c>
      <c r="N20" s="8" t="s">
        <v>13</v>
      </c>
    </row>
    <row r="21" spans="1:14" x14ac:dyDescent="0.2">
      <c r="A21" s="6" t="s">
        <v>14</v>
      </c>
      <c r="B21" s="29">
        <v>30408</v>
      </c>
      <c r="C21" s="48">
        <f t="shared" si="4"/>
        <v>3.4582407871796707E-2</v>
      </c>
      <c r="D21" s="29">
        <v>97469</v>
      </c>
      <c r="E21" s="48">
        <f t="shared" ref="E21:E71" si="7">SUM(D21)/SUM($D$20:$D$72)</f>
        <v>2.8171387380638166E-2</v>
      </c>
      <c r="F21" s="36">
        <v>115.06413894880237</v>
      </c>
      <c r="G21" s="36">
        <v>107.06408313012147</v>
      </c>
      <c r="H21" s="29">
        <v>95987</v>
      </c>
      <c r="I21" s="38">
        <f t="shared" si="5"/>
        <v>4.1984711121375431E-2</v>
      </c>
      <c r="J21" s="29">
        <v>288848</v>
      </c>
      <c r="K21" s="38">
        <f t="shared" si="6"/>
        <v>3.3737114750667152E-2</v>
      </c>
      <c r="L21" s="36">
        <v>104.70128821841902</v>
      </c>
      <c r="M21" s="36">
        <v>101.83684837715681</v>
      </c>
      <c r="N21" s="8" t="s">
        <v>15</v>
      </c>
    </row>
    <row r="22" spans="1:14" x14ac:dyDescent="0.2">
      <c r="A22" s="6" t="s">
        <v>16</v>
      </c>
      <c r="B22" s="29">
        <v>4676</v>
      </c>
      <c r="C22" s="48">
        <f t="shared" si="4"/>
        <v>5.3179209158287759E-3</v>
      </c>
      <c r="D22" s="29">
        <v>28199</v>
      </c>
      <c r="E22" s="48">
        <f t="shared" si="7"/>
        <v>8.150334493496553E-3</v>
      </c>
      <c r="F22" s="36">
        <v>99.914529914529908</v>
      </c>
      <c r="G22" s="36">
        <v>96.068544952815728</v>
      </c>
      <c r="H22" s="29">
        <v>6878</v>
      </c>
      <c r="I22" s="38">
        <f t="shared" si="5"/>
        <v>3.0084370080617189E-3</v>
      </c>
      <c r="J22" s="29">
        <v>45610</v>
      </c>
      <c r="K22" s="38">
        <f t="shared" si="6"/>
        <v>5.3271956315360637E-3</v>
      </c>
      <c r="L22" s="36">
        <v>88.463022508038577</v>
      </c>
      <c r="M22" s="36">
        <v>92.184247225983796</v>
      </c>
      <c r="N22" s="8" t="s">
        <v>17</v>
      </c>
    </row>
    <row r="23" spans="1:14" x14ac:dyDescent="0.2">
      <c r="A23" s="6" t="s">
        <v>18</v>
      </c>
      <c r="B23" s="29">
        <v>5536</v>
      </c>
      <c r="C23" s="48">
        <f t="shared" si="4"/>
        <v>6.2959816488511768E-3</v>
      </c>
      <c r="D23" s="29">
        <v>47741</v>
      </c>
      <c r="E23" s="48">
        <f t="shared" si="7"/>
        <v>1.3798543177205538E-2</v>
      </c>
      <c r="F23" s="36">
        <v>101.61527165932452</v>
      </c>
      <c r="G23" s="36">
        <v>108.14588288594405</v>
      </c>
      <c r="H23" s="29">
        <v>15550</v>
      </c>
      <c r="I23" s="38">
        <f t="shared" si="5"/>
        <v>6.8015695660598617E-3</v>
      </c>
      <c r="J23" s="29">
        <v>129765</v>
      </c>
      <c r="K23" s="38">
        <f t="shared" si="6"/>
        <v>1.5156403006495884E-2</v>
      </c>
      <c r="L23" s="36">
        <v>97.437182780876</v>
      </c>
      <c r="M23" s="36">
        <v>102.28831328530215</v>
      </c>
      <c r="N23" s="8" t="s">
        <v>19</v>
      </c>
    </row>
    <row r="24" spans="1:14" ht="12.75" customHeight="1" x14ac:dyDescent="0.2">
      <c r="A24" s="6" t="s">
        <v>20</v>
      </c>
      <c r="B24" s="29">
        <v>180</v>
      </c>
      <c r="C24" s="48">
        <f t="shared" si="4"/>
        <v>2.0471038598143278E-4</v>
      </c>
      <c r="D24" s="29">
        <v>901</v>
      </c>
      <c r="E24" s="48">
        <f t="shared" si="7"/>
        <v>2.6041531184227792E-4</v>
      </c>
      <c r="F24" s="36">
        <v>58.441558441558442</v>
      </c>
      <c r="G24" s="36">
        <v>85.402843601895739</v>
      </c>
      <c r="H24" s="29">
        <v>493</v>
      </c>
      <c r="I24" s="38">
        <f t="shared" si="5"/>
        <v>2.156381862422837E-4</v>
      </c>
      <c r="J24" s="29">
        <v>2876</v>
      </c>
      <c r="K24" s="38">
        <f t="shared" si="6"/>
        <v>3.3591349783595087E-4</v>
      </c>
      <c r="L24" s="36">
        <v>50.929752066115711</v>
      </c>
      <c r="M24" s="36">
        <v>86.288628862886284</v>
      </c>
      <c r="N24" s="8" t="s">
        <v>21</v>
      </c>
    </row>
    <row r="25" spans="1:14" x14ac:dyDescent="0.2">
      <c r="A25" s="6" t="s">
        <v>22</v>
      </c>
      <c r="B25" s="29">
        <v>48176</v>
      </c>
      <c r="C25" s="48">
        <f t="shared" si="4"/>
        <v>5.4789597528008362E-2</v>
      </c>
      <c r="D25" s="29">
        <v>156361</v>
      </c>
      <c r="E25" s="48">
        <f t="shared" si="7"/>
        <v>4.5192895199745189E-2</v>
      </c>
      <c r="F25" s="36">
        <v>130.04723984343366</v>
      </c>
      <c r="G25" s="36">
        <v>119.92069761555983</v>
      </c>
      <c r="H25" s="29">
        <v>131290</v>
      </c>
      <c r="I25" s="38">
        <f t="shared" si="5"/>
        <v>5.7426242336205739E-2</v>
      </c>
      <c r="J25" s="29">
        <v>425335</v>
      </c>
      <c r="K25" s="38">
        <f t="shared" si="6"/>
        <v>4.9678639639100894E-2</v>
      </c>
      <c r="L25" s="36">
        <v>129.90778120794744</v>
      </c>
      <c r="M25" s="36">
        <v>120.88841266367479</v>
      </c>
      <c r="N25" s="8" t="s">
        <v>23</v>
      </c>
    </row>
    <row r="26" spans="1:14" x14ac:dyDescent="0.2">
      <c r="A26" s="6" t="s">
        <v>24</v>
      </c>
      <c r="B26" s="29">
        <v>1235</v>
      </c>
      <c r="C26" s="48">
        <f t="shared" si="4"/>
        <v>1.4045407038170525E-3</v>
      </c>
      <c r="D26" s="29">
        <v>8894</v>
      </c>
      <c r="E26" s="48">
        <f t="shared" si="7"/>
        <v>2.5706257308825971E-3</v>
      </c>
      <c r="F26" s="36">
        <v>97.860538827258324</v>
      </c>
      <c r="G26" s="36">
        <v>110.6494152774322</v>
      </c>
      <c r="H26" s="29">
        <v>3199</v>
      </c>
      <c r="I26" s="38">
        <f t="shared" si="5"/>
        <v>1.3992425107283279E-3</v>
      </c>
      <c r="J26" s="29">
        <v>21988</v>
      </c>
      <c r="K26" s="38">
        <f t="shared" si="6"/>
        <v>2.5681731538306288E-3</v>
      </c>
      <c r="L26" s="36">
        <v>99.719451371571083</v>
      </c>
      <c r="M26" s="36">
        <v>104.93461868855589</v>
      </c>
      <c r="N26" s="8" t="s">
        <v>25</v>
      </c>
    </row>
    <row r="27" spans="1:14" x14ac:dyDescent="0.2">
      <c r="A27" s="6" t="s">
        <v>26</v>
      </c>
      <c r="B27" s="29">
        <v>2955</v>
      </c>
      <c r="C27" s="48">
        <f t="shared" si="4"/>
        <v>3.3606621698618546E-3</v>
      </c>
      <c r="D27" s="29">
        <v>22694</v>
      </c>
      <c r="E27" s="48">
        <f t="shared" si="7"/>
        <v>6.5592287313525587E-3</v>
      </c>
      <c r="F27" s="36">
        <v>108.00438596491229</v>
      </c>
      <c r="G27" s="36">
        <v>111.51294776669451</v>
      </c>
      <c r="H27" s="29">
        <v>8227</v>
      </c>
      <c r="I27" s="38">
        <f t="shared" si="5"/>
        <v>3.5984895704163655E-3</v>
      </c>
      <c r="J27" s="29">
        <v>66364</v>
      </c>
      <c r="K27" s="38">
        <f t="shared" si="6"/>
        <v>7.7512390022201122E-3</v>
      </c>
      <c r="L27" s="36">
        <v>105.54201411161002</v>
      </c>
      <c r="M27" s="36">
        <v>108.39540049653731</v>
      </c>
      <c r="N27" s="8" t="s">
        <v>27</v>
      </c>
    </row>
    <row r="28" spans="1:14" x14ac:dyDescent="0.2">
      <c r="A28" s="6" t="s">
        <v>28</v>
      </c>
      <c r="B28" s="29">
        <v>734</v>
      </c>
      <c r="C28" s="48">
        <f t="shared" si="4"/>
        <v>8.3476346283539802E-4</v>
      </c>
      <c r="D28" s="29">
        <v>4003</v>
      </c>
      <c r="E28" s="48">
        <f t="shared" si="7"/>
        <v>1.1569838993392215E-3</v>
      </c>
      <c r="F28" s="36">
        <v>85.747663551401871</v>
      </c>
      <c r="G28" s="36">
        <v>83.067026354015354</v>
      </c>
      <c r="H28" s="29">
        <v>1353</v>
      </c>
      <c r="I28" s="38">
        <f t="shared" si="5"/>
        <v>5.9180216224302207E-4</v>
      </c>
      <c r="J28" s="29">
        <v>9814</v>
      </c>
      <c r="K28" s="38">
        <f t="shared" si="6"/>
        <v>1.1462639317670453E-3</v>
      </c>
      <c r="L28" s="36">
        <v>85.959339263024134</v>
      </c>
      <c r="M28" s="36">
        <v>91.131952827560596</v>
      </c>
      <c r="N28" s="8" t="s">
        <v>29</v>
      </c>
    </row>
    <row r="29" spans="1:14" x14ac:dyDescent="0.2">
      <c r="A29" s="6" t="s">
        <v>30</v>
      </c>
      <c r="B29" s="29">
        <v>2583</v>
      </c>
      <c r="C29" s="48">
        <f t="shared" si="4"/>
        <v>2.93759403883356E-3</v>
      </c>
      <c r="D29" s="29">
        <v>19692</v>
      </c>
      <c r="E29" s="48">
        <f t="shared" si="7"/>
        <v>5.6915630641488756E-3</v>
      </c>
      <c r="F29" s="36">
        <v>105.51470588235294</v>
      </c>
      <c r="G29" s="36">
        <v>110.89086608852348</v>
      </c>
      <c r="H29" s="29">
        <v>6342</v>
      </c>
      <c r="I29" s="38">
        <f t="shared" si="5"/>
        <v>2.7739906230193983E-3</v>
      </c>
      <c r="J29" s="29">
        <v>50482</v>
      </c>
      <c r="K29" s="38">
        <f t="shared" si="6"/>
        <v>5.8962396376058667E-3</v>
      </c>
      <c r="L29" s="36">
        <v>88.230383973288824</v>
      </c>
      <c r="M29" s="36">
        <v>100.23827488979786</v>
      </c>
      <c r="N29" s="8" t="s">
        <v>31</v>
      </c>
    </row>
    <row r="30" spans="1:14" x14ac:dyDescent="0.2">
      <c r="A30" s="6" t="s">
        <v>32</v>
      </c>
      <c r="B30" s="29">
        <v>60967</v>
      </c>
      <c r="C30" s="48">
        <f t="shared" si="4"/>
        <v>6.9336545011833395E-2</v>
      </c>
      <c r="D30" s="29">
        <v>138262</v>
      </c>
      <c r="E30" s="48">
        <f t="shared" si="7"/>
        <v>3.9961755655867959E-2</v>
      </c>
      <c r="F30" s="36">
        <v>114.8695242581253</v>
      </c>
      <c r="G30" s="36">
        <v>114.04274272705528</v>
      </c>
      <c r="H30" s="29">
        <v>136116</v>
      </c>
      <c r="I30" s="38">
        <f t="shared" si="5"/>
        <v>5.953713460153081E-2</v>
      </c>
      <c r="J30" s="29">
        <v>310851</v>
      </c>
      <c r="K30" s="38">
        <f t="shared" si="6"/>
        <v>3.6307039887275093E-2</v>
      </c>
      <c r="L30" s="36">
        <v>114.09173204586602</v>
      </c>
      <c r="M30" s="36">
        <v>113.77023500605723</v>
      </c>
      <c r="N30" s="8" t="s">
        <v>33</v>
      </c>
    </row>
    <row r="31" spans="1:14" x14ac:dyDescent="0.2">
      <c r="A31" s="6" t="s">
        <v>34</v>
      </c>
      <c r="B31" s="29">
        <v>2301</v>
      </c>
      <c r="C31" s="48">
        <f t="shared" si="4"/>
        <v>2.6168811007959824E-3</v>
      </c>
      <c r="D31" s="29">
        <v>8537</v>
      </c>
      <c r="E31" s="48">
        <f t="shared" si="7"/>
        <v>2.4674423054356566E-3</v>
      </c>
      <c r="F31" s="36">
        <v>87.09311127933384</v>
      </c>
      <c r="G31" s="36">
        <v>99.140634072697708</v>
      </c>
      <c r="H31" s="29">
        <v>4443</v>
      </c>
      <c r="I31" s="38">
        <f t="shared" si="5"/>
        <v>1.9433680760131168E-3</v>
      </c>
      <c r="J31" s="29">
        <v>20093</v>
      </c>
      <c r="K31" s="38">
        <f t="shared" si="6"/>
        <v>2.3468393296306538E-3</v>
      </c>
      <c r="L31" s="36">
        <v>76.392709766162312</v>
      </c>
      <c r="M31" s="36">
        <v>99.229591584769622</v>
      </c>
      <c r="N31" s="8" t="s">
        <v>35</v>
      </c>
    </row>
    <row r="32" spans="1:14" x14ac:dyDescent="0.2">
      <c r="A32" s="6" t="s">
        <v>36</v>
      </c>
      <c r="B32" s="29">
        <v>17286</v>
      </c>
      <c r="C32" s="48">
        <f t="shared" si="4"/>
        <v>1.9659020733750261E-2</v>
      </c>
      <c r="D32" s="29">
        <v>155816</v>
      </c>
      <c r="E32" s="48">
        <f t="shared" si="7"/>
        <v>4.5035374284146924E-2</v>
      </c>
      <c r="F32" s="36">
        <v>114.98702853721812</v>
      </c>
      <c r="G32" s="36">
        <v>106.66776198691093</v>
      </c>
      <c r="H32" s="29">
        <v>41696</v>
      </c>
      <c r="I32" s="38">
        <f t="shared" si="5"/>
        <v>1.8237829236426494E-2</v>
      </c>
      <c r="J32" s="29">
        <v>376188</v>
      </c>
      <c r="K32" s="38">
        <f t="shared" si="6"/>
        <v>4.393832646867548E-2</v>
      </c>
      <c r="L32" s="36">
        <v>104.36523828594314</v>
      </c>
      <c r="M32" s="36">
        <v>103.36567391788185</v>
      </c>
      <c r="N32" s="8" t="s">
        <v>37</v>
      </c>
    </row>
    <row r="33" spans="1:14" x14ac:dyDescent="0.2">
      <c r="A33" s="6" t="s">
        <v>38</v>
      </c>
      <c r="B33" s="29">
        <v>4273</v>
      </c>
      <c r="C33" s="48">
        <f t="shared" si="4"/>
        <v>4.8595971072147902E-3</v>
      </c>
      <c r="D33" s="29">
        <v>17123</v>
      </c>
      <c r="E33" s="48">
        <f t="shared" si="7"/>
        <v>4.9490470418150105E-3</v>
      </c>
      <c r="F33" s="36">
        <v>103.28740633309161</v>
      </c>
      <c r="G33" s="36">
        <v>104.48498901635344</v>
      </c>
      <c r="H33" s="29">
        <v>11757</v>
      </c>
      <c r="I33" s="38">
        <f t="shared" si="5"/>
        <v>5.1425114719077679E-3</v>
      </c>
      <c r="J33" s="29">
        <v>48589</v>
      </c>
      <c r="K33" s="38">
        <f t="shared" si="6"/>
        <v>5.6751394111095328E-3</v>
      </c>
      <c r="L33" s="36">
        <v>108.19988956377694</v>
      </c>
      <c r="M33" s="36">
        <v>108.2980430615611</v>
      </c>
      <c r="N33" s="8" t="s">
        <v>39</v>
      </c>
    </row>
    <row r="34" spans="1:14" x14ac:dyDescent="0.2">
      <c r="A34" s="6" t="s">
        <v>40</v>
      </c>
      <c r="B34" s="29">
        <v>415</v>
      </c>
      <c r="C34" s="48">
        <f t="shared" si="4"/>
        <v>4.7197116767941442E-4</v>
      </c>
      <c r="D34" s="29">
        <v>2010</v>
      </c>
      <c r="E34" s="48">
        <f t="shared" si="7"/>
        <v>5.8094869789453792E-4</v>
      </c>
      <c r="F34" s="36">
        <v>127.30061349693251</v>
      </c>
      <c r="G34" s="36">
        <v>100.90361445783131</v>
      </c>
      <c r="H34" s="29">
        <v>1635</v>
      </c>
      <c r="I34" s="38">
        <f t="shared" si="5"/>
        <v>7.1514895437349666E-4</v>
      </c>
      <c r="J34" s="29">
        <v>5768</v>
      </c>
      <c r="K34" s="38">
        <f t="shared" si="6"/>
        <v>6.7369577730103081E-4</v>
      </c>
      <c r="L34" s="36">
        <v>133.03498779495524</v>
      </c>
      <c r="M34" s="36">
        <v>77.945945945945951</v>
      </c>
      <c r="N34" s="8" t="s">
        <v>41</v>
      </c>
    </row>
    <row r="35" spans="1:14" x14ac:dyDescent="0.2">
      <c r="A35" s="6" t="s">
        <v>42</v>
      </c>
      <c r="B35" s="29">
        <v>119477</v>
      </c>
      <c r="C35" s="48">
        <f t="shared" si="4"/>
        <v>0.13587879325502022</v>
      </c>
      <c r="D35" s="29">
        <v>412853</v>
      </c>
      <c r="E35" s="48">
        <f t="shared" si="7"/>
        <v>0.11932657351833514</v>
      </c>
      <c r="F35" s="36">
        <v>101.11544613613859</v>
      </c>
      <c r="G35" s="36">
        <v>101.48371380743674</v>
      </c>
      <c r="H35" s="29">
        <v>291205</v>
      </c>
      <c r="I35" s="38">
        <f t="shared" si="5"/>
        <v>0.12737305887359884</v>
      </c>
      <c r="J35" s="29">
        <v>909502</v>
      </c>
      <c r="K35" s="38">
        <f t="shared" si="6"/>
        <v>0.10622878932850939</v>
      </c>
      <c r="L35" s="36">
        <v>94.510255744515121</v>
      </c>
      <c r="M35" s="36">
        <v>99.143843829440257</v>
      </c>
      <c r="N35" s="8" t="s">
        <v>43</v>
      </c>
    </row>
    <row r="36" spans="1:14" x14ac:dyDescent="0.2">
      <c r="A36" s="6" t="s">
        <v>44</v>
      </c>
      <c r="B36" s="29">
        <v>1208</v>
      </c>
      <c r="C36" s="48">
        <f t="shared" si="4"/>
        <v>1.3738341459198376E-3</v>
      </c>
      <c r="D36" s="29">
        <v>5275</v>
      </c>
      <c r="E36" s="48">
        <f t="shared" si="7"/>
        <v>1.5246290454694962E-3</v>
      </c>
      <c r="F36" s="36">
        <v>131.44722524483134</v>
      </c>
      <c r="G36" s="36">
        <v>103.1078967943706</v>
      </c>
      <c r="H36" s="29">
        <v>3065</v>
      </c>
      <c r="I36" s="38">
        <f t="shared" si="5"/>
        <v>1.3406309144677476E-3</v>
      </c>
      <c r="J36" s="29">
        <v>12590</v>
      </c>
      <c r="K36" s="38">
        <f t="shared" si="6"/>
        <v>1.4704975444209394E-3</v>
      </c>
      <c r="L36" s="36">
        <v>151.95835399107585</v>
      </c>
      <c r="M36" s="36">
        <v>104.83803813806311</v>
      </c>
      <c r="N36" s="8" t="s">
        <v>45</v>
      </c>
    </row>
    <row r="37" spans="1:14" x14ac:dyDescent="0.2">
      <c r="A37" s="6" t="s">
        <v>46</v>
      </c>
      <c r="B37" s="29">
        <v>1713</v>
      </c>
      <c r="C37" s="48">
        <f t="shared" si="4"/>
        <v>1.9481605065899685E-3</v>
      </c>
      <c r="D37" s="29">
        <v>6509</v>
      </c>
      <c r="E37" s="48">
        <f t="shared" si="7"/>
        <v>1.8812910818883318E-3</v>
      </c>
      <c r="F37" s="36">
        <v>109.73734785393978</v>
      </c>
      <c r="G37" s="36">
        <v>109.39495798319328</v>
      </c>
      <c r="H37" s="29">
        <v>3517</v>
      </c>
      <c r="I37" s="38">
        <f t="shared" si="5"/>
        <v>1.5383357018541822E-3</v>
      </c>
      <c r="J37" s="29">
        <v>15219</v>
      </c>
      <c r="K37" s="38">
        <f t="shared" si="6"/>
        <v>1.77756172585721E-3</v>
      </c>
      <c r="L37" s="36">
        <v>99.8580352072686</v>
      </c>
      <c r="M37" s="36">
        <v>103.47429970084308</v>
      </c>
      <c r="N37" s="8" t="s">
        <v>47</v>
      </c>
    </row>
    <row r="38" spans="1:14" x14ac:dyDescent="0.2">
      <c r="A38" s="6" t="s">
        <v>48</v>
      </c>
      <c r="B38" s="29">
        <v>1269</v>
      </c>
      <c r="C38" s="48">
        <f t="shared" si="4"/>
        <v>1.4432082211691009E-3</v>
      </c>
      <c r="D38" s="29">
        <v>3000</v>
      </c>
      <c r="E38" s="48">
        <f t="shared" si="7"/>
        <v>8.6708760879781771E-4</v>
      </c>
      <c r="F38" s="36">
        <v>103.3387622149837</v>
      </c>
      <c r="G38" s="36">
        <v>105.48523206751055</v>
      </c>
      <c r="H38" s="29">
        <v>2732</v>
      </c>
      <c r="I38" s="38">
        <f t="shared" si="5"/>
        <v>1.1949767237604851E-3</v>
      </c>
      <c r="J38" s="29">
        <v>6537</v>
      </c>
      <c r="K38" s="38">
        <f t="shared" si="6"/>
        <v>7.6351409435104691E-4</v>
      </c>
      <c r="L38" s="36">
        <v>99.598979219832302</v>
      </c>
      <c r="M38" s="36">
        <v>91.940928270042193</v>
      </c>
      <c r="N38" s="8" t="s">
        <v>49</v>
      </c>
    </row>
    <row r="39" spans="1:14" x14ac:dyDescent="0.2">
      <c r="A39" s="6" t="s">
        <v>50</v>
      </c>
      <c r="B39" s="29">
        <v>40912</v>
      </c>
      <c r="C39" s="48">
        <f t="shared" si="4"/>
        <v>4.6528396173735428E-2</v>
      </c>
      <c r="D39" s="29">
        <v>150567</v>
      </c>
      <c r="E39" s="48">
        <f t="shared" si="7"/>
        <v>4.3518259997953675E-2</v>
      </c>
      <c r="F39" s="36">
        <v>114.28252185815246</v>
      </c>
      <c r="G39" s="36">
        <v>107.98752061966579</v>
      </c>
      <c r="H39" s="29">
        <v>116736</v>
      </c>
      <c r="I39" s="38">
        <f t="shared" si="5"/>
        <v>5.1060323142351385E-2</v>
      </c>
      <c r="J39" s="29">
        <v>403567</v>
      </c>
      <c r="K39" s="38">
        <f t="shared" si="6"/>
        <v>4.7136162232670788E-2</v>
      </c>
      <c r="L39" s="36">
        <v>110.71950224785174</v>
      </c>
      <c r="M39" s="36">
        <v>106.61877764098553</v>
      </c>
      <c r="N39" s="8" t="s">
        <v>51</v>
      </c>
    </row>
    <row r="40" spans="1:14" x14ac:dyDescent="0.2">
      <c r="A40" s="6" t="s">
        <v>169</v>
      </c>
      <c r="B40" s="29">
        <v>1782</v>
      </c>
      <c r="C40" s="48">
        <f t="shared" si="4"/>
        <v>2.0266328212161845E-3</v>
      </c>
      <c r="D40" s="29">
        <v>15316</v>
      </c>
      <c r="E40" s="48">
        <f t="shared" si="7"/>
        <v>4.4267712721157921E-3</v>
      </c>
      <c r="F40" s="36">
        <v>89.055472263868069</v>
      </c>
      <c r="G40" s="36">
        <v>100.32095369096746</v>
      </c>
      <c r="H40" s="29">
        <v>4413</v>
      </c>
      <c r="I40" s="38">
        <f t="shared" si="5"/>
        <v>1.9302460768503003E-3</v>
      </c>
      <c r="J40" s="29">
        <v>38555</v>
      </c>
      <c r="K40" s="38">
        <f t="shared" si="6"/>
        <v>4.5031797319419632E-3</v>
      </c>
      <c r="L40" s="36">
        <v>84.121235226839502</v>
      </c>
      <c r="M40" s="36">
        <v>91.235003194585772</v>
      </c>
      <c r="N40" s="8" t="s">
        <v>53</v>
      </c>
    </row>
    <row r="41" spans="1:14" x14ac:dyDescent="0.2">
      <c r="A41" s="6" t="s">
        <v>54</v>
      </c>
      <c r="B41" s="29">
        <v>1293</v>
      </c>
      <c r="C41" s="48">
        <f t="shared" si="4"/>
        <v>1.4705029392999586E-3</v>
      </c>
      <c r="D41" s="29">
        <v>4430</v>
      </c>
      <c r="E41" s="48">
        <f t="shared" si="7"/>
        <v>1.2803993689914442E-3</v>
      </c>
      <c r="F41" s="36">
        <v>99.845559845559848</v>
      </c>
      <c r="G41" s="36">
        <v>98.052235502434698</v>
      </c>
      <c r="H41" s="29">
        <v>6473</v>
      </c>
      <c r="I41" s="38">
        <f t="shared" si="5"/>
        <v>2.8312900193636966E-3</v>
      </c>
      <c r="J41" s="29">
        <v>19056</v>
      </c>
      <c r="K41" s="38">
        <f t="shared" si="6"/>
        <v>2.2257189202927259E-3</v>
      </c>
      <c r="L41" s="36">
        <v>87.178451178451184</v>
      </c>
      <c r="M41" s="36">
        <v>95.047134520424962</v>
      </c>
      <c r="N41" s="8" t="s">
        <v>55</v>
      </c>
    </row>
    <row r="42" spans="1:14" x14ac:dyDescent="0.2">
      <c r="A42" s="6" t="s">
        <v>56</v>
      </c>
      <c r="B42" s="29">
        <v>139991</v>
      </c>
      <c r="C42" s="48">
        <f t="shared" si="4"/>
        <v>0.15920895357737086</v>
      </c>
      <c r="D42" s="29">
        <v>433048</v>
      </c>
      <c r="E42" s="48">
        <f t="shared" si="7"/>
        <v>0.12516351827155911</v>
      </c>
      <c r="F42" s="36">
        <v>118.79046560370649</v>
      </c>
      <c r="G42" s="36">
        <v>115.63796777449625</v>
      </c>
      <c r="H42" s="29">
        <v>364880</v>
      </c>
      <c r="I42" s="38">
        <f t="shared" si="5"/>
        <v>0.15959850181761559</v>
      </c>
      <c r="J42" s="29">
        <v>1141175</v>
      </c>
      <c r="K42" s="38">
        <f t="shared" si="6"/>
        <v>0.13328792972633563</v>
      </c>
      <c r="L42" s="36">
        <v>113.9598292226633</v>
      </c>
      <c r="M42" s="36">
        <v>112.47159074109483</v>
      </c>
      <c r="N42" s="8" t="s">
        <v>57</v>
      </c>
    </row>
    <row r="43" spans="1:14" x14ac:dyDescent="0.2">
      <c r="A43" s="6" t="s">
        <v>58</v>
      </c>
      <c r="B43" s="29">
        <v>57491</v>
      </c>
      <c r="C43" s="48">
        <f t="shared" si="4"/>
        <v>6.5383360002547505E-2</v>
      </c>
      <c r="D43" s="29">
        <v>163215</v>
      </c>
      <c r="E43" s="48">
        <f t="shared" si="7"/>
        <v>4.7173901356645273E-2</v>
      </c>
      <c r="F43" s="36">
        <v>99.946107576231697</v>
      </c>
      <c r="G43" s="36">
        <v>101.26507668635529</v>
      </c>
      <c r="H43" s="29">
        <v>213504</v>
      </c>
      <c r="I43" s="38">
        <f t="shared" si="5"/>
        <v>9.3386643641932138E-2</v>
      </c>
      <c r="J43" s="29">
        <v>525260</v>
      </c>
      <c r="K43" s="38">
        <f t="shared" si="6"/>
        <v>6.1349764907271058E-2</v>
      </c>
      <c r="L43" s="36">
        <v>91.253894780033079</v>
      </c>
      <c r="M43" s="36">
        <v>96.52462824254097</v>
      </c>
      <c r="N43" s="8" t="s">
        <v>59</v>
      </c>
    </row>
    <row r="44" spans="1:14" x14ac:dyDescent="0.2">
      <c r="A44" s="6" t="s">
        <v>60</v>
      </c>
      <c r="B44" s="29">
        <v>1533</v>
      </c>
      <c r="C44" s="48">
        <f t="shared" si="4"/>
        <v>1.7434501206085356E-3</v>
      </c>
      <c r="D44" s="29">
        <v>11795</v>
      </c>
      <c r="E44" s="48">
        <f t="shared" si="7"/>
        <v>3.4090994485900866E-3</v>
      </c>
      <c r="F44" s="36">
        <v>113.97769516728624</v>
      </c>
      <c r="G44" s="36">
        <v>115.67127586545062</v>
      </c>
      <c r="H44" s="29">
        <v>3892</v>
      </c>
      <c r="I44" s="38">
        <f t="shared" si="5"/>
        <v>1.7023606913893878E-3</v>
      </c>
      <c r="J44" s="29">
        <v>28206</v>
      </c>
      <c r="K44" s="38">
        <f t="shared" si="6"/>
        <v>3.2944284144509144E-3</v>
      </c>
      <c r="L44" s="36">
        <v>114.80825958702066</v>
      </c>
      <c r="M44" s="36">
        <v>114.61194636326697</v>
      </c>
      <c r="N44" s="8" t="s">
        <v>61</v>
      </c>
    </row>
    <row r="45" spans="1:14" x14ac:dyDescent="0.2">
      <c r="A45" s="6" t="s">
        <v>62</v>
      </c>
      <c r="B45" s="29">
        <v>32607</v>
      </c>
      <c r="C45" s="48">
        <f t="shared" si="4"/>
        <v>3.7083286420536543E-2</v>
      </c>
      <c r="D45" s="29">
        <v>109176</v>
      </c>
      <c r="E45" s="48">
        <f t="shared" si="7"/>
        <v>3.1555052259370185E-2</v>
      </c>
      <c r="F45" s="36">
        <v>107.26339682226389</v>
      </c>
      <c r="G45" s="36">
        <v>103.98605594765267</v>
      </c>
      <c r="H45" s="29">
        <v>74354</v>
      </c>
      <c r="I45" s="38">
        <f t="shared" si="5"/>
        <v>3.2522437525068483E-2</v>
      </c>
      <c r="J45" s="29">
        <v>258667</v>
      </c>
      <c r="K45" s="38">
        <f t="shared" si="6"/>
        <v>3.0212008603870622E-2</v>
      </c>
      <c r="L45" s="36">
        <v>103.34982764372289</v>
      </c>
      <c r="M45" s="36">
        <v>105.75145442131814</v>
      </c>
      <c r="N45" s="8" t="s">
        <v>63</v>
      </c>
    </row>
    <row r="46" spans="1:14" x14ac:dyDescent="0.2">
      <c r="A46" s="6" t="s">
        <v>64</v>
      </c>
      <c r="B46" s="29">
        <v>3366</v>
      </c>
      <c r="C46" s="48">
        <f t="shared" si="4"/>
        <v>3.8280842178527929E-3</v>
      </c>
      <c r="D46" s="29">
        <v>11774</v>
      </c>
      <c r="E46" s="48">
        <f t="shared" si="7"/>
        <v>3.4030298353285018E-3</v>
      </c>
      <c r="F46" s="36">
        <v>123.93225331369662</v>
      </c>
      <c r="G46" s="36">
        <v>113.94561114874674</v>
      </c>
      <c r="H46" s="29">
        <v>6493</v>
      </c>
      <c r="I46" s="38">
        <f t="shared" si="5"/>
        <v>2.8400380188055743E-3</v>
      </c>
      <c r="J46" s="29">
        <v>27998</v>
      </c>
      <c r="K46" s="38">
        <f t="shared" si="6"/>
        <v>3.2701342532722366E-3</v>
      </c>
      <c r="L46" s="36">
        <v>117.30803974706414</v>
      </c>
      <c r="M46" s="36">
        <v>101.56714793586301</v>
      </c>
      <c r="N46" s="8" t="s">
        <v>65</v>
      </c>
    </row>
    <row r="47" spans="1:14" x14ac:dyDescent="0.2">
      <c r="A47" s="6" t="s">
        <v>66</v>
      </c>
      <c r="B47" s="29">
        <v>12111</v>
      </c>
      <c r="C47" s="48">
        <f t="shared" si="4"/>
        <v>1.3773597136784069E-2</v>
      </c>
      <c r="D47" s="29">
        <v>43038</v>
      </c>
      <c r="E47" s="48">
        <f t="shared" si="7"/>
        <v>1.2439238835813493E-2</v>
      </c>
      <c r="F47" s="36">
        <v>109.28532755820248</v>
      </c>
      <c r="G47" s="36">
        <v>106.24567986570554</v>
      </c>
      <c r="H47" s="29">
        <v>20394</v>
      </c>
      <c r="I47" s="38">
        <f t="shared" si="5"/>
        <v>8.9203350308826243E-3</v>
      </c>
      <c r="J47" s="29">
        <v>83741</v>
      </c>
      <c r="K47" s="38">
        <f t="shared" si="6"/>
        <v>9.7808526503061072E-3</v>
      </c>
      <c r="L47" s="36">
        <v>90.740823136818676</v>
      </c>
      <c r="M47" s="36">
        <v>87.742036881810563</v>
      </c>
      <c r="N47" s="8" t="s">
        <v>67</v>
      </c>
    </row>
    <row r="48" spans="1:14" x14ac:dyDescent="0.2">
      <c r="A48" s="6" t="s">
        <v>68</v>
      </c>
      <c r="B48" s="29">
        <v>9569</v>
      </c>
      <c r="C48" s="48">
        <f t="shared" si="4"/>
        <v>1.088263157475739E-2</v>
      </c>
      <c r="D48" s="29">
        <v>51308</v>
      </c>
      <c r="E48" s="48">
        <f t="shared" si="7"/>
        <v>1.4829510344066144E-2</v>
      </c>
      <c r="F48" s="36">
        <v>109.71107544141252</v>
      </c>
      <c r="G48" s="36">
        <v>112.24186209310464</v>
      </c>
      <c r="H48" s="29">
        <v>36406</v>
      </c>
      <c r="I48" s="38">
        <f t="shared" si="5"/>
        <v>1.5923983384049861E-2</v>
      </c>
      <c r="J48" s="29">
        <v>223905</v>
      </c>
      <c r="K48" s="38">
        <f t="shared" si="6"/>
        <v>2.6151846916884068E-2</v>
      </c>
      <c r="L48" s="36">
        <v>94.497222654830509</v>
      </c>
      <c r="M48" s="36">
        <v>101.61242012779552</v>
      </c>
      <c r="N48" s="8" t="s">
        <v>69</v>
      </c>
    </row>
    <row r="49" spans="1:14" x14ac:dyDescent="0.2">
      <c r="A49" s="6" t="s">
        <v>70</v>
      </c>
      <c r="B49" s="29">
        <v>16076</v>
      </c>
      <c r="C49" s="48">
        <f t="shared" si="4"/>
        <v>1.8282912027986185E-2</v>
      </c>
      <c r="D49" s="29">
        <v>53312</v>
      </c>
      <c r="E49" s="48">
        <f t="shared" si="7"/>
        <v>1.5408724866743086E-2</v>
      </c>
      <c r="F49" s="36">
        <v>126.62255828607437</v>
      </c>
      <c r="G49" s="36">
        <v>113.30924548352816</v>
      </c>
      <c r="H49" s="29">
        <v>43272</v>
      </c>
      <c r="I49" s="38">
        <f t="shared" si="5"/>
        <v>1.8927171592446453E-2</v>
      </c>
      <c r="J49" s="29">
        <v>137154</v>
      </c>
      <c r="K49" s="38">
        <f t="shared" si="6"/>
        <v>1.6019429722598056E-2</v>
      </c>
      <c r="L49" s="36">
        <v>121.97198184739409</v>
      </c>
      <c r="M49" s="36">
        <v>111.56718239055104</v>
      </c>
      <c r="N49" s="8" t="s">
        <v>71</v>
      </c>
    </row>
    <row r="50" spans="1:14" ht="12.75" customHeight="1" x14ac:dyDescent="0.2">
      <c r="A50" s="6" t="s">
        <v>72</v>
      </c>
      <c r="B50" s="29">
        <v>11470</v>
      </c>
      <c r="C50" s="48">
        <f t="shared" si="4"/>
        <v>1.3044600706705744E-2</v>
      </c>
      <c r="D50" s="29">
        <v>99737</v>
      </c>
      <c r="E50" s="48">
        <f t="shared" si="7"/>
        <v>2.8826905612889316E-2</v>
      </c>
      <c r="F50" s="36">
        <v>103.575943651797</v>
      </c>
      <c r="G50" s="36">
        <v>106.49063614426957</v>
      </c>
      <c r="H50" s="29">
        <v>36027</v>
      </c>
      <c r="I50" s="38">
        <f t="shared" si="5"/>
        <v>1.5758208794626277E-2</v>
      </c>
      <c r="J50" s="29">
        <v>270481</v>
      </c>
      <c r="K50" s="38">
        <f t="shared" si="6"/>
        <v>3.1591870239278799E-2</v>
      </c>
      <c r="L50" s="36">
        <v>97.011067129816624</v>
      </c>
      <c r="M50" s="36">
        <v>103.11423038214036</v>
      </c>
      <c r="N50" s="8" t="s">
        <v>73</v>
      </c>
    </row>
    <row r="51" spans="1:14" x14ac:dyDescent="0.2">
      <c r="A51" s="6" t="s">
        <v>74</v>
      </c>
      <c r="B51" s="29">
        <v>31696</v>
      </c>
      <c r="C51" s="48">
        <f t="shared" si="4"/>
        <v>3.604722441148607E-2</v>
      </c>
      <c r="D51" s="29">
        <v>72076</v>
      </c>
      <c r="E51" s="48">
        <f t="shared" si="7"/>
        <v>2.0832068830570503E-2</v>
      </c>
      <c r="F51" s="36">
        <v>106.01023445600188</v>
      </c>
      <c r="G51" s="36">
        <v>109.23585220211574</v>
      </c>
      <c r="H51" s="29">
        <v>71052</v>
      </c>
      <c r="I51" s="38">
        <f t="shared" si="5"/>
        <v>3.1078142817214487E-2</v>
      </c>
      <c r="J51" s="29">
        <v>167277</v>
      </c>
      <c r="K51" s="38">
        <f t="shared" si="6"/>
        <v>1.9537761535988997E-2</v>
      </c>
      <c r="L51" s="36">
        <v>100.17482517482517</v>
      </c>
      <c r="M51" s="36">
        <v>106.56893849623485</v>
      </c>
      <c r="N51" s="8" t="s">
        <v>75</v>
      </c>
    </row>
    <row r="52" spans="1:14" x14ac:dyDescent="0.2">
      <c r="A52" s="6" t="s">
        <v>76</v>
      </c>
      <c r="B52" s="29">
        <v>4180</v>
      </c>
      <c r="C52" s="48">
        <f t="shared" si="4"/>
        <v>4.7538300744577166E-3</v>
      </c>
      <c r="D52" s="29">
        <v>30288</v>
      </c>
      <c r="E52" s="48">
        <f t="shared" si="7"/>
        <v>8.7541164984227676E-3</v>
      </c>
      <c r="F52" s="36">
        <v>98.701298701298697</v>
      </c>
      <c r="G52" s="36">
        <v>105.52942406187937</v>
      </c>
      <c r="H52" s="29">
        <v>9969</v>
      </c>
      <c r="I52" s="38">
        <f t="shared" si="5"/>
        <v>4.3604403218039075E-3</v>
      </c>
      <c r="J52" s="29">
        <v>67328</v>
      </c>
      <c r="K52" s="38">
        <f t="shared" si="6"/>
        <v>7.863833095375139E-3</v>
      </c>
      <c r="L52" s="36">
        <v>85.446130110568276</v>
      </c>
      <c r="M52" s="36">
        <v>99.859098527208815</v>
      </c>
      <c r="N52" s="8" t="s">
        <v>77</v>
      </c>
    </row>
    <row r="53" spans="1:14" x14ac:dyDescent="0.2">
      <c r="A53" s="6" t="s">
        <v>78</v>
      </c>
      <c r="B53" s="29">
        <v>12733</v>
      </c>
      <c r="C53" s="48">
        <f t="shared" si="4"/>
        <v>1.448098524834213E-2</v>
      </c>
      <c r="D53" s="29">
        <v>58461</v>
      </c>
      <c r="E53" s="48">
        <f t="shared" si="7"/>
        <v>1.6896936232643073E-2</v>
      </c>
      <c r="F53" s="36">
        <v>119.85128012048192</v>
      </c>
      <c r="G53" s="36">
        <v>117.53553549528539</v>
      </c>
      <c r="H53" s="29">
        <v>25990</v>
      </c>
      <c r="I53" s="38">
        <f t="shared" si="5"/>
        <v>1.1368025274719987E-2</v>
      </c>
      <c r="J53" s="29">
        <v>124258</v>
      </c>
      <c r="K53" s="38">
        <f t="shared" si="6"/>
        <v>1.4513191729520022E-2</v>
      </c>
      <c r="L53" s="36">
        <v>112.41349480968859</v>
      </c>
      <c r="M53" s="36">
        <v>113.69983346448767</v>
      </c>
      <c r="N53" s="8" t="s">
        <v>79</v>
      </c>
    </row>
    <row r="54" spans="1:14" x14ac:dyDescent="0.2">
      <c r="A54" s="6" t="s">
        <v>80</v>
      </c>
      <c r="B54" s="29">
        <v>3592</v>
      </c>
      <c r="C54" s="48">
        <f t="shared" si="4"/>
        <v>4.085109480251703E-3</v>
      </c>
      <c r="D54" s="29">
        <v>19730</v>
      </c>
      <c r="E54" s="48">
        <f t="shared" si="7"/>
        <v>5.7025461738603143E-3</v>
      </c>
      <c r="F54" s="36">
        <v>117.80911774352248</v>
      </c>
      <c r="G54" s="36">
        <v>89.588157834990696</v>
      </c>
      <c r="H54" s="29">
        <v>5266</v>
      </c>
      <c r="I54" s="38">
        <f t="shared" si="5"/>
        <v>2.3033482530463814E-3</v>
      </c>
      <c r="J54" s="29">
        <v>41472</v>
      </c>
      <c r="K54" s="38">
        <f t="shared" si="6"/>
        <v>4.8438819827025569E-3</v>
      </c>
      <c r="L54" s="36">
        <v>89.23911201491272</v>
      </c>
      <c r="M54" s="36">
        <v>84.101232965606755</v>
      </c>
      <c r="N54" s="8" t="s">
        <v>81</v>
      </c>
    </row>
    <row r="55" spans="1:14" x14ac:dyDescent="0.2">
      <c r="A55" s="6" t="s">
        <v>82</v>
      </c>
      <c r="B55" s="29">
        <v>7415</v>
      </c>
      <c r="C55" s="48">
        <f t="shared" si="4"/>
        <v>8.432930622512911E-3</v>
      </c>
      <c r="D55" s="29">
        <v>31974</v>
      </c>
      <c r="E55" s="48">
        <f t="shared" si="7"/>
        <v>9.2414197345671405E-3</v>
      </c>
      <c r="F55" s="36">
        <v>125.3804531619885</v>
      </c>
      <c r="G55" s="36">
        <v>116.38335820623887</v>
      </c>
      <c r="H55" s="29">
        <v>18217</v>
      </c>
      <c r="I55" s="38">
        <f t="shared" si="5"/>
        <v>7.9681152916342441E-3</v>
      </c>
      <c r="J55" s="29">
        <v>87341</v>
      </c>
      <c r="K55" s="38">
        <f t="shared" si="6"/>
        <v>1.0201328516860148E-2</v>
      </c>
      <c r="L55" s="36">
        <v>101.89618525562143</v>
      </c>
      <c r="M55" s="36">
        <v>104.20688420927043</v>
      </c>
      <c r="N55" s="8" t="s">
        <v>83</v>
      </c>
    </row>
    <row r="56" spans="1:14" x14ac:dyDescent="0.2">
      <c r="A56" s="6" t="s">
        <v>84</v>
      </c>
      <c r="B56" s="29">
        <v>31954</v>
      </c>
      <c r="C56" s="48">
        <f t="shared" si="4"/>
        <v>3.6340642631392792E-2</v>
      </c>
      <c r="D56" s="29">
        <v>121965</v>
      </c>
      <c r="E56" s="48">
        <f t="shared" si="7"/>
        <v>3.5251446735675276E-2</v>
      </c>
      <c r="F56" s="36">
        <v>96.663339080981331</v>
      </c>
      <c r="G56" s="36">
        <v>98.236075872900813</v>
      </c>
      <c r="H56" s="29">
        <v>89811</v>
      </c>
      <c r="I56" s="38">
        <f t="shared" si="5"/>
        <v>3.9283328893723615E-2</v>
      </c>
      <c r="J56" s="29">
        <v>342424</v>
      </c>
      <c r="K56" s="38">
        <f t="shared" si="6"/>
        <v>3.9994730035805857E-2</v>
      </c>
      <c r="L56" s="36">
        <v>93.133056111497098</v>
      </c>
      <c r="M56" s="36">
        <v>96.659223901157063</v>
      </c>
      <c r="N56" s="8" t="s">
        <v>85</v>
      </c>
    </row>
    <row r="57" spans="1:14" ht="12.75" customHeight="1" x14ac:dyDescent="0.2">
      <c r="A57" s="6" t="s">
        <v>86</v>
      </c>
      <c r="B57" s="29">
        <v>3416</v>
      </c>
      <c r="C57" s="48">
        <f t="shared" si="4"/>
        <v>3.8849482139587462E-3</v>
      </c>
      <c r="D57" s="29">
        <v>17666</v>
      </c>
      <c r="E57" s="48">
        <f t="shared" si="7"/>
        <v>5.1059898990074163E-3</v>
      </c>
      <c r="F57" s="36">
        <v>109.80392156862746</v>
      </c>
      <c r="G57" s="36">
        <v>98.417827298050142</v>
      </c>
      <c r="H57" s="29">
        <v>7172</v>
      </c>
      <c r="I57" s="38">
        <f t="shared" si="5"/>
        <v>3.1370325998573202E-3</v>
      </c>
      <c r="J57" s="29">
        <v>40577</v>
      </c>
      <c r="K57" s="38">
        <f t="shared" si="6"/>
        <v>4.73934701032315E-3</v>
      </c>
      <c r="L57" s="36">
        <v>90.043942247332069</v>
      </c>
      <c r="M57" s="36">
        <v>95.475294117647053</v>
      </c>
      <c r="N57" s="8" t="s">
        <v>87</v>
      </c>
    </row>
    <row r="58" spans="1:14" x14ac:dyDescent="0.2">
      <c r="A58" s="6" t="s">
        <v>88</v>
      </c>
      <c r="B58" s="29">
        <v>403</v>
      </c>
      <c r="C58" s="48">
        <f t="shared" si="4"/>
        <v>4.5832380861398557E-4</v>
      </c>
      <c r="D58" s="29">
        <v>3086</v>
      </c>
      <c r="E58" s="48">
        <f t="shared" si="7"/>
        <v>8.9194412025002184E-4</v>
      </c>
      <c r="F58" s="36">
        <v>95.27186761229315</v>
      </c>
      <c r="G58" s="36">
        <v>97.937162805458584</v>
      </c>
      <c r="H58" s="29">
        <v>1015</v>
      </c>
      <c r="I58" s="38">
        <f t="shared" si="5"/>
        <v>4.4396097167529E-4</v>
      </c>
      <c r="J58" s="29">
        <v>6926</v>
      </c>
      <c r="K58" s="38">
        <f t="shared" si="6"/>
        <v>8.089488477092475E-4</v>
      </c>
      <c r="L58" s="36">
        <v>92.609489051094897</v>
      </c>
      <c r="M58" s="36">
        <v>97.755822159491885</v>
      </c>
      <c r="N58" s="8" t="s">
        <v>89</v>
      </c>
    </row>
    <row r="59" spans="1:14" ht="12.75" customHeight="1" x14ac:dyDescent="0.2">
      <c r="A59" s="6" t="s">
        <v>90</v>
      </c>
      <c r="B59" s="29">
        <v>1259</v>
      </c>
      <c r="C59" s="48">
        <f t="shared" si="4"/>
        <v>1.4318354219479102E-3</v>
      </c>
      <c r="D59" s="29">
        <v>6359</v>
      </c>
      <c r="E59" s="48">
        <f t="shared" si="7"/>
        <v>1.8379367014484409E-3</v>
      </c>
      <c r="F59" s="36">
        <v>101.36876006441224</v>
      </c>
      <c r="G59" s="36">
        <v>105.15958326442865</v>
      </c>
      <c r="H59" s="29">
        <v>3984</v>
      </c>
      <c r="I59" s="38">
        <f t="shared" si="5"/>
        <v>1.742601488822025E-3</v>
      </c>
      <c r="J59" s="29">
        <v>21336</v>
      </c>
      <c r="K59" s="38">
        <f t="shared" si="6"/>
        <v>2.4920203024436189E-3</v>
      </c>
      <c r="L59" s="36">
        <v>84.675876726886287</v>
      </c>
      <c r="M59" s="36">
        <v>102.69541778975741</v>
      </c>
      <c r="N59" s="8" t="s">
        <v>91</v>
      </c>
    </row>
    <row r="60" spans="1:14" x14ac:dyDescent="0.2">
      <c r="A60" s="6" t="s">
        <v>92</v>
      </c>
      <c r="B60" s="29">
        <v>7998</v>
      </c>
      <c r="C60" s="48">
        <f t="shared" si="4"/>
        <v>9.0959648171083287E-3</v>
      </c>
      <c r="D60" s="29">
        <v>37285</v>
      </c>
      <c r="E60" s="48">
        <f t="shared" si="7"/>
        <v>1.077645383134221E-2</v>
      </c>
      <c r="F60" s="36">
        <v>106.31397049049582</v>
      </c>
      <c r="G60" s="36">
        <v>108.57600465928945</v>
      </c>
      <c r="H60" s="29">
        <v>16208</v>
      </c>
      <c r="I60" s="38">
        <f t="shared" si="5"/>
        <v>7.0893787476976359E-3</v>
      </c>
      <c r="J60" s="29">
        <v>77491</v>
      </c>
      <c r="K60" s="38">
        <f t="shared" si="6"/>
        <v>9.0508598264275614E-3</v>
      </c>
      <c r="L60" s="36">
        <v>98.835294835050917</v>
      </c>
      <c r="M60" s="36">
        <v>104.82097203998539</v>
      </c>
      <c r="N60" s="8" t="s">
        <v>93</v>
      </c>
    </row>
    <row r="61" spans="1:14" x14ac:dyDescent="0.2">
      <c r="A61" s="6" t="s">
        <v>94</v>
      </c>
      <c r="B61" s="29">
        <v>1730</v>
      </c>
      <c r="C61" s="48">
        <f t="shared" si="4"/>
        <v>1.9674942652659925E-3</v>
      </c>
      <c r="D61" s="29">
        <v>7149</v>
      </c>
      <c r="E61" s="48">
        <f t="shared" si="7"/>
        <v>2.0662697717651994E-3</v>
      </c>
      <c r="F61" s="36">
        <v>100.4062681369704</v>
      </c>
      <c r="G61" s="36">
        <v>113.94644564870894</v>
      </c>
      <c r="H61" s="29">
        <v>3852</v>
      </c>
      <c r="I61" s="38">
        <f t="shared" si="5"/>
        <v>1.6848646925056326E-3</v>
      </c>
      <c r="J61" s="29">
        <v>15337</v>
      </c>
      <c r="K61" s="38">
        <f t="shared" si="6"/>
        <v>1.7913439903720371E-3</v>
      </c>
      <c r="L61" s="36">
        <v>111.74934725848564</v>
      </c>
      <c r="M61" s="36">
        <v>125.0774751264068</v>
      </c>
      <c r="N61" s="8" t="s">
        <v>95</v>
      </c>
    </row>
    <row r="62" spans="1:14" x14ac:dyDescent="0.2">
      <c r="A62" s="6" t="s">
        <v>96</v>
      </c>
      <c r="B62" s="29">
        <v>47</v>
      </c>
      <c r="C62" s="48">
        <f t="shared" si="4"/>
        <v>5.3452156339596335E-5</v>
      </c>
      <c r="D62" s="29">
        <v>272</v>
      </c>
      <c r="E62" s="48">
        <f t="shared" si="7"/>
        <v>7.8615943197668804E-5</v>
      </c>
      <c r="F62" s="36">
        <v>90.384615384615387</v>
      </c>
      <c r="G62" s="36">
        <v>72.533333333333331</v>
      </c>
      <c r="H62" s="29">
        <v>101</v>
      </c>
      <c r="I62" s="38">
        <f t="shared" si="5"/>
        <v>4.4177397181482061E-5</v>
      </c>
      <c r="J62" s="29">
        <v>564</v>
      </c>
      <c r="K62" s="38">
        <f t="shared" si="6"/>
        <v>6.587455242679982E-5</v>
      </c>
      <c r="L62" s="36">
        <v>95.283018867924525</v>
      </c>
      <c r="M62" s="36">
        <v>64.236902050113898</v>
      </c>
      <c r="N62" s="8" t="s">
        <v>97</v>
      </c>
    </row>
    <row r="63" spans="1:14" x14ac:dyDescent="0.2">
      <c r="A63" s="6" t="s">
        <v>98</v>
      </c>
      <c r="B63" s="29">
        <v>20678</v>
      </c>
      <c r="C63" s="48">
        <f t="shared" si="4"/>
        <v>2.3516674229578149E-2</v>
      </c>
      <c r="D63" s="29">
        <v>46025</v>
      </c>
      <c r="E63" s="48">
        <f t="shared" si="7"/>
        <v>1.3302569064973187E-2</v>
      </c>
      <c r="F63" s="36">
        <v>91.771702467601628</v>
      </c>
      <c r="G63" s="36">
        <v>90.130226182316648</v>
      </c>
      <c r="H63" s="29">
        <v>75594</v>
      </c>
      <c r="I63" s="38">
        <f t="shared" si="5"/>
        <v>3.3064813490464896E-2</v>
      </c>
      <c r="J63" s="29">
        <v>160270</v>
      </c>
      <c r="K63" s="38">
        <f t="shared" si="6"/>
        <v>1.8719351981282283E-2</v>
      </c>
      <c r="L63" s="36">
        <v>89.0462111128126</v>
      </c>
      <c r="M63" s="36">
        <v>89.148839123808258</v>
      </c>
      <c r="N63" s="8" t="s">
        <v>99</v>
      </c>
    </row>
    <row r="64" spans="1:14" x14ac:dyDescent="0.2">
      <c r="A64" s="6" t="s">
        <v>100</v>
      </c>
      <c r="B64" s="29">
        <v>3996</v>
      </c>
      <c r="C64" s="48">
        <f t="shared" si="4"/>
        <v>4.5445705687878072E-3</v>
      </c>
      <c r="D64" s="29">
        <v>24251</v>
      </c>
      <c r="E64" s="48">
        <f t="shared" si="7"/>
        <v>7.009247200318626E-3</v>
      </c>
      <c r="F64" s="36">
        <v>96.802325581395351</v>
      </c>
      <c r="G64" s="36">
        <v>99.299811645237895</v>
      </c>
      <c r="H64" s="29">
        <v>6533</v>
      </c>
      <c r="I64" s="38">
        <f t="shared" si="5"/>
        <v>2.8575340176893297E-3</v>
      </c>
      <c r="J64" s="29">
        <v>39473</v>
      </c>
      <c r="K64" s="38">
        <f t="shared" si="6"/>
        <v>4.6104010779132436E-3</v>
      </c>
      <c r="L64" s="36">
        <v>81.897956625297724</v>
      </c>
      <c r="M64" s="36">
        <v>88.568030874169807</v>
      </c>
      <c r="N64" s="8" t="s">
        <v>101</v>
      </c>
    </row>
    <row r="65" spans="1:14" x14ac:dyDescent="0.2">
      <c r="A65" s="6" t="s">
        <v>102</v>
      </c>
      <c r="B65" s="29">
        <v>9951</v>
      </c>
      <c r="C65" s="48">
        <f t="shared" si="4"/>
        <v>1.1317072505006874E-2</v>
      </c>
      <c r="D65" s="29">
        <v>65540</v>
      </c>
      <c r="E65" s="48">
        <f t="shared" si="7"/>
        <v>1.8942973960202992E-2</v>
      </c>
      <c r="F65" s="36">
        <v>107.49702927514313</v>
      </c>
      <c r="G65" s="36">
        <v>119.29160372035457</v>
      </c>
      <c r="H65" s="29">
        <v>16763</v>
      </c>
      <c r="I65" s="38">
        <f t="shared" si="5"/>
        <v>7.3321357322097399E-3</v>
      </c>
      <c r="J65" s="29">
        <v>103167</v>
      </c>
      <c r="K65" s="38">
        <f t="shared" si="6"/>
        <v>1.2049787145772442E-2</v>
      </c>
      <c r="L65" s="36">
        <v>105.09717868338558</v>
      </c>
      <c r="M65" s="36">
        <v>126.45339216767788</v>
      </c>
      <c r="N65" s="8" t="s">
        <v>103</v>
      </c>
    </row>
    <row r="66" spans="1:14" x14ac:dyDescent="0.2">
      <c r="A66" s="6" t="s">
        <v>104</v>
      </c>
      <c r="B66" s="29">
        <v>12366</v>
      </c>
      <c r="C66" s="48">
        <f t="shared" si="4"/>
        <v>1.4063603516924431E-2</v>
      </c>
      <c r="D66" s="29">
        <v>101808</v>
      </c>
      <c r="E66" s="48">
        <f t="shared" si="7"/>
        <v>2.942548509216274E-2</v>
      </c>
      <c r="F66" s="36">
        <v>96.549031855090576</v>
      </c>
      <c r="G66" s="36">
        <v>101.24507736982378</v>
      </c>
      <c r="H66" s="29">
        <v>15145</v>
      </c>
      <c r="I66" s="38">
        <f t="shared" si="5"/>
        <v>6.6244225773618394E-3</v>
      </c>
      <c r="J66" s="29">
        <v>117525</v>
      </c>
      <c r="K66" s="38">
        <f t="shared" si="6"/>
        <v>1.3726785060212144E-2</v>
      </c>
      <c r="L66" s="36">
        <v>90.407115568290351</v>
      </c>
      <c r="M66" s="36">
        <v>99.730995740058731</v>
      </c>
      <c r="N66" s="8" t="s">
        <v>105</v>
      </c>
    </row>
    <row r="67" spans="1:14" ht="12.75" customHeight="1" x14ac:dyDescent="0.2">
      <c r="A67" s="6" t="s">
        <v>106</v>
      </c>
      <c r="B67" s="29">
        <v>15090</v>
      </c>
      <c r="C67" s="48">
        <f t="shared" si="4"/>
        <v>1.716155402477678E-2</v>
      </c>
      <c r="D67" s="29">
        <v>111322</v>
      </c>
      <c r="E67" s="48">
        <f t="shared" si="7"/>
        <v>3.2175308928863555E-2</v>
      </c>
      <c r="F67" s="36">
        <v>101.34998992544833</v>
      </c>
      <c r="G67" s="36">
        <v>119.22034805890227</v>
      </c>
      <c r="H67" s="29">
        <v>38069</v>
      </c>
      <c r="I67" s="38">
        <f t="shared" si="5"/>
        <v>1.6651379537641984E-2</v>
      </c>
      <c r="J67" s="29">
        <v>216909</v>
      </c>
      <c r="K67" s="38">
        <f t="shared" si="6"/>
        <v>2.5334722149547382E-2</v>
      </c>
      <c r="L67" s="36">
        <v>86.4065549956875</v>
      </c>
      <c r="M67" s="36">
        <v>109.63471773643269</v>
      </c>
      <c r="N67" s="8" t="s">
        <v>107</v>
      </c>
    </row>
    <row r="68" spans="1:14" x14ac:dyDescent="0.2">
      <c r="A68" s="6" t="s">
        <v>108</v>
      </c>
      <c r="B68" s="29">
        <v>2116</v>
      </c>
      <c r="C68" s="48">
        <f t="shared" si="4"/>
        <v>2.4064843152039541E-3</v>
      </c>
      <c r="D68" s="29">
        <v>11073</v>
      </c>
      <c r="E68" s="48">
        <f t="shared" si="7"/>
        <v>3.2004203640727453E-3</v>
      </c>
      <c r="F68" s="36">
        <v>125.05910165484633</v>
      </c>
      <c r="G68" s="36">
        <v>117.08787141799726</v>
      </c>
      <c r="H68" s="29">
        <v>3975</v>
      </c>
      <c r="I68" s="38">
        <f t="shared" si="5"/>
        <v>1.7386648890731801E-3</v>
      </c>
      <c r="J68" s="29">
        <v>21600</v>
      </c>
      <c r="K68" s="38">
        <f t="shared" si="6"/>
        <v>2.5228551993242486E-3</v>
      </c>
      <c r="L68" s="36">
        <v>100.32811711256942</v>
      </c>
      <c r="M68" s="36">
        <v>102.24852071005917</v>
      </c>
      <c r="N68" s="8" t="s">
        <v>109</v>
      </c>
    </row>
    <row r="69" spans="1:14" x14ac:dyDescent="0.2">
      <c r="A69" s="6" t="s">
        <v>110</v>
      </c>
      <c r="B69" s="29">
        <v>3674</v>
      </c>
      <c r="C69" s="48">
        <f t="shared" si="4"/>
        <v>4.1783664338654663E-3</v>
      </c>
      <c r="D69" s="29">
        <v>18616</v>
      </c>
      <c r="E69" s="48">
        <f t="shared" si="7"/>
        <v>5.3805676417933912E-3</v>
      </c>
      <c r="F69" s="36">
        <v>118.13504823151126</v>
      </c>
      <c r="G69" s="36">
        <v>104.31469236803765</v>
      </c>
      <c r="H69" s="29">
        <v>6779</v>
      </c>
      <c r="I69" s="38">
        <f t="shared" si="5"/>
        <v>2.9651344108244247E-3</v>
      </c>
      <c r="J69" s="29">
        <v>40237</v>
      </c>
      <c r="K69" s="38">
        <f t="shared" si="6"/>
        <v>4.6996354007041571E-3</v>
      </c>
      <c r="L69" s="36">
        <v>93.143720802418244</v>
      </c>
      <c r="M69" s="36">
        <v>105.68104218101593</v>
      </c>
      <c r="N69" s="8" t="s">
        <v>111</v>
      </c>
    </row>
    <row r="70" spans="1:14" ht="12.75" customHeight="1" x14ac:dyDescent="0.2">
      <c r="A70" s="6" t="s">
        <v>112</v>
      </c>
      <c r="B70" s="29">
        <v>4777</v>
      </c>
      <c r="C70" s="48">
        <f t="shared" si="4"/>
        <v>5.4327861879628018E-3</v>
      </c>
      <c r="D70" s="29">
        <v>23269</v>
      </c>
      <c r="E70" s="48">
        <f t="shared" si="7"/>
        <v>6.7254205230388069E-3</v>
      </c>
      <c r="F70" s="36">
        <v>121.08998732572877</v>
      </c>
      <c r="G70" s="36">
        <v>120.85908689554874</v>
      </c>
      <c r="H70" s="29">
        <v>10884</v>
      </c>
      <c r="I70" s="38">
        <f t="shared" si="5"/>
        <v>4.7606612962698093E-3</v>
      </c>
      <c r="J70" s="29">
        <v>50342</v>
      </c>
      <c r="K70" s="38">
        <f t="shared" si="6"/>
        <v>5.8798877983509872E-3</v>
      </c>
      <c r="L70" s="36">
        <v>104.17304747320063</v>
      </c>
      <c r="M70" s="36">
        <v>112.71774663024495</v>
      </c>
      <c r="N70" s="8" t="s">
        <v>113</v>
      </c>
    </row>
    <row r="71" spans="1:14" x14ac:dyDescent="0.2">
      <c r="A71" s="6" t="s">
        <v>114</v>
      </c>
      <c r="B71" s="29">
        <v>16960</v>
      </c>
      <c r="C71" s="48">
        <f t="shared" si="4"/>
        <v>1.9288267479139445E-2</v>
      </c>
      <c r="D71" s="29">
        <v>101248</v>
      </c>
      <c r="E71" s="48">
        <f t="shared" si="7"/>
        <v>2.9263628738520484E-2</v>
      </c>
      <c r="F71" s="36">
        <v>106.90872415532023</v>
      </c>
      <c r="G71" s="36">
        <v>108.94261704165187</v>
      </c>
      <c r="H71" s="29">
        <v>36673</v>
      </c>
      <c r="I71" s="38">
        <f t="shared" si="5"/>
        <v>1.6040769176598926E-2</v>
      </c>
      <c r="J71" s="29">
        <v>222692</v>
      </c>
      <c r="K71" s="38">
        <f t="shared" si="6"/>
        <v>2.6010169909625722E-2</v>
      </c>
      <c r="L71" s="36">
        <v>95.219920029080328</v>
      </c>
      <c r="M71" s="36">
        <v>105.90713888267997</v>
      </c>
      <c r="N71" s="8" t="s">
        <v>115</v>
      </c>
    </row>
    <row r="72" spans="1:14" ht="12.75" customHeight="1" x14ac:dyDescent="0.2">
      <c r="A72" s="13" t="s">
        <v>116</v>
      </c>
      <c r="B72" s="34" t="s">
        <v>117</v>
      </c>
      <c r="C72" s="48"/>
      <c r="D72" s="34"/>
      <c r="E72" s="48"/>
      <c r="F72" s="33"/>
      <c r="G72" s="33"/>
      <c r="H72" s="34"/>
      <c r="I72" s="52"/>
      <c r="J72" s="34"/>
      <c r="K72" s="52"/>
      <c r="L72" s="33"/>
      <c r="M72" s="33"/>
      <c r="N72" s="14" t="s">
        <v>118</v>
      </c>
    </row>
    <row r="73" spans="1:14" x14ac:dyDescent="0.2">
      <c r="A73" s="6"/>
      <c r="B73" s="15"/>
      <c r="C73" s="15"/>
      <c r="D73" s="15"/>
      <c r="E73" s="15"/>
      <c r="F73" s="16"/>
      <c r="G73" s="16"/>
      <c r="H73" s="15"/>
      <c r="I73" s="15"/>
      <c r="J73" s="15"/>
      <c r="K73" s="15"/>
      <c r="L73" s="16"/>
      <c r="M73" s="16"/>
      <c r="N73" s="8"/>
    </row>
    <row r="74" spans="1:14" ht="15" x14ac:dyDescent="0.2">
      <c r="A74" s="42" t="s">
        <v>119</v>
      </c>
    </row>
    <row r="75" spans="1:14" x14ac:dyDescent="0.2">
      <c r="A75" s="43" t="s">
        <v>180</v>
      </c>
    </row>
    <row r="78" spans="1:14" x14ac:dyDescent="0.2">
      <c r="A78"/>
    </row>
    <row r="79" spans="1:14" x14ac:dyDescent="0.2">
      <c r="A79"/>
    </row>
  </sheetData>
  <mergeCells count="10">
    <mergeCell ref="A11:A14"/>
    <mergeCell ref="B11:G11"/>
    <mergeCell ref="H11:M11"/>
    <mergeCell ref="N11:N14"/>
    <mergeCell ref="B12:B14"/>
    <mergeCell ref="D12:D14"/>
    <mergeCell ref="H12:H14"/>
    <mergeCell ref="J12:J14"/>
    <mergeCell ref="F14:G14"/>
    <mergeCell ref="L14:M14"/>
  </mergeCells>
  <hyperlinks>
    <hyperlink ref="A75" r:id="rId1" xr:uid="{065C1B6C-8A21-41E4-ADCD-9A6DB04D3209}"/>
  </hyperlinks>
  <pageMargins left="0.7" right="0.7" top="0.75" bottom="0.75" header="0.3" footer="0.3"/>
  <pageSetup paperSize="9" scale="51" fitToWidth="0" orientation="landscape" r:id="rId2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0FEBD-1972-4E5F-B381-9A05F3C530F6}">
  <sheetPr>
    <pageSetUpPr fitToPage="1"/>
  </sheetPr>
  <dimension ref="A7:O79"/>
  <sheetViews>
    <sheetView zoomScale="84" zoomScaleNormal="84" workbookViewId="0">
      <selection activeCell="A75" sqref="A75"/>
    </sheetView>
  </sheetViews>
  <sheetFormatPr defaultColWidth="9.140625" defaultRowHeight="12.75" x14ac:dyDescent="0.2"/>
  <cols>
    <col min="1" max="1" width="28.7109375" style="3" customWidth="1"/>
    <col min="2" max="2" width="13.42578125" style="3" customWidth="1"/>
    <col min="3" max="3" width="16.140625" style="3" customWidth="1"/>
    <col min="4" max="4" width="15" style="3" customWidth="1"/>
    <col min="5" max="5" width="13.85546875" style="3" customWidth="1"/>
    <col min="6" max="6" width="10.42578125" style="3" customWidth="1"/>
    <col min="7" max="7" width="11.28515625" style="3" customWidth="1"/>
    <col min="8" max="8" width="12.5703125" style="2" customWidth="1"/>
    <col min="9" max="9" width="13.28515625" style="2" customWidth="1"/>
    <col min="10" max="10" width="14.7109375" style="2" customWidth="1"/>
    <col min="11" max="11" width="14" style="2" customWidth="1"/>
    <col min="12" max="12" width="10.7109375" style="2" customWidth="1"/>
    <col min="13" max="13" width="11.5703125" style="3" customWidth="1"/>
    <col min="14" max="14" width="45.140625" style="3" customWidth="1"/>
    <col min="15" max="16384" width="9.140625" style="3"/>
  </cols>
  <sheetData>
    <row r="7" spans="1:15" ht="18" x14ac:dyDescent="0.25">
      <c r="A7" s="20" t="s">
        <v>186</v>
      </c>
      <c r="B7" s="1"/>
      <c r="C7" s="1"/>
      <c r="D7" s="1"/>
      <c r="E7" s="1"/>
      <c r="F7" s="1"/>
      <c r="G7" s="1"/>
    </row>
    <row r="8" spans="1:15" s="2" customFormat="1" x14ac:dyDescent="0.2">
      <c r="A8" s="2" t="s">
        <v>187</v>
      </c>
    </row>
    <row r="9" spans="1:15" s="2" customFormat="1" x14ac:dyDescent="0.2"/>
    <row r="10" spans="1:15" s="2" customFormat="1" x14ac:dyDescent="0.2">
      <c r="A10" s="3"/>
      <c r="B10" s="3"/>
      <c r="C10" s="3"/>
      <c r="D10" s="3"/>
      <c r="E10" s="3"/>
      <c r="F10" s="3"/>
      <c r="G10" s="3"/>
      <c r="M10" s="3"/>
      <c r="N10" s="3"/>
      <c r="O10" s="3"/>
    </row>
    <row r="11" spans="1:15" s="2" customFormat="1" x14ac:dyDescent="0.2">
      <c r="A11" s="84"/>
      <c r="B11" s="87" t="s">
        <v>0</v>
      </c>
      <c r="C11" s="87"/>
      <c r="D11" s="87"/>
      <c r="E11" s="87"/>
      <c r="F11" s="87"/>
      <c r="G11" s="87"/>
      <c r="H11" s="88" t="s">
        <v>1</v>
      </c>
      <c r="I11" s="87"/>
      <c r="J11" s="87"/>
      <c r="K11" s="87"/>
      <c r="L11" s="87"/>
      <c r="M11" s="87"/>
      <c r="N11" s="89"/>
      <c r="O11"/>
    </row>
    <row r="12" spans="1:15" x14ac:dyDescent="0.2">
      <c r="A12" s="85"/>
      <c r="B12" s="92" t="s">
        <v>181</v>
      </c>
      <c r="C12" s="55"/>
      <c r="D12" s="95" t="s">
        <v>182</v>
      </c>
      <c r="E12" s="68"/>
      <c r="F12" s="4" t="s">
        <v>181</v>
      </c>
      <c r="G12" s="11" t="s">
        <v>184</v>
      </c>
      <c r="H12" s="92" t="s">
        <v>181</v>
      </c>
      <c r="I12" s="55"/>
      <c r="J12" s="95" t="s">
        <v>184</v>
      </c>
      <c r="K12" s="68"/>
      <c r="L12" s="4" t="s">
        <v>181</v>
      </c>
      <c r="M12" s="11" t="s">
        <v>184</v>
      </c>
      <c r="N12" s="90"/>
    </row>
    <row r="13" spans="1:15" x14ac:dyDescent="0.2">
      <c r="A13" s="85"/>
      <c r="B13" s="93"/>
      <c r="C13" s="17" t="s">
        <v>2</v>
      </c>
      <c r="D13" s="96"/>
      <c r="E13" s="54" t="s">
        <v>2</v>
      </c>
      <c r="F13" s="10" t="s">
        <v>183</v>
      </c>
      <c r="G13" s="12" t="s">
        <v>185</v>
      </c>
      <c r="H13" s="93"/>
      <c r="I13" s="17" t="s">
        <v>2</v>
      </c>
      <c r="J13" s="96"/>
      <c r="K13" s="54" t="s">
        <v>2</v>
      </c>
      <c r="L13" s="10" t="s">
        <v>183</v>
      </c>
      <c r="M13" s="12" t="s">
        <v>185</v>
      </c>
      <c r="N13" s="90"/>
    </row>
    <row r="14" spans="1:15" ht="14.25" x14ac:dyDescent="0.2">
      <c r="A14" s="86"/>
      <c r="B14" s="94"/>
      <c r="C14" s="56"/>
      <c r="D14" s="97"/>
      <c r="E14" s="69"/>
      <c r="F14" s="98" t="s">
        <v>3</v>
      </c>
      <c r="G14" s="99"/>
      <c r="H14" s="94"/>
      <c r="I14" s="56"/>
      <c r="J14" s="97"/>
      <c r="K14" s="69"/>
      <c r="L14" s="98" t="s">
        <v>3</v>
      </c>
      <c r="M14" s="99"/>
      <c r="N14" s="91"/>
    </row>
    <row r="15" spans="1:15" x14ac:dyDescent="0.2">
      <c r="B15" s="18"/>
      <c r="C15" s="18"/>
      <c r="D15" s="18"/>
      <c r="E15" s="18"/>
      <c r="F15" s="19"/>
      <c r="G15" s="19"/>
      <c r="H15" s="31"/>
      <c r="I15" s="18"/>
      <c r="J15" s="18"/>
      <c r="K15" s="18"/>
      <c r="L15" s="18"/>
      <c r="M15" s="18"/>
      <c r="N15" s="2"/>
    </row>
    <row r="16" spans="1:15" x14ac:dyDescent="0.2">
      <c r="A16" s="5" t="s">
        <v>4</v>
      </c>
      <c r="B16" s="28">
        <v>622739</v>
      </c>
      <c r="C16" s="38">
        <f>B16/B16</f>
        <v>1</v>
      </c>
      <c r="D16" s="28">
        <v>5148098</v>
      </c>
      <c r="E16" s="38">
        <f>D16/D16</f>
        <v>1</v>
      </c>
      <c r="F16" s="37">
        <v>102.60914411504949</v>
      </c>
      <c r="G16" s="37">
        <v>105.61006911706903</v>
      </c>
      <c r="H16" s="28">
        <v>1456624</v>
      </c>
      <c r="I16" s="38">
        <v>1</v>
      </c>
      <c r="J16" s="28">
        <v>13218039</v>
      </c>
      <c r="K16" s="38">
        <v>1</v>
      </c>
      <c r="L16" s="37">
        <v>95.979736919961752</v>
      </c>
      <c r="M16" s="37">
        <v>101.77922935224851</v>
      </c>
      <c r="N16" s="9" t="s">
        <v>5</v>
      </c>
    </row>
    <row r="17" spans="1:14" x14ac:dyDescent="0.2">
      <c r="A17" s="5" t="s">
        <v>6</v>
      </c>
      <c r="B17" s="28">
        <v>122422</v>
      </c>
      <c r="C17" s="38">
        <f t="shared" ref="C17:C18" si="0">SUM(B17)/SUM($B$17:$B$18)</f>
        <v>0.19658637085520581</v>
      </c>
      <c r="D17" s="28">
        <v>1187919</v>
      </c>
      <c r="E17" s="38">
        <f t="shared" ref="E17:E18" si="1">SUM(D17)/SUM($D$17:$D$18)</f>
        <v>0.23074910384378852</v>
      </c>
      <c r="F17" s="37">
        <v>100.71905749169052</v>
      </c>
      <c r="G17" s="37">
        <v>101.25097805908756</v>
      </c>
      <c r="H17" s="28">
        <v>331166</v>
      </c>
      <c r="I17" s="38">
        <f t="shared" ref="I17:I18" si="2">SUM(H17)/SUM($H$17:$H$18)</f>
        <v>0.22735173936444819</v>
      </c>
      <c r="J17" s="28">
        <v>3530845</v>
      </c>
      <c r="K17" s="38">
        <f t="shared" ref="K17:K18" si="3">SUM(J17)/SUM($J$17:$J$18)</f>
        <v>0.26712320942614859</v>
      </c>
      <c r="L17" s="37">
        <v>94.846760358461339</v>
      </c>
      <c r="M17" s="37">
        <v>97.863564829212123</v>
      </c>
      <c r="N17" s="9" t="s">
        <v>7</v>
      </c>
    </row>
    <row r="18" spans="1:14" x14ac:dyDescent="0.2">
      <c r="A18" s="5" t="s">
        <v>8</v>
      </c>
      <c r="B18" s="28">
        <v>500317</v>
      </c>
      <c r="C18" s="38">
        <f t="shared" si="0"/>
        <v>0.80341362914479419</v>
      </c>
      <c r="D18" s="28">
        <v>3960179</v>
      </c>
      <c r="E18" s="38">
        <f t="shared" si="1"/>
        <v>0.76925089615621145</v>
      </c>
      <c r="F18" s="37">
        <v>103.08247966441128</v>
      </c>
      <c r="G18" s="37">
        <v>106.99181522592218</v>
      </c>
      <c r="H18" s="28">
        <v>1125458</v>
      </c>
      <c r="I18" s="38">
        <f t="shared" si="2"/>
        <v>0.77264826063555181</v>
      </c>
      <c r="J18" s="28">
        <v>9687194</v>
      </c>
      <c r="K18" s="38">
        <f t="shared" si="3"/>
        <v>0.73287679057385136</v>
      </c>
      <c r="L18" s="37">
        <v>96.318287550129313</v>
      </c>
      <c r="M18" s="37">
        <v>103.28549406837327</v>
      </c>
      <c r="N18" s="9" t="s">
        <v>9</v>
      </c>
    </row>
    <row r="19" spans="1:14" x14ac:dyDescent="0.2">
      <c r="A19" s="6" t="s">
        <v>10</v>
      </c>
      <c r="B19" s="46"/>
      <c r="C19" s="39"/>
      <c r="D19" s="46"/>
      <c r="E19" s="39"/>
      <c r="F19" s="40"/>
      <c r="G19" s="40"/>
      <c r="H19" s="29"/>
      <c r="I19" s="35"/>
      <c r="J19" s="29"/>
      <c r="K19" s="35"/>
      <c r="L19" s="41"/>
      <c r="M19" s="41"/>
      <c r="N19" s="7" t="s">
        <v>11</v>
      </c>
    </row>
    <row r="20" spans="1:14" x14ac:dyDescent="0.2">
      <c r="A20" s="6" t="s">
        <v>12</v>
      </c>
      <c r="B20" s="29">
        <v>40888</v>
      </c>
      <c r="C20" s="48">
        <f t="shared" ref="C20:C71" si="4">SUM(B20)/SUM($B$20:$B$72)</f>
        <v>8.1724186865527251E-2</v>
      </c>
      <c r="D20" s="29">
        <v>309228</v>
      </c>
      <c r="E20" s="48">
        <f>SUM(D20)/SUM($D$20:$D$72)</f>
        <v>7.808442808714261E-2</v>
      </c>
      <c r="F20" s="36">
        <v>103.08072404578228</v>
      </c>
      <c r="G20" s="36">
        <v>104.35680586397046</v>
      </c>
      <c r="H20" s="29">
        <v>104705</v>
      </c>
      <c r="I20" s="38">
        <f t="shared" ref="I20:I71" si="5">SUM(H20)/SUM($H$20:$H$72)</f>
        <v>9.3033236246932355E-2</v>
      </c>
      <c r="J20" s="29">
        <v>797703</v>
      </c>
      <c r="K20" s="38">
        <f t="shared" ref="K20:K71" si="6">SUM(J20)/SUM($J$20:$J$72)</f>
        <v>8.2346204563430489E-2</v>
      </c>
      <c r="L20" s="36">
        <v>97.28054853575145</v>
      </c>
      <c r="M20" s="36">
        <v>101.34181804784657</v>
      </c>
      <c r="N20" s="8" t="s">
        <v>13</v>
      </c>
    </row>
    <row r="21" spans="1:14" x14ac:dyDescent="0.2">
      <c r="A21" s="6" t="s">
        <v>14</v>
      </c>
      <c r="B21" s="29">
        <v>12386</v>
      </c>
      <c r="C21" s="48">
        <f t="shared" si="4"/>
        <v>2.4756304502945133E-2</v>
      </c>
      <c r="D21" s="29">
        <v>109855</v>
      </c>
      <c r="E21" s="48">
        <f t="shared" ref="E21:E71" si="7">SUM(D21)/SUM($D$20:$D$72)</f>
        <v>2.7739935735163219E-2</v>
      </c>
      <c r="F21" s="36">
        <v>100.56836635271192</v>
      </c>
      <c r="G21" s="36">
        <v>106.29003231611742</v>
      </c>
      <c r="H21" s="29">
        <v>28395</v>
      </c>
      <c r="I21" s="38">
        <f t="shared" si="5"/>
        <v>2.5229728697117086E-2</v>
      </c>
      <c r="J21" s="29">
        <v>317243</v>
      </c>
      <c r="K21" s="38">
        <f t="shared" si="6"/>
        <v>3.2748725997415552E-2</v>
      </c>
      <c r="L21" s="36">
        <v>94.423383878691141</v>
      </c>
      <c r="M21" s="36">
        <v>101.12619935609321</v>
      </c>
      <c r="N21" s="8" t="s">
        <v>15</v>
      </c>
    </row>
    <row r="22" spans="1:14" x14ac:dyDescent="0.2">
      <c r="A22" s="6" t="s">
        <v>16</v>
      </c>
      <c r="B22" s="29">
        <v>4123</v>
      </c>
      <c r="C22" s="48">
        <f t="shared" si="4"/>
        <v>8.2407753484290951E-3</v>
      </c>
      <c r="D22" s="29">
        <v>32322</v>
      </c>
      <c r="E22" s="48">
        <f t="shared" si="7"/>
        <v>8.1617605282594836E-3</v>
      </c>
      <c r="F22" s="36">
        <v>91.15631218217996</v>
      </c>
      <c r="G22" s="36">
        <v>95.412681544456262</v>
      </c>
      <c r="H22" s="29">
        <v>6545</v>
      </c>
      <c r="I22" s="38">
        <f t="shared" si="5"/>
        <v>5.8154102596454068E-3</v>
      </c>
      <c r="J22" s="29">
        <v>52155</v>
      </c>
      <c r="K22" s="38">
        <f t="shared" si="6"/>
        <v>5.383916443846541E-3</v>
      </c>
      <c r="L22" s="36">
        <v>89.583903640843147</v>
      </c>
      <c r="M22" s="36">
        <v>91.849673317718327</v>
      </c>
      <c r="N22" s="8" t="s">
        <v>17</v>
      </c>
    </row>
    <row r="23" spans="1:14" x14ac:dyDescent="0.2">
      <c r="A23" s="6" t="s">
        <v>18</v>
      </c>
      <c r="B23" s="29">
        <v>5964</v>
      </c>
      <c r="C23" s="48">
        <f t="shared" si="4"/>
        <v>1.1920442439493362E-2</v>
      </c>
      <c r="D23" s="29">
        <v>53705</v>
      </c>
      <c r="E23" s="48">
        <f t="shared" si="7"/>
        <v>1.3561269388347737E-2</v>
      </c>
      <c r="F23" s="36">
        <v>101.80949129395698</v>
      </c>
      <c r="G23" s="36">
        <v>107.40355578665279</v>
      </c>
      <c r="H23" s="29">
        <v>15333</v>
      </c>
      <c r="I23" s="38">
        <f t="shared" si="5"/>
        <v>1.3623786938295343E-2</v>
      </c>
      <c r="J23" s="29">
        <v>145098</v>
      </c>
      <c r="K23" s="38">
        <f t="shared" si="6"/>
        <v>1.4978343556116297E-2</v>
      </c>
      <c r="L23" s="36">
        <v>89.871637066994907</v>
      </c>
      <c r="M23" s="36">
        <v>100.81640877413618</v>
      </c>
      <c r="N23" s="8" t="s">
        <v>19</v>
      </c>
    </row>
    <row r="24" spans="1:14" ht="12.75" customHeight="1" x14ac:dyDescent="0.2">
      <c r="A24" s="6" t="s">
        <v>20</v>
      </c>
      <c r="B24" s="29">
        <v>118</v>
      </c>
      <c r="C24" s="48">
        <f t="shared" si="4"/>
        <v>2.3585047080151183E-4</v>
      </c>
      <c r="D24" s="29">
        <v>1019</v>
      </c>
      <c r="E24" s="48">
        <f t="shared" si="7"/>
        <v>2.5731186121825424E-4</v>
      </c>
      <c r="F24" s="36">
        <v>115.68627450980394</v>
      </c>
      <c r="G24" s="36">
        <v>88.072601555747625</v>
      </c>
      <c r="H24" s="29">
        <v>259</v>
      </c>
      <c r="I24" s="38">
        <f t="shared" si="5"/>
        <v>2.3012853433890913E-4</v>
      </c>
      <c r="J24" s="29">
        <v>3135</v>
      </c>
      <c r="K24" s="38">
        <f t="shared" si="6"/>
        <v>3.2362339279951886E-4</v>
      </c>
      <c r="L24" s="36">
        <v>50.684931506849317</v>
      </c>
      <c r="M24" s="36">
        <v>81.555671175858478</v>
      </c>
      <c r="N24" s="8" t="s">
        <v>21</v>
      </c>
    </row>
    <row r="25" spans="1:14" x14ac:dyDescent="0.2">
      <c r="A25" s="6" t="s">
        <v>22</v>
      </c>
      <c r="B25" s="29">
        <v>20686</v>
      </c>
      <c r="C25" s="48">
        <f t="shared" si="4"/>
        <v>4.1345786771187068E-2</v>
      </c>
      <c r="D25" s="29">
        <v>177047</v>
      </c>
      <c r="E25" s="48">
        <f t="shared" si="7"/>
        <v>4.4706862701774541E-2</v>
      </c>
      <c r="F25" s="36">
        <v>107.72275165338749</v>
      </c>
      <c r="G25" s="36">
        <v>118.35483655324555</v>
      </c>
      <c r="H25" s="29">
        <v>49474</v>
      </c>
      <c r="I25" s="38">
        <f t="shared" si="5"/>
        <v>4.3958992694529693E-2</v>
      </c>
      <c r="J25" s="29">
        <v>474809</v>
      </c>
      <c r="K25" s="38">
        <f t="shared" si="6"/>
        <v>4.901413062575654E-2</v>
      </c>
      <c r="L25" s="36">
        <v>105.03141983695652</v>
      </c>
      <c r="M25" s="36">
        <v>119.01615510910024</v>
      </c>
      <c r="N25" s="8" t="s">
        <v>23</v>
      </c>
    </row>
    <row r="26" spans="1:14" x14ac:dyDescent="0.2">
      <c r="A26" s="6" t="s">
        <v>24</v>
      </c>
      <c r="B26" s="29">
        <v>1413</v>
      </c>
      <c r="C26" s="48">
        <f t="shared" si="4"/>
        <v>2.8242094512079341E-3</v>
      </c>
      <c r="D26" s="29">
        <v>10307</v>
      </c>
      <c r="E26" s="48">
        <f t="shared" si="7"/>
        <v>2.6026627611153547E-3</v>
      </c>
      <c r="F26" s="36">
        <v>110.30444964871194</v>
      </c>
      <c r="G26" s="36">
        <v>110.60199592230926</v>
      </c>
      <c r="H26" s="29">
        <v>3499</v>
      </c>
      <c r="I26" s="38">
        <f t="shared" si="5"/>
        <v>3.1089565314742977E-3</v>
      </c>
      <c r="J26" s="29">
        <v>25487</v>
      </c>
      <c r="K26" s="38">
        <f t="shared" si="6"/>
        <v>2.6310014074262637E-3</v>
      </c>
      <c r="L26" s="36">
        <v>114.87196323046618</v>
      </c>
      <c r="M26" s="36">
        <v>106.19583333333334</v>
      </c>
      <c r="N26" s="8" t="s">
        <v>25</v>
      </c>
    </row>
    <row r="27" spans="1:14" x14ac:dyDescent="0.2">
      <c r="A27" s="6" t="s">
        <v>26</v>
      </c>
      <c r="B27" s="29">
        <v>1813</v>
      </c>
      <c r="C27" s="48">
        <f t="shared" si="4"/>
        <v>3.6237025725689913E-3</v>
      </c>
      <c r="D27" s="29">
        <v>24507</v>
      </c>
      <c r="E27" s="48">
        <f t="shared" si="7"/>
        <v>6.1883628880036864E-3</v>
      </c>
      <c r="F27" s="36">
        <v>121.3520749665328</v>
      </c>
      <c r="G27" s="36">
        <v>112.18585488670176</v>
      </c>
      <c r="H27" s="29">
        <v>4040</v>
      </c>
      <c r="I27" s="38">
        <f t="shared" si="5"/>
        <v>3.5896497248231385E-3</v>
      </c>
      <c r="J27" s="29">
        <v>70404</v>
      </c>
      <c r="K27" s="38">
        <f t="shared" si="6"/>
        <v>7.2677452461426878E-3</v>
      </c>
      <c r="L27" s="36">
        <v>109.66340933767644</v>
      </c>
      <c r="M27" s="36">
        <v>108.46736919948235</v>
      </c>
      <c r="N27" s="8" t="s">
        <v>27</v>
      </c>
    </row>
    <row r="28" spans="1:14" x14ac:dyDescent="0.2">
      <c r="A28" s="6" t="s">
        <v>28</v>
      </c>
      <c r="B28" s="29">
        <v>573</v>
      </c>
      <c r="C28" s="48">
        <f t="shared" si="4"/>
        <v>1.1452738963497143E-3</v>
      </c>
      <c r="D28" s="29">
        <v>4576</v>
      </c>
      <c r="E28" s="48">
        <f t="shared" si="7"/>
        <v>1.1555044915944372E-3</v>
      </c>
      <c r="F28" s="36">
        <v>92.868719611021064</v>
      </c>
      <c r="G28" s="36">
        <v>84.179543782192795</v>
      </c>
      <c r="H28" s="29">
        <v>1128</v>
      </c>
      <c r="I28" s="38">
        <f t="shared" si="5"/>
        <v>1.0022586360397278E-3</v>
      </c>
      <c r="J28" s="29">
        <v>10942</v>
      </c>
      <c r="K28" s="38">
        <f t="shared" si="6"/>
        <v>1.1295333856498678E-3</v>
      </c>
      <c r="L28" s="36">
        <v>83.06332842415317</v>
      </c>
      <c r="M28" s="36">
        <v>90.22841593139276</v>
      </c>
      <c r="N28" s="8" t="s">
        <v>29</v>
      </c>
    </row>
    <row r="29" spans="1:14" x14ac:dyDescent="0.2">
      <c r="A29" s="6" t="s">
        <v>30</v>
      </c>
      <c r="B29" s="29">
        <v>3566</v>
      </c>
      <c r="C29" s="48">
        <f t="shared" si="4"/>
        <v>7.1274811769338241E-3</v>
      </c>
      <c r="D29" s="29">
        <v>23258</v>
      </c>
      <c r="E29" s="48">
        <f t="shared" si="7"/>
        <v>5.872972785293579E-3</v>
      </c>
      <c r="F29" s="36">
        <v>138.97116134060795</v>
      </c>
      <c r="G29" s="36">
        <v>114.43613461916947</v>
      </c>
      <c r="H29" s="29">
        <v>12634</v>
      </c>
      <c r="I29" s="38">
        <f t="shared" si="5"/>
        <v>1.1225652134508796E-2</v>
      </c>
      <c r="J29" s="29">
        <v>63116</v>
      </c>
      <c r="K29" s="38">
        <f t="shared" si="6"/>
        <v>6.5154111833921639E-3</v>
      </c>
      <c r="L29" s="36">
        <v>157.84607696151923</v>
      </c>
      <c r="M29" s="36">
        <v>108.13829969502792</v>
      </c>
      <c r="N29" s="8" t="s">
        <v>31</v>
      </c>
    </row>
    <row r="30" spans="1:14" x14ac:dyDescent="0.2">
      <c r="A30" s="6" t="s">
        <v>32</v>
      </c>
      <c r="B30" s="29">
        <v>15652</v>
      </c>
      <c r="C30" s="48">
        <f t="shared" si="4"/>
        <v>3.1284165838858166E-2</v>
      </c>
      <c r="D30" s="29">
        <v>153914</v>
      </c>
      <c r="E30" s="48">
        <f t="shared" si="7"/>
        <v>3.886545417816132E-2</v>
      </c>
      <c r="F30" s="36">
        <v>112.0561282932417</v>
      </c>
      <c r="G30" s="36">
        <v>113.83750600939315</v>
      </c>
      <c r="H30" s="29">
        <v>30021</v>
      </c>
      <c r="I30" s="38">
        <f t="shared" si="5"/>
        <v>2.6674473858642436E-2</v>
      </c>
      <c r="J30" s="29">
        <v>340872</v>
      </c>
      <c r="K30" s="38">
        <f t="shared" si="6"/>
        <v>3.5187927639667493E-2</v>
      </c>
      <c r="L30" s="36">
        <v>98.204121687929344</v>
      </c>
      <c r="M30" s="36">
        <v>112.20387298097086</v>
      </c>
      <c r="N30" s="8" t="s">
        <v>33</v>
      </c>
    </row>
    <row r="31" spans="1:14" x14ac:dyDescent="0.2">
      <c r="A31" s="6" t="s">
        <v>34</v>
      </c>
      <c r="B31" s="29">
        <v>970</v>
      </c>
      <c r="C31" s="48">
        <f t="shared" si="4"/>
        <v>1.9387708193005634E-3</v>
      </c>
      <c r="D31" s="29">
        <v>9507</v>
      </c>
      <c r="E31" s="48">
        <f t="shared" si="7"/>
        <v>2.4006514863610827E-3</v>
      </c>
      <c r="F31" s="36">
        <v>81.307627829002513</v>
      </c>
      <c r="G31" s="36">
        <v>96.970624235006113</v>
      </c>
      <c r="H31" s="29">
        <v>2401</v>
      </c>
      <c r="I31" s="38">
        <f t="shared" si="5"/>
        <v>2.1333537102228603E-3</v>
      </c>
      <c r="J31" s="29">
        <v>22494</v>
      </c>
      <c r="K31" s="38">
        <f t="shared" si="6"/>
        <v>2.3220365542687008E-3</v>
      </c>
      <c r="L31" s="36">
        <v>79.608753315649878</v>
      </c>
      <c r="M31" s="36">
        <v>96.686009026434562</v>
      </c>
      <c r="N31" s="8" t="s">
        <v>35</v>
      </c>
    </row>
    <row r="32" spans="1:14" x14ac:dyDescent="0.2">
      <c r="A32" s="6" t="s">
        <v>36</v>
      </c>
      <c r="B32" s="29">
        <v>15695</v>
      </c>
      <c r="C32" s="48">
        <f t="shared" si="4"/>
        <v>3.1370111349404477E-2</v>
      </c>
      <c r="D32" s="29">
        <v>171511</v>
      </c>
      <c r="E32" s="48">
        <f t="shared" si="7"/>
        <v>4.3308944680474977E-2</v>
      </c>
      <c r="F32" s="36">
        <v>112.28358849620832</v>
      </c>
      <c r="G32" s="36">
        <v>107.15820910442726</v>
      </c>
      <c r="H32" s="29">
        <v>30441</v>
      </c>
      <c r="I32" s="38">
        <f t="shared" si="5"/>
        <v>2.7047655265678507E-2</v>
      </c>
      <c r="J32" s="29">
        <v>406629</v>
      </c>
      <c r="K32" s="38">
        <f t="shared" si="6"/>
        <v>4.1975967014569557E-2</v>
      </c>
      <c r="L32" s="36">
        <v>96.082949308755758</v>
      </c>
      <c r="M32" s="36">
        <v>102.78246099170671</v>
      </c>
      <c r="N32" s="8" t="s">
        <v>37</v>
      </c>
    </row>
    <row r="33" spans="1:14" x14ac:dyDescent="0.2">
      <c r="A33" s="6" t="s">
        <v>38</v>
      </c>
      <c r="B33" s="29">
        <v>2480</v>
      </c>
      <c r="C33" s="48">
        <f t="shared" si="4"/>
        <v>4.9568573524385543E-3</v>
      </c>
      <c r="D33" s="29">
        <v>19603</v>
      </c>
      <c r="E33" s="48">
        <f t="shared" si="7"/>
        <v>4.9500337737599983E-3</v>
      </c>
      <c r="F33" s="36">
        <v>100.93610093610093</v>
      </c>
      <c r="G33" s="36">
        <v>104.02228707880074</v>
      </c>
      <c r="H33" s="29">
        <v>6310</v>
      </c>
      <c r="I33" s="38">
        <f t="shared" si="5"/>
        <v>5.6066063771371298E-3</v>
      </c>
      <c r="J33" s="29">
        <v>54899</v>
      </c>
      <c r="K33" s="38">
        <f t="shared" si="6"/>
        <v>5.667177238054477E-3</v>
      </c>
      <c r="L33" s="36">
        <v>94.108873974645789</v>
      </c>
      <c r="M33" s="36">
        <v>106.45323922359466</v>
      </c>
      <c r="N33" s="8" t="s">
        <v>39</v>
      </c>
    </row>
    <row r="34" spans="1:14" x14ac:dyDescent="0.2">
      <c r="A34" s="6" t="s">
        <v>40</v>
      </c>
      <c r="B34" s="29">
        <v>418</v>
      </c>
      <c r="C34" s="48">
        <f t="shared" si="4"/>
        <v>8.3547031182230468E-4</v>
      </c>
      <c r="D34" s="29">
        <v>2428</v>
      </c>
      <c r="E34" s="48">
        <f t="shared" si="7"/>
        <v>6.1310421887921624E-4</v>
      </c>
      <c r="F34" s="36">
        <v>104.23940149625935</v>
      </c>
      <c r="G34" s="36">
        <v>101.4625992478061</v>
      </c>
      <c r="H34" s="29">
        <v>846</v>
      </c>
      <c r="I34" s="38">
        <f t="shared" si="5"/>
        <v>7.5169397702979583E-4</v>
      </c>
      <c r="J34" s="29">
        <v>6614</v>
      </c>
      <c r="K34" s="38">
        <f t="shared" si="6"/>
        <v>6.8275761402743793E-4</v>
      </c>
      <c r="L34" s="36">
        <v>78.044280442804421</v>
      </c>
      <c r="M34" s="36">
        <v>77.958510136727952</v>
      </c>
      <c r="N34" s="8" t="s">
        <v>41</v>
      </c>
    </row>
    <row r="35" spans="1:14" x14ac:dyDescent="0.2">
      <c r="A35" s="6" t="s">
        <v>42</v>
      </c>
      <c r="B35" s="29">
        <v>39663</v>
      </c>
      <c r="C35" s="48">
        <f t="shared" si="4"/>
        <v>7.9275739181359023E-2</v>
      </c>
      <c r="D35" s="29">
        <v>452516</v>
      </c>
      <c r="E35" s="48">
        <f t="shared" si="7"/>
        <v>0.11426666750838031</v>
      </c>
      <c r="F35" s="36">
        <v>92.36196819039192</v>
      </c>
      <c r="G35" s="36">
        <v>100.61277125578086</v>
      </c>
      <c r="H35" s="29">
        <v>83649</v>
      </c>
      <c r="I35" s="38">
        <f t="shared" si="5"/>
        <v>7.432440837419077E-2</v>
      </c>
      <c r="J35" s="29">
        <v>993151</v>
      </c>
      <c r="K35" s="38">
        <f t="shared" si="6"/>
        <v>0.10252213594329664</v>
      </c>
      <c r="L35" s="36">
        <v>86.797131976798482</v>
      </c>
      <c r="M35" s="36">
        <v>97.970068923745885</v>
      </c>
      <c r="N35" s="8" t="s">
        <v>43</v>
      </c>
    </row>
    <row r="36" spans="1:14" x14ac:dyDescent="0.2">
      <c r="A36" s="6" t="s">
        <v>44</v>
      </c>
      <c r="B36" s="29">
        <v>655</v>
      </c>
      <c r="C36" s="48">
        <f t="shared" si="4"/>
        <v>1.3091699862287311E-3</v>
      </c>
      <c r="D36" s="29">
        <v>5930</v>
      </c>
      <c r="E36" s="48">
        <f t="shared" si="7"/>
        <v>1.4974085741160429E-3</v>
      </c>
      <c r="F36" s="36">
        <v>103.31230283911673</v>
      </c>
      <c r="G36" s="36">
        <v>103.1304347826087</v>
      </c>
      <c r="H36" s="29">
        <v>1461</v>
      </c>
      <c r="I36" s="38">
        <f t="shared" si="5"/>
        <v>1.2981381801897539E-3</v>
      </c>
      <c r="J36" s="29">
        <v>14051</v>
      </c>
      <c r="K36" s="38">
        <f t="shared" si="6"/>
        <v>1.4504728204867751E-3</v>
      </c>
      <c r="L36" s="36">
        <v>92.938931297709928</v>
      </c>
      <c r="M36" s="36">
        <v>103.46071717841102</v>
      </c>
      <c r="N36" s="8" t="s">
        <v>45</v>
      </c>
    </row>
    <row r="37" spans="1:14" x14ac:dyDescent="0.2">
      <c r="A37" s="6" t="s">
        <v>46</v>
      </c>
      <c r="B37" s="29">
        <v>810</v>
      </c>
      <c r="C37" s="48">
        <f t="shared" si="4"/>
        <v>1.6189735707561406E-3</v>
      </c>
      <c r="D37" s="29">
        <v>7319</v>
      </c>
      <c r="E37" s="48">
        <f t="shared" si="7"/>
        <v>1.8481506499081479E-3</v>
      </c>
      <c r="F37" s="36">
        <v>94.4055944055944</v>
      </c>
      <c r="G37" s="36">
        <v>107.50587544065804</v>
      </c>
      <c r="H37" s="29">
        <v>1999</v>
      </c>
      <c r="I37" s="38">
        <f t="shared" si="5"/>
        <v>1.776165792059766E-3</v>
      </c>
      <c r="J37" s="29">
        <v>17218</v>
      </c>
      <c r="K37" s="38">
        <f t="shared" si="6"/>
        <v>1.7773995461633544E-3</v>
      </c>
      <c r="L37" s="36">
        <v>89.081996434937622</v>
      </c>
      <c r="M37" s="36">
        <v>101.5691363850873</v>
      </c>
      <c r="N37" s="8" t="s">
        <v>47</v>
      </c>
    </row>
    <row r="38" spans="1:14" x14ac:dyDescent="0.2">
      <c r="A38" s="6" t="s">
        <v>48</v>
      </c>
      <c r="B38" s="29">
        <v>602</v>
      </c>
      <c r="C38" s="48">
        <f t="shared" si="4"/>
        <v>1.2032371476483909E-3</v>
      </c>
      <c r="D38" s="29">
        <v>3602</v>
      </c>
      <c r="E38" s="48">
        <f t="shared" si="7"/>
        <v>9.0955576458111071E-4</v>
      </c>
      <c r="F38" s="36">
        <v>113.79962192816635</v>
      </c>
      <c r="G38" s="36">
        <v>106.78920841980432</v>
      </c>
      <c r="H38" s="29">
        <v>1449</v>
      </c>
      <c r="I38" s="38">
        <f t="shared" si="5"/>
        <v>1.2874758542744376E-3</v>
      </c>
      <c r="J38" s="29">
        <v>7986</v>
      </c>
      <c r="K38" s="38">
        <f t="shared" si="6"/>
        <v>8.2438801113140592E-4</v>
      </c>
      <c r="L38" s="36">
        <v>99.587628865979383</v>
      </c>
      <c r="M38" s="36">
        <v>93.239929947460595</v>
      </c>
      <c r="N38" s="8" t="s">
        <v>49</v>
      </c>
    </row>
    <row r="39" spans="1:14" x14ac:dyDescent="0.2">
      <c r="A39" s="6" t="s">
        <v>50</v>
      </c>
      <c r="B39" s="29">
        <v>15487</v>
      </c>
      <c r="C39" s="48">
        <f t="shared" si="4"/>
        <v>3.0954374926296727E-2</v>
      </c>
      <c r="D39" s="29">
        <v>166054</v>
      </c>
      <c r="E39" s="48">
        <f t="shared" si="7"/>
        <v>4.1930975272557403E-2</v>
      </c>
      <c r="F39" s="36">
        <v>105.22489468677809</v>
      </c>
      <c r="G39" s="36">
        <v>107.72374601032774</v>
      </c>
      <c r="H39" s="29">
        <v>36187</v>
      </c>
      <c r="I39" s="38">
        <f t="shared" si="5"/>
        <v>3.2153132324795775E-2</v>
      </c>
      <c r="J39" s="29">
        <v>439754</v>
      </c>
      <c r="K39" s="38">
        <f t="shared" si="6"/>
        <v>4.5395432688089196E-2</v>
      </c>
      <c r="L39" s="36">
        <v>96.05553048602448</v>
      </c>
      <c r="M39" s="36">
        <v>105.66259878371982</v>
      </c>
      <c r="N39" s="8" t="s">
        <v>51</v>
      </c>
    </row>
    <row r="40" spans="1:14" x14ac:dyDescent="0.2">
      <c r="A40" s="6" t="s">
        <v>169</v>
      </c>
      <c r="B40" s="29">
        <v>2197</v>
      </c>
      <c r="C40" s="48">
        <f t="shared" si="4"/>
        <v>4.3912159690756057E-3</v>
      </c>
      <c r="D40" s="29">
        <v>17513</v>
      </c>
      <c r="E40" s="48">
        <f t="shared" si="7"/>
        <v>4.4222793184644617E-3</v>
      </c>
      <c r="F40" s="36">
        <v>99.276999548124721</v>
      </c>
      <c r="G40" s="36">
        <v>100.18878718535468</v>
      </c>
      <c r="H40" s="29">
        <v>5126</v>
      </c>
      <c r="I40" s="38">
        <f t="shared" si="5"/>
        <v>4.5545902201592596E-3</v>
      </c>
      <c r="J40" s="29">
        <v>43681</v>
      </c>
      <c r="K40" s="38">
        <f t="shared" si="6"/>
        <v>4.5091526063399633E-3</v>
      </c>
      <c r="L40" s="36">
        <v>88</v>
      </c>
      <c r="M40" s="36">
        <v>90.843107894517928</v>
      </c>
      <c r="N40" s="8" t="s">
        <v>53</v>
      </c>
    </row>
    <row r="41" spans="1:14" x14ac:dyDescent="0.2">
      <c r="A41" s="6" t="s">
        <v>54</v>
      </c>
      <c r="B41" s="29">
        <v>1111</v>
      </c>
      <c r="C41" s="48">
        <f t="shared" si="4"/>
        <v>2.2205921445803359E-3</v>
      </c>
      <c r="D41" s="29">
        <v>5541</v>
      </c>
      <c r="E41" s="48">
        <f t="shared" si="7"/>
        <v>1.399180591766778E-3</v>
      </c>
      <c r="F41" s="36">
        <v>80.274566473988443</v>
      </c>
      <c r="G41" s="36">
        <v>93.88342934598441</v>
      </c>
      <c r="H41" s="29">
        <v>4855</v>
      </c>
      <c r="I41" s="38">
        <f t="shared" si="5"/>
        <v>4.3137993599050338E-3</v>
      </c>
      <c r="J41" s="29">
        <v>23911</v>
      </c>
      <c r="K41" s="38">
        <f t="shared" si="6"/>
        <v>2.4683122632310353E-3</v>
      </c>
      <c r="L41" s="36">
        <v>82.511896668932692</v>
      </c>
      <c r="M41" s="36">
        <v>92.20298461419813</v>
      </c>
      <c r="N41" s="8" t="s">
        <v>55</v>
      </c>
    </row>
    <row r="42" spans="1:14" x14ac:dyDescent="0.2">
      <c r="A42" s="6" t="s">
        <v>56</v>
      </c>
      <c r="B42" s="29">
        <v>92762</v>
      </c>
      <c r="C42" s="48">
        <f t="shared" si="4"/>
        <v>0.18540645230923594</v>
      </c>
      <c r="D42" s="29">
        <v>525810</v>
      </c>
      <c r="E42" s="48">
        <f t="shared" si="7"/>
        <v>0.13277443547317985</v>
      </c>
      <c r="F42" s="36">
        <v>115.71239677668837</v>
      </c>
      <c r="G42" s="36">
        <v>115.65109138417955</v>
      </c>
      <c r="H42" s="29">
        <v>226550</v>
      </c>
      <c r="I42" s="38">
        <f t="shared" si="5"/>
        <v>0.20129582800957477</v>
      </c>
      <c r="J42" s="29">
        <v>1367725</v>
      </c>
      <c r="K42" s="38">
        <f t="shared" si="6"/>
        <v>0.14118909247742326</v>
      </c>
      <c r="L42" s="36">
        <v>113.2563127084031</v>
      </c>
      <c r="M42" s="36">
        <v>112.60081981316689</v>
      </c>
      <c r="N42" s="8" t="s">
        <v>57</v>
      </c>
    </row>
    <row r="43" spans="1:14" x14ac:dyDescent="0.2">
      <c r="A43" s="6" t="s">
        <v>58</v>
      </c>
      <c r="B43" s="29">
        <v>16444</v>
      </c>
      <c r="C43" s="48">
        <f t="shared" si="4"/>
        <v>3.2867162219153055E-2</v>
      </c>
      <c r="D43" s="29">
        <v>179659</v>
      </c>
      <c r="E43" s="48">
        <f t="shared" si="7"/>
        <v>4.5366429513847242E-2</v>
      </c>
      <c r="F43" s="36">
        <v>98.41402836794542</v>
      </c>
      <c r="G43" s="36">
        <v>100.99727351940861</v>
      </c>
      <c r="H43" s="29">
        <v>40233</v>
      </c>
      <c r="I43" s="38">
        <f t="shared" si="5"/>
        <v>3.5748113212576565E-2</v>
      </c>
      <c r="J43" s="29">
        <v>565493</v>
      </c>
      <c r="K43" s="38">
        <f t="shared" si="6"/>
        <v>5.837536308273631E-2</v>
      </c>
      <c r="L43" s="36">
        <v>89.619762546499459</v>
      </c>
      <c r="M43" s="36">
        <v>95.998404250804242</v>
      </c>
      <c r="N43" s="8" t="s">
        <v>59</v>
      </c>
    </row>
    <row r="44" spans="1:14" x14ac:dyDescent="0.2">
      <c r="A44" s="6" t="s">
        <v>60</v>
      </c>
      <c r="B44" s="29">
        <v>1231</v>
      </c>
      <c r="C44" s="48">
        <f t="shared" si="4"/>
        <v>2.4604400809886532E-3</v>
      </c>
      <c r="D44" s="29">
        <v>13026</v>
      </c>
      <c r="E44" s="48">
        <f t="shared" si="7"/>
        <v>3.2892485811864373E-3</v>
      </c>
      <c r="F44" s="36">
        <v>91.050295857988161</v>
      </c>
      <c r="G44" s="36">
        <v>112.78898605939909</v>
      </c>
      <c r="H44" s="29">
        <v>3036</v>
      </c>
      <c r="I44" s="38">
        <f t="shared" si="5"/>
        <v>2.6975684565750122E-3</v>
      </c>
      <c r="J44" s="29">
        <v>31242</v>
      </c>
      <c r="K44" s="38">
        <f t="shared" si="6"/>
        <v>3.2250851795351094E-3</v>
      </c>
      <c r="L44" s="36">
        <v>89.08450704225352</v>
      </c>
      <c r="M44" s="36">
        <v>111.50688842886716</v>
      </c>
      <c r="N44" s="8" t="s">
        <v>61</v>
      </c>
    </row>
    <row r="45" spans="1:14" x14ac:dyDescent="0.2">
      <c r="A45" s="6" t="s">
        <v>62</v>
      </c>
      <c r="B45" s="29">
        <v>15775</v>
      </c>
      <c r="C45" s="48">
        <f t="shared" si="4"/>
        <v>3.1530009973676686E-2</v>
      </c>
      <c r="D45" s="29">
        <v>124951</v>
      </c>
      <c r="E45" s="48">
        <f t="shared" si="7"/>
        <v>3.1551888489776338E-2</v>
      </c>
      <c r="F45" s="36">
        <v>118.60010525524396</v>
      </c>
      <c r="G45" s="36">
        <v>105.62929023095391</v>
      </c>
      <c r="H45" s="29">
        <v>32269</v>
      </c>
      <c r="I45" s="38">
        <f t="shared" si="5"/>
        <v>2.8671882913445017E-2</v>
      </c>
      <c r="J45" s="29">
        <v>290936</v>
      </c>
      <c r="K45" s="38">
        <f t="shared" si="6"/>
        <v>3.0033076685014617E-2</v>
      </c>
      <c r="L45" s="36">
        <v>107.5991997332444</v>
      </c>
      <c r="M45" s="36">
        <v>105.95326105561402</v>
      </c>
      <c r="N45" s="8" t="s">
        <v>63</v>
      </c>
    </row>
    <row r="46" spans="1:14" x14ac:dyDescent="0.2">
      <c r="A46" s="6" t="s">
        <v>64</v>
      </c>
      <c r="B46" s="29">
        <v>2201</v>
      </c>
      <c r="C46" s="48">
        <f t="shared" si="4"/>
        <v>4.3992109002892171E-3</v>
      </c>
      <c r="D46" s="29">
        <v>13975</v>
      </c>
      <c r="E46" s="48">
        <f t="shared" si="7"/>
        <v>3.5288844558636931E-3</v>
      </c>
      <c r="F46" s="36">
        <v>123.72119168071951</v>
      </c>
      <c r="G46" s="36">
        <v>115.38143989431968</v>
      </c>
      <c r="H46" s="29">
        <v>4291</v>
      </c>
      <c r="I46" s="38">
        <f t="shared" si="5"/>
        <v>3.8126700418851705E-3</v>
      </c>
      <c r="J46" s="29">
        <v>32289</v>
      </c>
      <c r="K46" s="38">
        <f t="shared" si="6"/>
        <v>3.3331661021064321E-3</v>
      </c>
      <c r="L46" s="36">
        <v>111.51247401247402</v>
      </c>
      <c r="M46" s="36">
        <v>102.78538231361813</v>
      </c>
      <c r="N46" s="8" t="s">
        <v>65</v>
      </c>
    </row>
    <row r="47" spans="1:14" x14ac:dyDescent="0.2">
      <c r="A47" s="6" t="s">
        <v>66</v>
      </c>
      <c r="B47" s="29">
        <v>5270</v>
      </c>
      <c r="C47" s="48">
        <f t="shared" si="4"/>
        <v>1.0533321873931927E-2</v>
      </c>
      <c r="D47" s="29">
        <v>48308</v>
      </c>
      <c r="E47" s="48">
        <f t="shared" si="7"/>
        <v>1.2198450826036728E-2</v>
      </c>
      <c r="F47" s="36">
        <v>90.301576422206992</v>
      </c>
      <c r="G47" s="36">
        <v>104.23787329535648</v>
      </c>
      <c r="H47" s="29">
        <v>9522</v>
      </c>
      <c r="I47" s="38">
        <f t="shared" si="5"/>
        <v>8.4605556138034471E-3</v>
      </c>
      <c r="J47" s="29">
        <v>93263</v>
      </c>
      <c r="K47" s="38">
        <f t="shared" si="6"/>
        <v>9.6274604410403596E-3</v>
      </c>
      <c r="L47" s="36">
        <v>72.798165137614674</v>
      </c>
      <c r="M47" s="36">
        <v>85.94084039808331</v>
      </c>
      <c r="N47" s="8" t="s">
        <v>67</v>
      </c>
    </row>
    <row r="48" spans="1:14" x14ac:dyDescent="0.2">
      <c r="A48" s="6" t="s">
        <v>68</v>
      </c>
      <c r="B48" s="29">
        <v>7176</v>
      </c>
      <c r="C48" s="48">
        <f t="shared" si="4"/>
        <v>1.4342906597217365E-2</v>
      </c>
      <c r="D48" s="29">
        <v>58484</v>
      </c>
      <c r="E48" s="48">
        <f t="shared" si="7"/>
        <v>1.4768034240911072E-2</v>
      </c>
      <c r="F48" s="36">
        <v>114.99999999999999</v>
      </c>
      <c r="G48" s="36">
        <v>112.57314444102249</v>
      </c>
      <c r="H48" s="29">
        <v>28995</v>
      </c>
      <c r="I48" s="38">
        <f t="shared" si="5"/>
        <v>2.5762844992882897E-2</v>
      </c>
      <c r="J48" s="29">
        <v>252900</v>
      </c>
      <c r="K48" s="38">
        <f t="shared" si="6"/>
        <v>2.6106652644018603E-2</v>
      </c>
      <c r="L48" s="36">
        <v>111.98872194971226</v>
      </c>
      <c r="M48" s="36">
        <v>102.70342710249632</v>
      </c>
      <c r="N48" s="8" t="s">
        <v>69</v>
      </c>
    </row>
    <row r="49" spans="1:14" x14ac:dyDescent="0.2">
      <c r="A49" s="6" t="s">
        <v>70</v>
      </c>
      <c r="B49" s="29">
        <v>5533</v>
      </c>
      <c r="C49" s="48">
        <f t="shared" si="4"/>
        <v>1.1058988601226822E-2</v>
      </c>
      <c r="D49" s="29">
        <v>58845</v>
      </c>
      <c r="E49" s="48">
        <f t="shared" si="7"/>
        <v>1.4859191828643935E-2</v>
      </c>
      <c r="F49" s="36">
        <v>90.60094972981824</v>
      </c>
      <c r="G49" s="36">
        <v>110.70037812517637</v>
      </c>
      <c r="H49" s="29">
        <v>13081</v>
      </c>
      <c r="I49" s="38">
        <f t="shared" si="5"/>
        <v>1.1622823774854326E-2</v>
      </c>
      <c r="J49" s="29">
        <v>150235</v>
      </c>
      <c r="K49" s="38">
        <f t="shared" si="6"/>
        <v>1.5508631712036912E-2</v>
      </c>
      <c r="L49" s="36">
        <v>84.246795903909316</v>
      </c>
      <c r="M49" s="36">
        <v>108.50347751352368</v>
      </c>
      <c r="N49" s="8" t="s">
        <v>71</v>
      </c>
    </row>
    <row r="50" spans="1:14" ht="12.75" customHeight="1" x14ac:dyDescent="0.2">
      <c r="A50" s="6" t="s">
        <v>72</v>
      </c>
      <c r="B50" s="29">
        <v>10988</v>
      </c>
      <c r="C50" s="48">
        <f t="shared" si="4"/>
        <v>2.1962076043788237E-2</v>
      </c>
      <c r="D50" s="29">
        <v>110725</v>
      </c>
      <c r="E50" s="48">
        <f t="shared" si="7"/>
        <v>2.7959622996458489E-2</v>
      </c>
      <c r="F50" s="36">
        <v>96.074145317828098</v>
      </c>
      <c r="G50" s="36">
        <v>105.35705789999523</v>
      </c>
      <c r="H50" s="29">
        <v>25201</v>
      </c>
      <c r="I50" s="38">
        <f t="shared" si="5"/>
        <v>2.2391772949323742E-2</v>
      </c>
      <c r="J50" s="29">
        <v>295682</v>
      </c>
      <c r="K50" s="38">
        <f t="shared" si="6"/>
        <v>3.0523002242343649E-2</v>
      </c>
      <c r="L50" s="36">
        <v>87.845092024539866</v>
      </c>
      <c r="M50" s="36">
        <v>101.60893470790377</v>
      </c>
      <c r="N50" s="8" t="s">
        <v>73</v>
      </c>
    </row>
    <row r="51" spans="1:14" x14ac:dyDescent="0.2">
      <c r="A51" s="6" t="s">
        <v>74</v>
      </c>
      <c r="B51" s="29">
        <v>7854</v>
      </c>
      <c r="C51" s="48">
        <f t="shared" si="4"/>
        <v>1.5698047437924356E-2</v>
      </c>
      <c r="D51" s="29">
        <v>79930</v>
      </c>
      <c r="E51" s="48">
        <f t="shared" si="7"/>
        <v>2.0183451488886225E-2</v>
      </c>
      <c r="F51" s="36">
        <v>101.93380921479557</v>
      </c>
      <c r="G51" s="36">
        <v>108.47232211923405</v>
      </c>
      <c r="H51" s="29">
        <v>16788</v>
      </c>
      <c r="I51" s="38">
        <f t="shared" si="5"/>
        <v>1.4916593955527439E-2</v>
      </c>
      <c r="J51" s="29">
        <v>184065</v>
      </c>
      <c r="K51" s="38">
        <f t="shared" si="6"/>
        <v>1.9000873938004287E-2</v>
      </c>
      <c r="L51" s="36">
        <v>86.087892928567769</v>
      </c>
      <c r="M51" s="36">
        <v>104.30562088095792</v>
      </c>
      <c r="N51" s="8" t="s">
        <v>75</v>
      </c>
    </row>
    <row r="52" spans="1:14" x14ac:dyDescent="0.2">
      <c r="A52" s="6" t="s">
        <v>76</v>
      </c>
      <c r="B52" s="29">
        <v>3907</v>
      </c>
      <c r="C52" s="48">
        <f t="shared" si="4"/>
        <v>7.809049062894125E-3</v>
      </c>
      <c r="D52" s="29">
        <v>34195</v>
      </c>
      <c r="E52" s="48">
        <f t="shared" si="7"/>
        <v>8.634719425277923E-3</v>
      </c>
      <c r="F52" s="36">
        <v>127.72147760706115</v>
      </c>
      <c r="G52" s="36">
        <v>107.66687657430731</v>
      </c>
      <c r="H52" s="29">
        <v>9970</v>
      </c>
      <c r="I52" s="38">
        <f t="shared" si="5"/>
        <v>8.8586157813085875E-3</v>
      </c>
      <c r="J52" s="29">
        <v>77298</v>
      </c>
      <c r="K52" s="38">
        <f t="shared" si="6"/>
        <v>7.9794070228444043E-3</v>
      </c>
      <c r="L52" s="36">
        <v>106.6082121471343</v>
      </c>
      <c r="M52" s="36">
        <v>100.68121133181374</v>
      </c>
      <c r="N52" s="8" t="s">
        <v>77</v>
      </c>
    </row>
    <row r="53" spans="1:14" x14ac:dyDescent="0.2">
      <c r="A53" s="6" t="s">
        <v>78</v>
      </c>
      <c r="B53" s="29">
        <v>10140</v>
      </c>
      <c r="C53" s="48">
        <f t="shared" si="4"/>
        <v>2.0267150626502799E-2</v>
      </c>
      <c r="D53" s="29">
        <v>68601</v>
      </c>
      <c r="E53" s="48">
        <f t="shared" si="7"/>
        <v>1.7322719324272286E-2</v>
      </c>
      <c r="F53" s="36">
        <v>115.00510377679483</v>
      </c>
      <c r="G53" s="36">
        <v>117.15451875128082</v>
      </c>
      <c r="H53" s="29">
        <v>19581</v>
      </c>
      <c r="I53" s="38">
        <f t="shared" si="5"/>
        <v>1.7398250312317298E-2</v>
      </c>
      <c r="J53" s="29">
        <v>143839</v>
      </c>
      <c r="K53" s="38">
        <f t="shared" si="6"/>
        <v>1.4848378053234449E-2</v>
      </c>
      <c r="L53" s="36">
        <v>112.01304273210914</v>
      </c>
      <c r="M53" s="36">
        <v>113.46722727523724</v>
      </c>
      <c r="N53" s="8" t="s">
        <v>79</v>
      </c>
    </row>
    <row r="54" spans="1:14" x14ac:dyDescent="0.2">
      <c r="A54" s="6" t="s">
        <v>80</v>
      </c>
      <c r="B54" s="29">
        <v>2300</v>
      </c>
      <c r="C54" s="48">
        <f t="shared" si="4"/>
        <v>4.5970854478260782E-3</v>
      </c>
      <c r="D54" s="29">
        <v>22030</v>
      </c>
      <c r="E54" s="48">
        <f t="shared" si="7"/>
        <v>5.5628854785457716E-3</v>
      </c>
      <c r="F54" s="36">
        <v>106.28465804066542</v>
      </c>
      <c r="G54" s="36">
        <v>91.081986190929015</v>
      </c>
      <c r="H54" s="29">
        <v>4086</v>
      </c>
      <c r="I54" s="38">
        <f t="shared" si="5"/>
        <v>3.6305219741651841E-3</v>
      </c>
      <c r="J54" s="29">
        <v>45558</v>
      </c>
      <c r="K54" s="38">
        <f t="shared" si="6"/>
        <v>4.7029137254100415E-3</v>
      </c>
      <c r="L54" s="36">
        <v>97.77458722182341</v>
      </c>
      <c r="M54" s="36">
        <v>85.169467760931752</v>
      </c>
      <c r="N54" s="8" t="s">
        <v>81</v>
      </c>
    </row>
    <row r="55" spans="1:14" x14ac:dyDescent="0.2">
      <c r="A55" s="6" t="s">
        <v>82</v>
      </c>
      <c r="B55" s="29">
        <v>4671</v>
      </c>
      <c r="C55" s="48">
        <f t="shared" si="4"/>
        <v>9.3360809246937435E-3</v>
      </c>
      <c r="D55" s="29">
        <v>36645</v>
      </c>
      <c r="E55" s="48">
        <f t="shared" si="7"/>
        <v>9.2533789542128819E-3</v>
      </c>
      <c r="F55" s="36">
        <v>112.33766233766234</v>
      </c>
      <c r="G55" s="36">
        <v>115.85153804811736</v>
      </c>
      <c r="H55" s="29">
        <v>10725</v>
      </c>
      <c r="I55" s="38">
        <f t="shared" si="5"/>
        <v>9.5294537868139007E-3</v>
      </c>
      <c r="J55" s="29">
        <v>98066</v>
      </c>
      <c r="K55" s="38">
        <f t="shared" si="6"/>
        <v>1.0123270060056656E-2</v>
      </c>
      <c r="L55" s="36">
        <v>96.473868849509756</v>
      </c>
      <c r="M55" s="36">
        <v>103.30131041166308</v>
      </c>
      <c r="N55" s="8" t="s">
        <v>83</v>
      </c>
    </row>
    <row r="56" spans="1:14" x14ac:dyDescent="0.2">
      <c r="A56" s="6" t="s">
        <v>84</v>
      </c>
      <c r="B56" s="29">
        <v>22080</v>
      </c>
      <c r="C56" s="48">
        <f t="shared" si="4"/>
        <v>4.4132020299130353E-2</v>
      </c>
      <c r="D56" s="29">
        <v>144045</v>
      </c>
      <c r="E56" s="48">
        <f t="shared" si="7"/>
        <v>3.6373392589973928E-2</v>
      </c>
      <c r="F56" s="36">
        <v>97.033618984838498</v>
      </c>
      <c r="G56" s="36">
        <v>98.049826424341433</v>
      </c>
      <c r="H56" s="29">
        <v>58076</v>
      </c>
      <c r="I56" s="38">
        <f t="shared" si="5"/>
        <v>5.1602103321492225E-2</v>
      </c>
      <c r="J56" s="29">
        <v>400500</v>
      </c>
      <c r="K56" s="38">
        <f t="shared" si="6"/>
        <v>4.1343275539460066E-2</v>
      </c>
      <c r="L56" s="36">
        <v>90.716818444524279</v>
      </c>
      <c r="M56" s="36">
        <v>95.749716695594799</v>
      </c>
      <c r="N56" s="8" t="s">
        <v>85</v>
      </c>
    </row>
    <row r="57" spans="1:14" ht="12.75" customHeight="1" x14ac:dyDescent="0.2">
      <c r="A57" s="6" t="s">
        <v>86</v>
      </c>
      <c r="B57" s="29">
        <v>2688</v>
      </c>
      <c r="C57" s="48">
        <f t="shared" si="4"/>
        <v>5.3725937755463036E-3</v>
      </c>
      <c r="D57" s="29">
        <v>20354</v>
      </c>
      <c r="E57" s="48">
        <f t="shared" si="7"/>
        <v>5.1396718579355708E-3</v>
      </c>
      <c r="F57" s="36">
        <v>125.31468531468532</v>
      </c>
      <c r="G57" s="36">
        <v>101.28887783030605</v>
      </c>
      <c r="H57" s="29">
        <v>6032</v>
      </c>
      <c r="I57" s="38">
        <f t="shared" si="5"/>
        <v>5.3595958267656368E-3</v>
      </c>
      <c r="J57" s="29">
        <v>46609</v>
      </c>
      <c r="K57" s="38">
        <f t="shared" si="6"/>
        <v>4.8114075645909965E-3</v>
      </c>
      <c r="L57" s="36">
        <v>121.2218649517685</v>
      </c>
      <c r="M57" s="36">
        <v>98.173814137669552</v>
      </c>
      <c r="N57" s="8" t="s">
        <v>87</v>
      </c>
    </row>
    <row r="58" spans="1:14" x14ac:dyDescent="0.2">
      <c r="A58" s="6" t="s">
        <v>88</v>
      </c>
      <c r="B58" s="29">
        <v>736</v>
      </c>
      <c r="C58" s="48">
        <f t="shared" si="4"/>
        <v>1.471067343304345E-3</v>
      </c>
      <c r="D58" s="29">
        <v>3822</v>
      </c>
      <c r="E58" s="48">
        <f t="shared" si="7"/>
        <v>9.6510886513853558E-4</v>
      </c>
      <c r="F58" s="36">
        <v>100.4092769440655</v>
      </c>
      <c r="G58" s="36">
        <v>98.403707518022657</v>
      </c>
      <c r="H58" s="29">
        <v>1539</v>
      </c>
      <c r="I58" s="38">
        <f t="shared" si="5"/>
        <v>1.3674432986393095E-3</v>
      </c>
      <c r="J58" s="29">
        <v>8465</v>
      </c>
      <c r="K58" s="38">
        <f t="shared" si="6"/>
        <v>8.7383477513490503E-4</v>
      </c>
      <c r="L58" s="36">
        <v>92.934782608695656</v>
      </c>
      <c r="M58" s="36">
        <v>96.8424665370095</v>
      </c>
      <c r="N58" s="8" t="s">
        <v>89</v>
      </c>
    </row>
    <row r="59" spans="1:14" ht="12.75" customHeight="1" x14ac:dyDescent="0.2">
      <c r="A59" s="6" t="s">
        <v>90</v>
      </c>
      <c r="B59" s="29">
        <v>841</v>
      </c>
      <c r="C59" s="48">
        <f t="shared" si="4"/>
        <v>1.6809342876616226E-3</v>
      </c>
      <c r="D59" s="29">
        <v>7200</v>
      </c>
      <c r="E59" s="48">
        <f t="shared" si="7"/>
        <v>1.81810147278845E-3</v>
      </c>
      <c r="F59" s="36">
        <v>90.139335476956049</v>
      </c>
      <c r="G59" s="36">
        <v>103.15186246418338</v>
      </c>
      <c r="H59" s="29">
        <v>2162</v>
      </c>
      <c r="I59" s="38">
        <f t="shared" si="5"/>
        <v>1.920995719076145E-3</v>
      </c>
      <c r="J59" s="29">
        <v>23498</v>
      </c>
      <c r="K59" s="38">
        <f t="shared" si="6"/>
        <v>2.4256786232864733E-3</v>
      </c>
      <c r="L59" s="36">
        <v>75.515193852602167</v>
      </c>
      <c r="M59" s="36">
        <v>99.403528068023178</v>
      </c>
      <c r="N59" s="8" t="s">
        <v>91</v>
      </c>
    </row>
    <row r="60" spans="1:14" x14ac:dyDescent="0.2">
      <c r="A60" s="6" t="s">
        <v>92</v>
      </c>
      <c r="B60" s="29">
        <v>8966</v>
      </c>
      <c r="C60" s="48">
        <f t="shared" si="4"/>
        <v>1.7920638315308095E-2</v>
      </c>
      <c r="D60" s="29">
        <v>46251</v>
      </c>
      <c r="E60" s="48">
        <f t="shared" si="7"/>
        <v>1.1679029335824806E-2</v>
      </c>
      <c r="F60" s="36">
        <v>102.83289368046795</v>
      </c>
      <c r="G60" s="36">
        <v>107.41308437260504</v>
      </c>
      <c r="H60" s="29">
        <v>18321</v>
      </c>
      <c r="I60" s="38">
        <f t="shared" si="5"/>
        <v>1.6278706091209089E-2</v>
      </c>
      <c r="J60" s="29">
        <v>95812</v>
      </c>
      <c r="K60" s="38">
        <f t="shared" si="6"/>
        <v>9.8905915505287084E-3</v>
      </c>
      <c r="L60" s="36">
        <v>96.355317134742819</v>
      </c>
      <c r="M60" s="36">
        <v>103.08905649820855</v>
      </c>
      <c r="N60" s="8" t="s">
        <v>93</v>
      </c>
    </row>
    <row r="61" spans="1:14" x14ac:dyDescent="0.2">
      <c r="A61" s="6" t="s">
        <v>94</v>
      </c>
      <c r="B61" s="29">
        <v>1730</v>
      </c>
      <c r="C61" s="48">
        <f t="shared" si="4"/>
        <v>3.4578077498865719E-3</v>
      </c>
      <c r="D61" s="29">
        <v>8879</v>
      </c>
      <c r="E61" s="48">
        <f t="shared" si="7"/>
        <v>2.242072635678979E-3</v>
      </c>
      <c r="F61" s="36">
        <v>107.18711276332094</v>
      </c>
      <c r="G61" s="36">
        <v>112.5633874239351</v>
      </c>
      <c r="H61" s="29">
        <v>3396</v>
      </c>
      <c r="I61" s="38">
        <f t="shared" si="5"/>
        <v>3.0174382340344996E-3</v>
      </c>
      <c r="J61" s="29">
        <v>18733</v>
      </c>
      <c r="K61" s="38">
        <f t="shared" si="6"/>
        <v>1.9337917120616863E-3</v>
      </c>
      <c r="L61" s="36">
        <v>106.85966016362491</v>
      </c>
      <c r="M61" s="36">
        <v>121.32772020725389</v>
      </c>
      <c r="N61" s="8" t="s">
        <v>95</v>
      </c>
    </row>
    <row r="62" spans="1:14" x14ac:dyDescent="0.2">
      <c r="A62" s="6" t="s">
        <v>96</v>
      </c>
      <c r="B62" s="29">
        <v>49</v>
      </c>
      <c r="C62" s="48">
        <f t="shared" si="4"/>
        <v>9.793790736672949E-5</v>
      </c>
      <c r="D62" s="29">
        <v>321</v>
      </c>
      <c r="E62" s="48">
        <f t="shared" si="7"/>
        <v>8.1057023995151725E-5</v>
      </c>
      <c r="F62" s="36">
        <v>108.88888888888889</v>
      </c>
      <c r="G62" s="36">
        <v>76.428571428571416</v>
      </c>
      <c r="H62" s="29">
        <v>99</v>
      </c>
      <c r="I62" s="38">
        <f t="shared" si="5"/>
        <v>8.7964188801359095E-5</v>
      </c>
      <c r="J62" s="29">
        <v>663</v>
      </c>
      <c r="K62" s="38">
        <f t="shared" si="6"/>
        <v>6.8440928046596808E-5</v>
      </c>
      <c r="L62" s="36">
        <v>143.47826086956522</v>
      </c>
      <c r="M62" s="36">
        <v>70.010559662090813</v>
      </c>
      <c r="N62" s="8" t="s">
        <v>97</v>
      </c>
    </row>
    <row r="63" spans="1:14" x14ac:dyDescent="0.2">
      <c r="A63" s="6" t="s">
        <v>98</v>
      </c>
      <c r="B63" s="29">
        <v>6760</v>
      </c>
      <c r="C63" s="48">
        <f t="shared" si="4"/>
        <v>1.3511433751001865E-2</v>
      </c>
      <c r="D63" s="29">
        <v>52785</v>
      </c>
      <c r="E63" s="48">
        <f t="shared" si="7"/>
        <v>1.3328956422380325E-2</v>
      </c>
      <c r="F63" s="36">
        <v>41.5514168049665</v>
      </c>
      <c r="G63" s="36">
        <v>78.392788190215938</v>
      </c>
      <c r="H63" s="29">
        <v>20784</v>
      </c>
      <c r="I63" s="38">
        <f t="shared" si="5"/>
        <v>1.8467148485327749E-2</v>
      </c>
      <c r="J63" s="29">
        <v>181054</v>
      </c>
      <c r="K63" s="38">
        <f t="shared" si="6"/>
        <v>1.8690050960103378E-2</v>
      </c>
      <c r="L63" s="36">
        <v>43.936158968396576</v>
      </c>
      <c r="M63" s="36">
        <v>79.730318870192846</v>
      </c>
      <c r="N63" s="8" t="s">
        <v>99</v>
      </c>
    </row>
    <row r="64" spans="1:14" x14ac:dyDescent="0.2">
      <c r="A64" s="6" t="s">
        <v>100</v>
      </c>
      <c r="B64" s="29">
        <v>4004</v>
      </c>
      <c r="C64" s="48">
        <f t="shared" si="4"/>
        <v>8.0029261448241809E-3</v>
      </c>
      <c r="D64" s="29">
        <v>28255</v>
      </c>
      <c r="E64" s="48">
        <f t="shared" si="7"/>
        <v>7.1347857102274518E-3</v>
      </c>
      <c r="F64" s="36">
        <v>89.916909948349428</v>
      </c>
      <c r="G64" s="36">
        <v>97.852813852813853</v>
      </c>
      <c r="H64" s="29">
        <v>6471</v>
      </c>
      <c r="I64" s="38">
        <f t="shared" si="5"/>
        <v>5.7496592498342894E-3</v>
      </c>
      <c r="J64" s="29">
        <v>45944</v>
      </c>
      <c r="K64" s="38">
        <f t="shared" si="6"/>
        <v>4.7427601782395841E-3</v>
      </c>
      <c r="L64" s="36">
        <v>65.73547338480293</v>
      </c>
      <c r="M64" s="36">
        <v>84.437256487539514</v>
      </c>
      <c r="N64" s="8" t="s">
        <v>101</v>
      </c>
    </row>
    <row r="65" spans="1:14" x14ac:dyDescent="0.2">
      <c r="A65" s="6" t="s">
        <v>102</v>
      </c>
      <c r="B65" s="29">
        <v>11383</v>
      </c>
      <c r="C65" s="48">
        <f t="shared" si="4"/>
        <v>2.2751575501132281E-2</v>
      </c>
      <c r="D65" s="29">
        <v>76923</v>
      </c>
      <c r="E65" s="48">
        <f t="shared" si="7"/>
        <v>1.9424141609903602E-2</v>
      </c>
      <c r="F65" s="36">
        <v>101.96166248656395</v>
      </c>
      <c r="G65" s="36">
        <v>116.36487406398911</v>
      </c>
      <c r="H65" s="29">
        <v>16570</v>
      </c>
      <c r="I65" s="38">
        <f t="shared" si="5"/>
        <v>1.4722895034732527E-2</v>
      </c>
      <c r="J65" s="29">
        <v>119737</v>
      </c>
      <c r="K65" s="38">
        <f t="shared" si="6"/>
        <v>1.2360349021893457E-2</v>
      </c>
      <c r="L65" s="36">
        <v>106.01407549584133</v>
      </c>
      <c r="M65" s="36">
        <v>123.16720670678394</v>
      </c>
      <c r="N65" s="8" t="s">
        <v>103</v>
      </c>
    </row>
    <row r="66" spans="1:14" x14ac:dyDescent="0.2">
      <c r="A66" s="6" t="s">
        <v>104</v>
      </c>
      <c r="B66" s="29">
        <v>11790</v>
      </c>
      <c r="C66" s="48">
        <f t="shared" si="4"/>
        <v>2.3565059752117156E-2</v>
      </c>
      <c r="D66" s="29">
        <v>113598</v>
      </c>
      <c r="E66" s="48">
        <f t="shared" si="7"/>
        <v>2.8685095986919769E-2</v>
      </c>
      <c r="F66" s="36">
        <v>85.664462689820525</v>
      </c>
      <c r="G66" s="36">
        <v>99.36930868884437</v>
      </c>
      <c r="H66" s="29">
        <v>13365</v>
      </c>
      <c r="I66" s="38">
        <f t="shared" si="5"/>
        <v>1.1875165488183478E-2</v>
      </c>
      <c r="J66" s="29">
        <v>130890</v>
      </c>
      <c r="K66" s="38">
        <f t="shared" si="6"/>
        <v>1.3511663758701444E-2</v>
      </c>
      <c r="L66" s="36">
        <v>81.13768819815445</v>
      </c>
      <c r="M66" s="36">
        <v>97.450749735693975</v>
      </c>
      <c r="N66" s="8" t="s">
        <v>105</v>
      </c>
    </row>
    <row r="67" spans="1:14" ht="12.75" customHeight="1" x14ac:dyDescent="0.2">
      <c r="A67" s="6" t="s">
        <v>106</v>
      </c>
      <c r="B67" s="29">
        <v>17926</v>
      </c>
      <c r="C67" s="48">
        <f t="shared" si="4"/>
        <v>3.582928423379577E-2</v>
      </c>
      <c r="D67" s="29">
        <v>129248</v>
      </c>
      <c r="E67" s="48">
        <f t="shared" si="7"/>
        <v>3.2636941549300219E-2</v>
      </c>
      <c r="F67" s="36">
        <v>110.70215525226949</v>
      </c>
      <c r="G67" s="36">
        <v>117.96144859813084</v>
      </c>
      <c r="H67" s="29">
        <v>29949</v>
      </c>
      <c r="I67" s="38">
        <f t="shared" si="5"/>
        <v>2.661049990315054E-2</v>
      </c>
      <c r="J67" s="29">
        <v>246858</v>
      </c>
      <c r="K67" s="38">
        <f t="shared" si="6"/>
        <v>2.5482942105168622E-2</v>
      </c>
      <c r="L67" s="36">
        <v>94.069793008135193</v>
      </c>
      <c r="M67" s="36">
        <v>107.47722958499504</v>
      </c>
      <c r="N67" s="8" t="s">
        <v>107</v>
      </c>
    </row>
    <row r="68" spans="1:14" x14ac:dyDescent="0.2">
      <c r="A68" s="6" t="s">
        <v>108</v>
      </c>
      <c r="B68" s="29">
        <v>2836</v>
      </c>
      <c r="C68" s="48">
        <f t="shared" si="4"/>
        <v>5.6684062304498944E-3</v>
      </c>
      <c r="D68" s="29">
        <v>13909</v>
      </c>
      <c r="E68" s="48">
        <f t="shared" si="7"/>
        <v>3.5122185256964656E-3</v>
      </c>
      <c r="F68" s="36">
        <v>150.29146793852678</v>
      </c>
      <c r="G68" s="36">
        <v>122.61107193229901</v>
      </c>
      <c r="H68" s="29">
        <v>4955</v>
      </c>
      <c r="I68" s="38">
        <f t="shared" si="5"/>
        <v>4.4026520758660027E-3</v>
      </c>
      <c r="J68" s="29">
        <v>26555</v>
      </c>
      <c r="K68" s="38">
        <f t="shared" si="6"/>
        <v>2.7412501421981575E-3</v>
      </c>
      <c r="L68" s="36">
        <v>123.72034956304618</v>
      </c>
      <c r="M68" s="36">
        <v>105.67051333068048</v>
      </c>
      <c r="N68" s="8" t="s">
        <v>109</v>
      </c>
    </row>
    <row r="69" spans="1:14" x14ac:dyDescent="0.2">
      <c r="A69" s="6" t="s">
        <v>110</v>
      </c>
      <c r="B69" s="29">
        <v>3460</v>
      </c>
      <c r="C69" s="48">
        <f t="shared" si="4"/>
        <v>6.9156154997731438E-3</v>
      </c>
      <c r="D69" s="29">
        <v>22076</v>
      </c>
      <c r="E69" s="48">
        <f t="shared" si="7"/>
        <v>5.5745011268441419E-3</v>
      </c>
      <c r="F69" s="36">
        <v>94.69074986316366</v>
      </c>
      <c r="G69" s="36">
        <v>102.67906976744186</v>
      </c>
      <c r="H69" s="29">
        <v>6038</v>
      </c>
      <c r="I69" s="38">
        <f t="shared" si="5"/>
        <v>5.3649269897232945E-3</v>
      </c>
      <c r="J69" s="29">
        <v>46275</v>
      </c>
      <c r="K69" s="38">
        <f t="shared" si="6"/>
        <v>4.7769290276866777E-3</v>
      </c>
      <c r="L69" s="36">
        <v>77.459910198845421</v>
      </c>
      <c r="M69" s="36">
        <v>100.88512939021999</v>
      </c>
      <c r="N69" s="8" t="s">
        <v>111</v>
      </c>
    </row>
    <row r="70" spans="1:14" ht="12.75" customHeight="1" x14ac:dyDescent="0.2">
      <c r="A70" s="6" t="s">
        <v>112</v>
      </c>
      <c r="B70" s="29">
        <v>7317</v>
      </c>
      <c r="C70" s="48">
        <f t="shared" si="4"/>
        <v>1.4624727922497137E-2</v>
      </c>
      <c r="D70" s="29">
        <v>30586</v>
      </c>
      <c r="E70" s="48">
        <f t="shared" si="7"/>
        <v>7.7233960620427125E-3</v>
      </c>
      <c r="F70" s="36">
        <v>119.46122448979592</v>
      </c>
      <c r="G70" s="36">
        <v>120.52171171881156</v>
      </c>
      <c r="H70" s="29">
        <v>14167</v>
      </c>
      <c r="I70" s="38">
        <f t="shared" si="5"/>
        <v>1.2587764270190448E-2</v>
      </c>
      <c r="J70" s="29">
        <v>64509</v>
      </c>
      <c r="K70" s="38">
        <f t="shared" si="6"/>
        <v>6.6592093926967025E-3</v>
      </c>
      <c r="L70" s="36">
        <v>111.51605793450881</v>
      </c>
      <c r="M70" s="36">
        <v>112.45162639891224</v>
      </c>
      <c r="N70" s="8" t="s">
        <v>113</v>
      </c>
    </row>
    <row r="71" spans="1:14" x14ac:dyDescent="0.2">
      <c r="A71" s="6" t="s">
        <v>114</v>
      </c>
      <c r="B71" s="29">
        <v>24229</v>
      </c>
      <c r="C71" s="48">
        <f t="shared" si="4"/>
        <v>4.8427297093642629E-2</v>
      </c>
      <c r="D71" s="29">
        <v>125477</v>
      </c>
      <c r="E71" s="48">
        <f t="shared" si="7"/>
        <v>3.1684710902927272E-2</v>
      </c>
      <c r="F71" s="36">
        <v>104.55702757519528</v>
      </c>
      <c r="G71" s="36">
        <v>108.06734992679357</v>
      </c>
      <c r="H71" s="29">
        <v>48449</v>
      </c>
      <c r="I71" s="38">
        <f t="shared" si="5"/>
        <v>4.3048252355929767E-2</v>
      </c>
      <c r="J71" s="29">
        <v>271141</v>
      </c>
      <c r="K71" s="38">
        <f t="shared" si="6"/>
        <v>2.7989655613095486E-2</v>
      </c>
      <c r="L71" s="36">
        <v>96.390983427173069</v>
      </c>
      <c r="M71" s="36">
        <v>104.07125365595277</v>
      </c>
      <c r="N71" s="8" t="s">
        <v>115</v>
      </c>
    </row>
    <row r="72" spans="1:14" ht="12.75" customHeight="1" x14ac:dyDescent="0.2">
      <c r="A72" s="13" t="s">
        <v>116</v>
      </c>
      <c r="B72" s="34"/>
      <c r="C72" s="48"/>
      <c r="D72" s="34"/>
      <c r="E72" s="48"/>
      <c r="F72" s="33"/>
      <c r="G72" s="33"/>
      <c r="H72" s="34"/>
      <c r="I72" s="52"/>
      <c r="J72" s="34"/>
      <c r="K72" s="52"/>
      <c r="L72" s="33"/>
      <c r="M72" s="33"/>
      <c r="N72" s="14" t="s">
        <v>118</v>
      </c>
    </row>
    <row r="73" spans="1:14" x14ac:dyDescent="0.2">
      <c r="A73" s="6"/>
      <c r="B73" s="15"/>
      <c r="C73" s="15"/>
      <c r="D73" s="15"/>
      <c r="E73" s="15"/>
      <c r="F73" s="16"/>
      <c r="G73" s="16"/>
      <c r="H73" s="15"/>
      <c r="I73" s="15"/>
      <c r="J73" s="15"/>
      <c r="K73" s="15"/>
      <c r="L73" s="16"/>
      <c r="M73" s="16"/>
      <c r="N73" s="8"/>
    </row>
    <row r="74" spans="1:14" ht="15" x14ac:dyDescent="0.2">
      <c r="A74" s="42" t="s">
        <v>119</v>
      </c>
    </row>
    <row r="75" spans="1:14" x14ac:dyDescent="0.2">
      <c r="A75" s="43" t="s">
        <v>180</v>
      </c>
    </row>
    <row r="78" spans="1:14" x14ac:dyDescent="0.2">
      <c r="A78"/>
    </row>
    <row r="79" spans="1:14" x14ac:dyDescent="0.2">
      <c r="A79"/>
    </row>
  </sheetData>
  <mergeCells count="10">
    <mergeCell ref="A11:A14"/>
    <mergeCell ref="B11:G11"/>
    <mergeCell ref="H11:M11"/>
    <mergeCell ref="N11:N14"/>
    <mergeCell ref="B12:B14"/>
    <mergeCell ref="D12:D14"/>
    <mergeCell ref="H12:H14"/>
    <mergeCell ref="J12:J14"/>
    <mergeCell ref="F14:G14"/>
    <mergeCell ref="L14:M14"/>
  </mergeCells>
  <hyperlinks>
    <hyperlink ref="A75" r:id="rId1" xr:uid="{1ECA75A7-5E07-4C89-AAA8-C5E3B1C3A674}"/>
  </hyperlinks>
  <pageMargins left="0.7" right="0.7" top="0.75" bottom="0.75" header="0.3" footer="0.3"/>
  <pageSetup paperSize="9" scale="51" fitToWidth="0" orientation="landscape" r:id="rId2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D10D0-1C53-4F5D-9EC2-E096997E2D8E}">
  <sheetPr>
    <pageSetUpPr fitToPage="1"/>
  </sheetPr>
  <dimension ref="A7:O79"/>
  <sheetViews>
    <sheetView topLeftCell="A5" workbookViewId="0">
      <selection activeCell="A63" sqref="A63:XFD63"/>
    </sheetView>
  </sheetViews>
  <sheetFormatPr defaultColWidth="9.140625" defaultRowHeight="12.75" x14ac:dyDescent="0.2"/>
  <cols>
    <col min="1" max="1" width="28.7109375" style="3" customWidth="1"/>
    <col min="2" max="2" width="13.42578125" style="3" customWidth="1"/>
    <col min="3" max="3" width="16.140625" style="3" customWidth="1"/>
    <col min="4" max="4" width="15" style="3" customWidth="1"/>
    <col min="5" max="5" width="13.85546875" style="3" customWidth="1"/>
    <col min="6" max="6" width="10.42578125" style="3" customWidth="1"/>
    <col min="7" max="7" width="11.28515625" style="3" customWidth="1"/>
    <col min="8" max="8" width="12.5703125" style="2" customWidth="1"/>
    <col min="9" max="9" width="13.28515625" style="2" customWidth="1"/>
    <col min="10" max="10" width="14.7109375" style="2" customWidth="1"/>
    <col min="11" max="11" width="14" style="2" customWidth="1"/>
    <col min="12" max="12" width="10.7109375" style="2" customWidth="1"/>
    <col min="13" max="13" width="11.5703125" style="3" customWidth="1"/>
    <col min="14" max="14" width="45.140625" style="3" customWidth="1"/>
    <col min="15" max="16384" width="9.140625" style="3"/>
  </cols>
  <sheetData>
    <row r="7" spans="1:15" ht="18" x14ac:dyDescent="0.25">
      <c r="A7" s="20" t="s">
        <v>193</v>
      </c>
      <c r="B7" s="1"/>
      <c r="C7" s="1"/>
      <c r="D7" s="1"/>
      <c r="E7" s="1"/>
      <c r="F7" s="1"/>
      <c r="G7" s="1"/>
    </row>
    <row r="8" spans="1:15" s="2" customFormat="1" x14ac:dyDescent="0.2">
      <c r="A8" s="2" t="s">
        <v>194</v>
      </c>
    </row>
    <row r="9" spans="1:15" s="2" customFormat="1" x14ac:dyDescent="0.2"/>
    <row r="10" spans="1:15" s="2" customFormat="1" x14ac:dyDescent="0.2">
      <c r="A10" s="3"/>
      <c r="B10" s="3"/>
      <c r="C10" s="3"/>
      <c r="D10" s="3"/>
      <c r="E10" s="3"/>
      <c r="F10" s="3"/>
      <c r="G10" s="3"/>
      <c r="M10" s="3"/>
      <c r="N10" s="3"/>
      <c r="O10" s="3"/>
    </row>
    <row r="11" spans="1:15" s="2" customFormat="1" x14ac:dyDescent="0.2">
      <c r="A11" s="84"/>
      <c r="B11" s="87" t="s">
        <v>0</v>
      </c>
      <c r="C11" s="87"/>
      <c r="D11" s="87"/>
      <c r="E11" s="87"/>
      <c r="F11" s="87"/>
      <c r="G11" s="87"/>
      <c r="H11" s="88" t="s">
        <v>1</v>
      </c>
      <c r="I11" s="87"/>
      <c r="J11" s="87"/>
      <c r="K11" s="87"/>
      <c r="L11" s="87"/>
      <c r="M11" s="87"/>
      <c r="N11" s="89"/>
      <c r="O11"/>
    </row>
    <row r="12" spans="1:15" x14ac:dyDescent="0.2">
      <c r="A12" s="85"/>
      <c r="B12" s="92" t="s">
        <v>188</v>
      </c>
      <c r="C12" s="55"/>
      <c r="D12" s="95" t="s">
        <v>189</v>
      </c>
      <c r="E12" s="70"/>
      <c r="F12" s="4" t="s">
        <v>188</v>
      </c>
      <c r="G12" s="11" t="s">
        <v>191</v>
      </c>
      <c r="H12" s="92" t="s">
        <v>188</v>
      </c>
      <c r="I12" s="55"/>
      <c r="J12" s="95" t="s">
        <v>191</v>
      </c>
      <c r="K12" s="70"/>
      <c r="L12" s="4" t="s">
        <v>188</v>
      </c>
      <c r="M12" s="11" t="s">
        <v>191</v>
      </c>
      <c r="N12" s="90"/>
    </row>
    <row r="13" spans="1:15" x14ac:dyDescent="0.2">
      <c r="A13" s="85"/>
      <c r="B13" s="93"/>
      <c r="C13" s="17" t="s">
        <v>2</v>
      </c>
      <c r="D13" s="96"/>
      <c r="E13" s="54" t="s">
        <v>2</v>
      </c>
      <c r="F13" s="10" t="s">
        <v>190</v>
      </c>
      <c r="G13" s="12" t="s">
        <v>192</v>
      </c>
      <c r="H13" s="93"/>
      <c r="I13" s="17" t="s">
        <v>2</v>
      </c>
      <c r="J13" s="96"/>
      <c r="K13" s="54" t="s">
        <v>2</v>
      </c>
      <c r="L13" s="10" t="s">
        <v>190</v>
      </c>
      <c r="M13" s="12" t="s">
        <v>192</v>
      </c>
      <c r="N13" s="90"/>
    </row>
    <row r="14" spans="1:15" ht="14.25" x14ac:dyDescent="0.2">
      <c r="A14" s="86"/>
      <c r="B14" s="94"/>
      <c r="C14" s="56"/>
      <c r="D14" s="97"/>
      <c r="E14" s="71"/>
      <c r="F14" s="98" t="s">
        <v>3</v>
      </c>
      <c r="G14" s="99"/>
      <c r="H14" s="94"/>
      <c r="I14" s="56"/>
      <c r="J14" s="97"/>
      <c r="K14" s="71"/>
      <c r="L14" s="98" t="s">
        <v>3</v>
      </c>
      <c r="M14" s="99"/>
      <c r="N14" s="91"/>
    </row>
    <row r="15" spans="1:15" x14ac:dyDescent="0.2">
      <c r="B15" s="18"/>
      <c r="C15" s="18"/>
      <c r="D15" s="18"/>
      <c r="E15" s="18"/>
      <c r="F15" s="19"/>
      <c r="G15" s="19"/>
      <c r="H15" s="31"/>
      <c r="I15" s="18"/>
      <c r="J15" s="18"/>
      <c r="K15" s="18"/>
      <c r="L15" s="18"/>
      <c r="M15" s="18"/>
      <c r="N15" s="2"/>
    </row>
    <row r="16" spans="1:15" x14ac:dyDescent="0.2">
      <c r="A16" s="5" t="s">
        <v>4</v>
      </c>
      <c r="B16" s="28">
        <v>464288</v>
      </c>
      <c r="C16" s="38">
        <f>B16/B16</f>
        <v>1</v>
      </c>
      <c r="D16" s="28">
        <v>5612386</v>
      </c>
      <c r="E16" s="38">
        <f>D16/D16</f>
        <v>1</v>
      </c>
      <c r="F16" s="37">
        <v>106.21546992924125</v>
      </c>
      <c r="G16" s="37">
        <v>105.65988929819135</v>
      </c>
      <c r="H16" s="28">
        <v>1069295</v>
      </c>
      <c r="I16" s="38">
        <v>1</v>
      </c>
      <c r="J16" s="28">
        <v>14287334</v>
      </c>
      <c r="K16" s="38">
        <v>1</v>
      </c>
      <c r="L16" s="37">
        <v>100.01393635668094</v>
      </c>
      <c r="M16" s="37">
        <v>101.64495642715552</v>
      </c>
      <c r="N16" s="9" t="s">
        <v>5</v>
      </c>
    </row>
    <row r="17" spans="1:14" x14ac:dyDescent="0.2">
      <c r="A17" s="5" t="s">
        <v>6</v>
      </c>
      <c r="B17" s="28">
        <v>131146</v>
      </c>
      <c r="C17" s="38">
        <f t="shared" ref="C17:C18" si="0">SUM(B17)/SUM($B$17:$B$18)</f>
        <v>0.28246691708594668</v>
      </c>
      <c r="D17" s="28">
        <v>1319065</v>
      </c>
      <c r="E17" s="38">
        <f t="shared" ref="E17:E18" si="1">SUM(D17)/SUM($D$17:$D$18)</f>
        <v>0.23502749098155401</v>
      </c>
      <c r="F17" s="37">
        <v>106.37714545277571</v>
      </c>
      <c r="G17" s="37">
        <v>101.73841481003851</v>
      </c>
      <c r="H17" s="28">
        <v>330076</v>
      </c>
      <c r="I17" s="38">
        <f t="shared" ref="I17:I18" si="2">SUM(H17)/SUM($H$17:$H$18)</f>
        <v>0.30868562931651228</v>
      </c>
      <c r="J17" s="28">
        <v>3860921</v>
      </c>
      <c r="K17" s="38">
        <f t="shared" ref="K17:K18" si="3">SUM(J17)/SUM($J$17:$J$18)</f>
        <v>0.27023383088825387</v>
      </c>
      <c r="L17" s="37">
        <v>102.4393574496611</v>
      </c>
      <c r="M17" s="37">
        <v>98.238715038795036</v>
      </c>
      <c r="N17" s="9" t="s">
        <v>7</v>
      </c>
    </row>
    <row r="18" spans="1:14" x14ac:dyDescent="0.2">
      <c r="A18" s="5" t="s">
        <v>8</v>
      </c>
      <c r="B18" s="28">
        <v>333142</v>
      </c>
      <c r="C18" s="38">
        <f t="shared" si="0"/>
        <v>0.71753308291405338</v>
      </c>
      <c r="D18" s="28">
        <v>4293321</v>
      </c>
      <c r="E18" s="38">
        <f t="shared" si="1"/>
        <v>0.76497250901844593</v>
      </c>
      <c r="F18" s="37">
        <v>106.15195883187025</v>
      </c>
      <c r="G18" s="37">
        <v>106.92617091965073</v>
      </c>
      <c r="H18" s="28">
        <v>739219</v>
      </c>
      <c r="I18" s="38">
        <f t="shared" si="2"/>
        <v>0.69131437068348767</v>
      </c>
      <c r="J18" s="28">
        <v>10426413</v>
      </c>
      <c r="K18" s="38">
        <f t="shared" si="3"/>
        <v>0.72976616911174608</v>
      </c>
      <c r="L18" s="37">
        <v>98.967508377614536</v>
      </c>
      <c r="M18" s="37">
        <v>102.9669828402731</v>
      </c>
      <c r="N18" s="9" t="s">
        <v>9</v>
      </c>
    </row>
    <row r="19" spans="1:14" x14ac:dyDescent="0.2">
      <c r="A19" s="6" t="s">
        <v>10</v>
      </c>
      <c r="B19" s="46"/>
      <c r="C19" s="39"/>
      <c r="D19" s="46"/>
      <c r="E19" s="39"/>
      <c r="F19" s="40"/>
      <c r="G19" s="40"/>
      <c r="H19" s="29"/>
      <c r="I19" s="35"/>
      <c r="J19" s="29"/>
      <c r="K19" s="35"/>
      <c r="L19" s="41"/>
      <c r="M19" s="41"/>
      <c r="N19" s="7" t="s">
        <v>11</v>
      </c>
    </row>
    <row r="20" spans="1:14" x14ac:dyDescent="0.2">
      <c r="A20" s="6" t="s">
        <v>12</v>
      </c>
      <c r="B20" s="29">
        <v>34387</v>
      </c>
      <c r="C20" s="48">
        <f t="shared" ref="C20:C71" si="4">SUM(B20)/SUM($B$20:$B$72)</f>
        <v>0.10322024842259457</v>
      </c>
      <c r="D20" s="29">
        <v>343615</v>
      </c>
      <c r="E20" s="48">
        <f>SUM(D20)/SUM($D$20:$D$72)</f>
        <v>8.0034872811598309E-2</v>
      </c>
      <c r="F20" s="36">
        <v>91.904532820183888</v>
      </c>
      <c r="G20" s="36">
        <v>102.96074118909071</v>
      </c>
      <c r="H20" s="29">
        <v>84991</v>
      </c>
      <c r="I20" s="38">
        <f t="shared" ref="I20:I71" si="5">SUM(H20)/SUM($H$20:$H$72)</f>
        <v>0.11497404693331746</v>
      </c>
      <c r="J20" s="29">
        <v>882694</v>
      </c>
      <c r="K20" s="38">
        <f t="shared" ref="K20:K71" si="6">SUM(J20)/SUM($J$20:$J$72)</f>
        <v>8.4659493787071147E-2</v>
      </c>
      <c r="L20" s="36">
        <v>86.52773252972797</v>
      </c>
      <c r="M20" s="36">
        <v>99.698316513528312</v>
      </c>
      <c r="N20" s="8" t="s">
        <v>13</v>
      </c>
    </row>
    <row r="21" spans="1:14" x14ac:dyDescent="0.2">
      <c r="A21" s="6" t="s">
        <v>14</v>
      </c>
      <c r="B21" s="29">
        <v>2004</v>
      </c>
      <c r="C21" s="48">
        <f t="shared" si="4"/>
        <v>6.0154528699473495E-3</v>
      </c>
      <c r="D21" s="29">
        <v>111859</v>
      </c>
      <c r="E21" s="48">
        <f t="shared" ref="E21:E71" si="7">SUM(D21)/SUM($D$20:$D$72)</f>
        <v>2.6054220094677401E-2</v>
      </c>
      <c r="F21" s="36">
        <v>81.762545899632798</v>
      </c>
      <c r="G21" s="36">
        <v>105.72184679362979</v>
      </c>
      <c r="H21" s="29">
        <v>4803</v>
      </c>
      <c r="I21" s="38">
        <f t="shared" si="5"/>
        <v>6.4973979294363372E-3</v>
      </c>
      <c r="J21" s="29">
        <v>322046</v>
      </c>
      <c r="K21" s="38">
        <f t="shared" si="6"/>
        <v>3.0887545781608478E-2</v>
      </c>
      <c r="L21" s="36">
        <v>77.831793874574629</v>
      </c>
      <c r="M21" s="36">
        <v>100.67681419027701</v>
      </c>
      <c r="N21" s="8" t="s">
        <v>15</v>
      </c>
    </row>
    <row r="22" spans="1:14" x14ac:dyDescent="0.2">
      <c r="A22" s="6" t="s">
        <v>16</v>
      </c>
      <c r="B22" s="29">
        <v>2064</v>
      </c>
      <c r="C22" s="48">
        <f t="shared" si="4"/>
        <v>6.1955562492870906E-3</v>
      </c>
      <c r="D22" s="29">
        <v>34386</v>
      </c>
      <c r="E22" s="48">
        <f t="shared" si="7"/>
        <v>8.0091938259378073E-3</v>
      </c>
      <c r="F22" s="36">
        <v>67.406923579359898</v>
      </c>
      <c r="G22" s="36">
        <v>93.091125670041691</v>
      </c>
      <c r="H22" s="29">
        <v>4524</v>
      </c>
      <c r="I22" s="38">
        <f t="shared" si="5"/>
        <v>6.1199725656402226E-3</v>
      </c>
      <c r="J22" s="29">
        <v>56679</v>
      </c>
      <c r="K22" s="38">
        <f t="shared" si="6"/>
        <v>5.4361029398153895E-3</v>
      </c>
      <c r="L22" s="36">
        <v>78.446332581931671</v>
      </c>
      <c r="M22" s="36">
        <v>90.613908872901689</v>
      </c>
      <c r="N22" s="8" t="s">
        <v>17</v>
      </c>
    </row>
    <row r="23" spans="1:14" x14ac:dyDescent="0.2">
      <c r="A23" s="6" t="s">
        <v>18</v>
      </c>
      <c r="B23" s="29">
        <v>6562</v>
      </c>
      <c r="C23" s="48">
        <f t="shared" si="4"/>
        <v>1.9697306253789675E-2</v>
      </c>
      <c r="D23" s="29">
        <v>60267</v>
      </c>
      <c r="E23" s="48">
        <f t="shared" si="7"/>
        <v>1.4037401393235439E-2</v>
      </c>
      <c r="F23" s="36">
        <v>111.56069364161849</v>
      </c>
      <c r="G23" s="36">
        <v>107.841102263577</v>
      </c>
      <c r="H23" s="29">
        <v>18307</v>
      </c>
      <c r="I23" s="38">
        <f t="shared" si="5"/>
        <v>2.4765326648800965E-2</v>
      </c>
      <c r="J23" s="29">
        <v>163405</v>
      </c>
      <c r="K23" s="38">
        <f t="shared" si="6"/>
        <v>1.5672231353420735E-2</v>
      </c>
      <c r="L23" s="36">
        <v>103.76941389865095</v>
      </c>
      <c r="M23" s="36">
        <v>101.13886052053354</v>
      </c>
      <c r="N23" s="8" t="s">
        <v>19</v>
      </c>
    </row>
    <row r="24" spans="1:14" ht="12.75" customHeight="1" x14ac:dyDescent="0.2">
      <c r="A24" s="6" t="s">
        <v>20</v>
      </c>
      <c r="B24" s="29">
        <v>102</v>
      </c>
      <c r="C24" s="48">
        <f t="shared" si="4"/>
        <v>3.061757448775597E-4</v>
      </c>
      <c r="D24" s="29">
        <v>1121</v>
      </c>
      <c r="E24" s="48">
        <f t="shared" si="7"/>
        <v>2.6110353861677081E-4</v>
      </c>
      <c r="F24" s="36">
        <v>70.34482758620689</v>
      </c>
      <c r="G24" s="36">
        <v>86.098310291858681</v>
      </c>
      <c r="H24" s="29">
        <v>414</v>
      </c>
      <c r="I24" s="38">
        <f t="shared" si="5"/>
        <v>5.6005053982649251E-4</v>
      </c>
      <c r="J24" s="29">
        <v>3549</v>
      </c>
      <c r="K24" s="38">
        <f t="shared" si="6"/>
        <v>3.4038584543490217E-4</v>
      </c>
      <c r="L24" s="36">
        <v>107.8125</v>
      </c>
      <c r="M24" s="36">
        <v>83.940397350993379</v>
      </c>
      <c r="N24" s="8" t="s">
        <v>21</v>
      </c>
    </row>
    <row r="25" spans="1:14" x14ac:dyDescent="0.2">
      <c r="A25" s="6" t="s">
        <v>22</v>
      </c>
      <c r="B25" s="29">
        <v>7248</v>
      </c>
      <c r="C25" s="48">
        <f t="shared" si="4"/>
        <v>2.1756488224240714E-2</v>
      </c>
      <c r="D25" s="29">
        <v>184295</v>
      </c>
      <c r="E25" s="48">
        <f t="shared" si="7"/>
        <v>4.2926027341104171E-2</v>
      </c>
      <c r="F25" s="36">
        <v>150.49833887043189</v>
      </c>
      <c r="G25" s="36">
        <v>119.35740839086564</v>
      </c>
      <c r="H25" s="29">
        <v>20997</v>
      </c>
      <c r="I25" s="38">
        <f t="shared" si="5"/>
        <v>2.840430237859146E-2</v>
      </c>
      <c r="J25" s="29">
        <v>495806</v>
      </c>
      <c r="K25" s="38">
        <f t="shared" si="6"/>
        <v>4.7552928848040882E-2</v>
      </c>
      <c r="L25" s="36">
        <v>148.88321633694957</v>
      </c>
      <c r="M25" s="36">
        <v>120.03592802773528</v>
      </c>
      <c r="N25" s="8" t="s">
        <v>23</v>
      </c>
    </row>
    <row r="26" spans="1:14" x14ac:dyDescent="0.2">
      <c r="A26" s="6" t="s">
        <v>24</v>
      </c>
      <c r="B26" s="29">
        <v>1112</v>
      </c>
      <c r="C26" s="48">
        <f t="shared" si="4"/>
        <v>3.3379159637632002E-3</v>
      </c>
      <c r="D26" s="29">
        <v>11419</v>
      </c>
      <c r="E26" s="48">
        <f t="shared" si="7"/>
        <v>2.6597157069267671E-3</v>
      </c>
      <c r="F26" s="36">
        <v>93.839662447257382</v>
      </c>
      <c r="G26" s="36">
        <v>108.71096725057122</v>
      </c>
      <c r="H26" s="29">
        <v>3312</v>
      </c>
      <c r="I26" s="38">
        <f t="shared" si="5"/>
        <v>4.4804043186119401E-3</v>
      </c>
      <c r="J26" s="29">
        <v>28799</v>
      </c>
      <c r="K26" s="38">
        <f t="shared" si="6"/>
        <v>2.7621222774527323E-3</v>
      </c>
      <c r="L26" s="36">
        <v>103.53235386058144</v>
      </c>
      <c r="M26" s="36">
        <v>105.88256921210339</v>
      </c>
      <c r="N26" s="8" t="s">
        <v>25</v>
      </c>
    </row>
    <row r="27" spans="1:14" x14ac:dyDescent="0.2">
      <c r="A27" s="6" t="s">
        <v>26</v>
      </c>
      <c r="B27" s="29">
        <v>722</v>
      </c>
      <c r="C27" s="48">
        <f t="shared" si="4"/>
        <v>2.1672439980548837E-3</v>
      </c>
      <c r="D27" s="29">
        <v>25229</v>
      </c>
      <c r="E27" s="48">
        <f t="shared" si="7"/>
        <v>5.8763436001449693E-3</v>
      </c>
      <c r="F27" s="36">
        <v>113.8801261829653</v>
      </c>
      <c r="G27" s="36">
        <v>112.23364028648962</v>
      </c>
      <c r="H27" s="29">
        <v>1434</v>
      </c>
      <c r="I27" s="38">
        <f t="shared" si="5"/>
        <v>1.9398852031671265E-3</v>
      </c>
      <c r="J27" s="29">
        <v>71838</v>
      </c>
      <c r="K27" s="38">
        <f t="shared" si="6"/>
        <v>6.8900079922097771E-3</v>
      </c>
      <c r="L27" s="36">
        <v>69.141755062680815</v>
      </c>
      <c r="M27" s="36">
        <v>107.24970887701173</v>
      </c>
      <c r="N27" s="8" t="s">
        <v>27</v>
      </c>
    </row>
    <row r="28" spans="1:14" x14ac:dyDescent="0.2">
      <c r="A28" s="6" t="s">
        <v>28</v>
      </c>
      <c r="B28" s="29">
        <v>530</v>
      </c>
      <c r="C28" s="48">
        <f t="shared" si="4"/>
        <v>1.5909131841677123E-3</v>
      </c>
      <c r="D28" s="29">
        <v>5106</v>
      </c>
      <c r="E28" s="48">
        <f t="shared" si="7"/>
        <v>1.189290515769163E-3</v>
      </c>
      <c r="F28" s="36">
        <v>154.97076023391813</v>
      </c>
      <c r="G28" s="36">
        <v>88.369678089304259</v>
      </c>
      <c r="H28" s="29">
        <v>1256</v>
      </c>
      <c r="I28" s="38">
        <f t="shared" si="5"/>
        <v>1.6990905266233687E-3</v>
      </c>
      <c r="J28" s="29">
        <v>12198</v>
      </c>
      <c r="K28" s="38">
        <f t="shared" si="6"/>
        <v>1.1699144949605343E-3</v>
      </c>
      <c r="L28" s="36">
        <v>95.804729214340199</v>
      </c>
      <c r="M28" s="36">
        <v>90.772436374460483</v>
      </c>
      <c r="N28" s="8" t="s">
        <v>29</v>
      </c>
    </row>
    <row r="29" spans="1:14" x14ac:dyDescent="0.2">
      <c r="A29" s="6" t="s">
        <v>30</v>
      </c>
      <c r="B29" s="29">
        <v>1479</v>
      </c>
      <c r="C29" s="48">
        <f t="shared" si="4"/>
        <v>4.439548300724616E-3</v>
      </c>
      <c r="D29" s="29">
        <v>24737</v>
      </c>
      <c r="E29" s="48">
        <f t="shared" si="7"/>
        <v>5.7617468641954148E-3</v>
      </c>
      <c r="F29" s="36">
        <v>80.20607375271149</v>
      </c>
      <c r="G29" s="36">
        <v>111.58877661494044</v>
      </c>
      <c r="H29" s="29">
        <v>4610</v>
      </c>
      <c r="I29" s="38">
        <f t="shared" si="5"/>
        <v>6.236311566666982E-3</v>
      </c>
      <c r="J29" s="29">
        <v>67726</v>
      </c>
      <c r="K29" s="38">
        <f t="shared" si="6"/>
        <v>6.4956246176174088E-3</v>
      </c>
      <c r="L29" s="36">
        <v>71.885233120224541</v>
      </c>
      <c r="M29" s="36">
        <v>104.54931382083701</v>
      </c>
      <c r="N29" s="8" t="s">
        <v>31</v>
      </c>
    </row>
    <row r="30" spans="1:14" x14ac:dyDescent="0.2">
      <c r="A30" s="6" t="s">
        <v>32</v>
      </c>
      <c r="B30" s="29">
        <v>7169</v>
      </c>
      <c r="C30" s="48">
        <f t="shared" si="4"/>
        <v>2.1519352108110054E-2</v>
      </c>
      <c r="D30" s="29">
        <v>161083</v>
      </c>
      <c r="E30" s="48">
        <f t="shared" si="7"/>
        <v>3.7519483774313377E-2</v>
      </c>
      <c r="F30" s="36">
        <v>114.13787613437351</v>
      </c>
      <c r="G30" s="36">
        <v>113.85084036583125</v>
      </c>
      <c r="H30" s="29">
        <v>15262</v>
      </c>
      <c r="I30" s="38">
        <f t="shared" si="5"/>
        <v>2.064611434500466E-2</v>
      </c>
      <c r="J30" s="29">
        <v>356134</v>
      </c>
      <c r="K30" s="38">
        <f t="shared" si="6"/>
        <v>3.4156937920009421E-2</v>
      </c>
      <c r="L30" s="36">
        <v>98.509004066352546</v>
      </c>
      <c r="M30" s="36">
        <v>111.53935293933415</v>
      </c>
      <c r="N30" s="8" t="s">
        <v>33</v>
      </c>
    </row>
    <row r="31" spans="1:14" x14ac:dyDescent="0.2">
      <c r="A31" s="6" t="s">
        <v>34</v>
      </c>
      <c r="B31" s="29">
        <v>1209</v>
      </c>
      <c r="C31" s="48">
        <f t="shared" si="4"/>
        <v>3.6290830936957816E-3</v>
      </c>
      <c r="D31" s="29">
        <v>10716</v>
      </c>
      <c r="E31" s="48">
        <f t="shared" si="7"/>
        <v>2.4959728098281142E-3</v>
      </c>
      <c r="F31" s="36">
        <v>127.6663146779303</v>
      </c>
      <c r="G31" s="36">
        <v>99.674448888475482</v>
      </c>
      <c r="H31" s="29">
        <v>3012</v>
      </c>
      <c r="I31" s="38">
        <f t="shared" si="5"/>
        <v>4.0745705940999893E-3</v>
      </c>
      <c r="J31" s="29">
        <v>25506</v>
      </c>
      <c r="K31" s="38">
        <f t="shared" si="6"/>
        <v>2.4462894825761101E-3</v>
      </c>
      <c r="L31" s="36">
        <v>110.53211009174314</v>
      </c>
      <c r="M31" s="36">
        <v>98.137745286648709</v>
      </c>
      <c r="N31" s="8" t="s">
        <v>35</v>
      </c>
    </row>
    <row r="32" spans="1:14" x14ac:dyDescent="0.2">
      <c r="A32" s="6" t="s">
        <v>36</v>
      </c>
      <c r="B32" s="29">
        <v>20945</v>
      </c>
      <c r="C32" s="48">
        <f t="shared" si="4"/>
        <v>6.2871088004514589E-2</v>
      </c>
      <c r="D32" s="29">
        <v>192456</v>
      </c>
      <c r="E32" s="48">
        <f t="shared" si="7"/>
        <v>4.4826889052657665E-2</v>
      </c>
      <c r="F32" s="36">
        <v>104.85082098518221</v>
      </c>
      <c r="G32" s="36">
        <v>106.90218296950509</v>
      </c>
      <c r="H32" s="29">
        <v>44012</v>
      </c>
      <c r="I32" s="38">
        <f t="shared" si="5"/>
        <v>5.9538512944066646E-2</v>
      </c>
      <c r="J32" s="29">
        <v>450641</v>
      </c>
      <c r="K32" s="38">
        <f t="shared" si="6"/>
        <v>4.3221137721225621E-2</v>
      </c>
      <c r="L32" s="36">
        <v>106.78895520939487</v>
      </c>
      <c r="M32" s="36">
        <v>103.16046104364347</v>
      </c>
      <c r="N32" s="8" t="s">
        <v>37</v>
      </c>
    </row>
    <row r="33" spans="1:14" x14ac:dyDescent="0.2">
      <c r="A33" s="6" t="s">
        <v>38</v>
      </c>
      <c r="B33" s="29">
        <v>1084</v>
      </c>
      <c r="C33" s="48">
        <f t="shared" si="4"/>
        <v>3.2538677200713208E-3</v>
      </c>
      <c r="D33" s="29">
        <v>20687</v>
      </c>
      <c r="E33" s="48">
        <f t="shared" si="7"/>
        <v>4.8184200743667596E-3</v>
      </c>
      <c r="F33" s="36">
        <v>112.21532091097308</v>
      </c>
      <c r="G33" s="36">
        <v>104.42178587653324</v>
      </c>
      <c r="H33" s="29">
        <v>3273</v>
      </c>
      <c r="I33" s="38">
        <f t="shared" si="5"/>
        <v>4.4276459344253869E-3</v>
      </c>
      <c r="J33" s="29">
        <v>58172</v>
      </c>
      <c r="K33" s="38">
        <f t="shared" si="6"/>
        <v>5.5792970979541071E-3</v>
      </c>
      <c r="L33" s="36">
        <v>94.486143187066972</v>
      </c>
      <c r="M33" s="36">
        <v>105.70000908512765</v>
      </c>
      <c r="N33" s="8" t="s">
        <v>39</v>
      </c>
    </row>
    <row r="34" spans="1:14" x14ac:dyDescent="0.2">
      <c r="A34" s="6" t="s">
        <v>40</v>
      </c>
      <c r="B34" s="29">
        <v>443</v>
      </c>
      <c r="C34" s="48">
        <f t="shared" si="4"/>
        <v>1.3297632841250879E-3</v>
      </c>
      <c r="D34" s="29">
        <v>2871</v>
      </c>
      <c r="E34" s="48">
        <f t="shared" si="7"/>
        <v>6.6871387990075732E-4</v>
      </c>
      <c r="F34" s="36">
        <v>90.040650406504056</v>
      </c>
      <c r="G34" s="36">
        <v>99.51473136915078</v>
      </c>
      <c r="H34" s="29">
        <v>1179</v>
      </c>
      <c r="I34" s="38">
        <f t="shared" si="5"/>
        <v>1.594926537331968E-3</v>
      </c>
      <c r="J34" s="29">
        <v>7793</v>
      </c>
      <c r="K34" s="38">
        <f t="shared" si="6"/>
        <v>7.4742938672138417E-4</v>
      </c>
      <c r="L34" s="36">
        <v>59.787018255578097</v>
      </c>
      <c r="M34" s="36">
        <v>74.53136954858455</v>
      </c>
      <c r="N34" s="8" t="s">
        <v>41</v>
      </c>
    </row>
    <row r="35" spans="1:14" x14ac:dyDescent="0.2">
      <c r="A35" s="6" t="s">
        <v>42</v>
      </c>
      <c r="B35" s="29">
        <v>36717</v>
      </c>
      <c r="C35" s="48">
        <f t="shared" si="4"/>
        <v>0.11021426298695451</v>
      </c>
      <c r="D35" s="29">
        <v>489233</v>
      </c>
      <c r="E35" s="48">
        <f t="shared" si="7"/>
        <v>0.11395224576993634</v>
      </c>
      <c r="F35" s="36">
        <v>104.45209376422395</v>
      </c>
      <c r="G35" s="36">
        <v>100.89108951727323</v>
      </c>
      <c r="H35" s="29">
        <v>69664</v>
      </c>
      <c r="I35" s="38">
        <f t="shared" si="5"/>
        <v>9.4240001948001875E-2</v>
      </c>
      <c r="J35" s="29">
        <v>1062815</v>
      </c>
      <c r="K35" s="38">
        <f t="shared" si="6"/>
        <v>0.10193496261366455</v>
      </c>
      <c r="L35" s="36">
        <v>94.201644309822584</v>
      </c>
      <c r="M35" s="36">
        <v>97.71385176352257</v>
      </c>
      <c r="N35" s="8" t="s">
        <v>43</v>
      </c>
    </row>
    <row r="36" spans="1:14" x14ac:dyDescent="0.2">
      <c r="A36" s="6" t="s">
        <v>44</v>
      </c>
      <c r="B36" s="29">
        <v>536</v>
      </c>
      <c r="C36" s="48">
        <f t="shared" si="4"/>
        <v>1.6089235221016863E-3</v>
      </c>
      <c r="D36" s="29">
        <v>6466</v>
      </c>
      <c r="E36" s="48">
        <f t="shared" si="7"/>
        <v>1.5060619809955755E-3</v>
      </c>
      <c r="F36" s="36">
        <v>97.989031078610594</v>
      </c>
      <c r="G36" s="36">
        <v>102.68381769096395</v>
      </c>
      <c r="H36" s="29">
        <v>936</v>
      </c>
      <c r="I36" s="38">
        <f t="shared" si="5"/>
        <v>1.2662012204772875E-3</v>
      </c>
      <c r="J36" s="29">
        <v>14987</v>
      </c>
      <c r="K36" s="38">
        <f t="shared" si="6"/>
        <v>1.4374084715505434E-3</v>
      </c>
      <c r="L36" s="36">
        <v>73.182173573103995</v>
      </c>
      <c r="M36" s="36">
        <v>100.85464333781967</v>
      </c>
      <c r="N36" s="8" t="s">
        <v>45</v>
      </c>
    </row>
    <row r="37" spans="1:14" x14ac:dyDescent="0.2">
      <c r="A37" s="6" t="s">
        <v>46</v>
      </c>
      <c r="B37" s="29">
        <v>405</v>
      </c>
      <c r="C37" s="48">
        <f t="shared" si="4"/>
        <v>1.2156978105432518E-3</v>
      </c>
      <c r="D37" s="29">
        <v>7724</v>
      </c>
      <c r="E37" s="48">
        <f t="shared" si="7"/>
        <v>1.7990755863300069E-3</v>
      </c>
      <c r="F37" s="36">
        <v>96.658711217183765</v>
      </c>
      <c r="G37" s="36">
        <v>106.8769890687699</v>
      </c>
      <c r="H37" s="29">
        <v>1154</v>
      </c>
      <c r="I37" s="38">
        <f t="shared" si="5"/>
        <v>1.5611070602893054E-3</v>
      </c>
      <c r="J37" s="29">
        <v>18372</v>
      </c>
      <c r="K37" s="38">
        <f t="shared" si="6"/>
        <v>1.7620650189715476E-3</v>
      </c>
      <c r="L37" s="36">
        <v>59.3011305241521</v>
      </c>
      <c r="M37" s="36">
        <v>97.216636681130268</v>
      </c>
      <c r="N37" s="8" t="s">
        <v>47</v>
      </c>
    </row>
    <row r="38" spans="1:14" x14ac:dyDescent="0.2">
      <c r="A38" s="6" t="s">
        <v>48</v>
      </c>
      <c r="B38" s="29">
        <v>148</v>
      </c>
      <c r="C38" s="48">
        <f t="shared" si="4"/>
        <v>4.4425500237136114E-4</v>
      </c>
      <c r="D38" s="29">
        <v>3750</v>
      </c>
      <c r="E38" s="48">
        <f t="shared" si="7"/>
        <v>8.7345073132282837E-4</v>
      </c>
      <c r="F38" s="36">
        <v>125.42372881355932</v>
      </c>
      <c r="G38" s="36">
        <v>107.41907762818677</v>
      </c>
      <c r="H38" s="29">
        <v>318</v>
      </c>
      <c r="I38" s="38">
        <f t="shared" si="5"/>
        <v>4.3018374798266821E-4</v>
      </c>
      <c r="J38" s="29">
        <v>8304</v>
      </c>
      <c r="K38" s="38">
        <f t="shared" si="6"/>
        <v>7.9643957748420046E-4</v>
      </c>
      <c r="L38" s="36">
        <v>137.66233766233768</v>
      </c>
      <c r="M38" s="36">
        <v>94.406548431105051</v>
      </c>
      <c r="N38" s="8" t="s">
        <v>49</v>
      </c>
    </row>
    <row r="39" spans="1:14" x14ac:dyDescent="0.2">
      <c r="A39" s="6" t="s">
        <v>50</v>
      </c>
      <c r="B39" s="29">
        <v>13221</v>
      </c>
      <c r="C39" s="48">
        <f t="shared" si="4"/>
        <v>3.968577963751193E-2</v>
      </c>
      <c r="D39" s="29">
        <v>179275</v>
      </c>
      <c r="E39" s="48">
        <f t="shared" si="7"/>
        <v>4.1756767962106679E-2</v>
      </c>
      <c r="F39" s="36">
        <v>88.820960698689959</v>
      </c>
      <c r="G39" s="36">
        <v>106.05917187768068</v>
      </c>
      <c r="H39" s="29">
        <v>29175</v>
      </c>
      <c r="I39" s="38">
        <f t="shared" si="5"/>
        <v>3.9467329708787247E-2</v>
      </c>
      <c r="J39" s="29">
        <v>468929</v>
      </c>
      <c r="K39" s="38">
        <f t="shared" si="6"/>
        <v>4.4975146270482734E-2</v>
      </c>
      <c r="L39" s="36">
        <v>79.511078407325655</v>
      </c>
      <c r="M39" s="36">
        <v>103.54376435258787</v>
      </c>
      <c r="N39" s="8" t="s">
        <v>51</v>
      </c>
    </row>
    <row r="40" spans="1:14" x14ac:dyDescent="0.2">
      <c r="A40" s="6" t="s">
        <v>169</v>
      </c>
      <c r="B40" s="29">
        <v>1703</v>
      </c>
      <c r="C40" s="48">
        <f t="shared" si="4"/>
        <v>5.1119342502596492E-3</v>
      </c>
      <c r="D40" s="29">
        <v>19216</v>
      </c>
      <c r="E40" s="48">
        <f t="shared" si="7"/>
        <v>4.4757944674931917E-3</v>
      </c>
      <c r="F40" s="36">
        <v>84.34868746904408</v>
      </c>
      <c r="G40" s="36">
        <v>98.548643520180519</v>
      </c>
      <c r="H40" s="29">
        <v>5628</v>
      </c>
      <c r="I40" s="38">
        <f t="shared" si="5"/>
        <v>7.6134406718442035E-3</v>
      </c>
      <c r="J40" s="29">
        <v>49309</v>
      </c>
      <c r="K40" s="38">
        <f t="shared" si="6"/>
        <v>4.7292436327274132E-3</v>
      </c>
      <c r="L40" s="36">
        <v>84.695259593679467</v>
      </c>
      <c r="M40" s="36">
        <v>90.096658078897846</v>
      </c>
      <c r="N40" s="8" t="s">
        <v>53</v>
      </c>
    </row>
    <row r="41" spans="1:14" x14ac:dyDescent="0.2">
      <c r="A41" s="6" t="s">
        <v>54</v>
      </c>
      <c r="B41" s="29">
        <v>394</v>
      </c>
      <c r="C41" s="48">
        <f t="shared" si="4"/>
        <v>1.1826788576642993E-3</v>
      </c>
      <c r="D41" s="29">
        <v>5935</v>
      </c>
      <c r="E41" s="48">
        <f t="shared" si="7"/>
        <v>1.382381357440263E-3</v>
      </c>
      <c r="F41" s="36">
        <v>133.5593220338983</v>
      </c>
      <c r="G41" s="36">
        <v>95.772147813458119</v>
      </c>
      <c r="H41" s="29">
        <v>965</v>
      </c>
      <c r="I41" s="38">
        <f t="shared" si="5"/>
        <v>1.3054318138467761E-3</v>
      </c>
      <c r="J41" s="29">
        <v>24876</v>
      </c>
      <c r="K41" s="38">
        <f t="shared" si="6"/>
        <v>2.3858659597178434E-3</v>
      </c>
      <c r="L41" s="36">
        <v>87.093862815884478</v>
      </c>
      <c r="M41" s="36">
        <v>91.993639288487856</v>
      </c>
      <c r="N41" s="8" t="s">
        <v>55</v>
      </c>
    </row>
    <row r="42" spans="1:14" x14ac:dyDescent="0.2">
      <c r="A42" s="6" t="s">
        <v>56</v>
      </c>
      <c r="B42" s="29">
        <v>39753</v>
      </c>
      <c r="C42" s="48">
        <f t="shared" si="4"/>
        <v>0.11932749398154541</v>
      </c>
      <c r="D42" s="29">
        <v>565563</v>
      </c>
      <c r="E42" s="48">
        <f t="shared" si="7"/>
        <v>0.13173104425576873</v>
      </c>
      <c r="F42" s="36">
        <v>125.39587407734527</v>
      </c>
      <c r="G42" s="36">
        <v>116.28628529836291</v>
      </c>
      <c r="H42" s="29">
        <v>98286</v>
      </c>
      <c r="I42" s="38">
        <f t="shared" si="5"/>
        <v>0.13295924482460542</v>
      </c>
      <c r="J42" s="29">
        <v>1466011</v>
      </c>
      <c r="K42" s="38">
        <f t="shared" si="6"/>
        <v>0.14060563360154024</v>
      </c>
      <c r="L42" s="36">
        <v>120.33792470156106</v>
      </c>
      <c r="M42" s="36">
        <v>113.08828997286211</v>
      </c>
      <c r="N42" s="8" t="s">
        <v>57</v>
      </c>
    </row>
    <row r="43" spans="1:14" x14ac:dyDescent="0.2">
      <c r="A43" s="6" t="s">
        <v>58</v>
      </c>
      <c r="B43" s="29">
        <v>4259</v>
      </c>
      <c r="C43" s="48">
        <f t="shared" si="4"/>
        <v>1.2784338210132615E-2</v>
      </c>
      <c r="D43" s="29">
        <v>183918</v>
      </c>
      <c r="E43" s="48">
        <f t="shared" si="7"/>
        <v>4.283821642758185E-2</v>
      </c>
      <c r="F43" s="36">
        <v>103.47424684159378</v>
      </c>
      <c r="G43" s="36">
        <v>101.05329091598398</v>
      </c>
      <c r="H43" s="29">
        <v>10541</v>
      </c>
      <c r="I43" s="38">
        <f t="shared" si="5"/>
        <v>1.4259644300268257E-2</v>
      </c>
      <c r="J43" s="29">
        <v>576034</v>
      </c>
      <c r="K43" s="38">
        <f t="shared" si="6"/>
        <v>5.5247624708156785E-2</v>
      </c>
      <c r="L43" s="36">
        <v>87.029392338177018</v>
      </c>
      <c r="M43" s="36">
        <v>95.817704270123443</v>
      </c>
      <c r="N43" s="8" t="s">
        <v>59</v>
      </c>
    </row>
    <row r="44" spans="1:14" x14ac:dyDescent="0.2">
      <c r="A44" s="6" t="s">
        <v>60</v>
      </c>
      <c r="B44" s="29">
        <v>910</v>
      </c>
      <c r="C44" s="48">
        <f t="shared" si="4"/>
        <v>2.731567919986072E-3</v>
      </c>
      <c r="D44" s="29">
        <v>13936</v>
      </c>
      <c r="E44" s="48">
        <f t="shared" si="7"/>
        <v>3.2459758377906493E-3</v>
      </c>
      <c r="F44" s="36">
        <v>119.42257217847769</v>
      </c>
      <c r="G44" s="36">
        <v>113.19957761351638</v>
      </c>
      <c r="H44" s="29">
        <v>2135</v>
      </c>
      <c r="I44" s="38">
        <f t="shared" si="5"/>
        <v>2.8881833394433856E-3</v>
      </c>
      <c r="J44" s="29">
        <v>33377</v>
      </c>
      <c r="K44" s="38">
        <f t="shared" si="6"/>
        <v>3.2011998768894699E-3</v>
      </c>
      <c r="L44" s="36">
        <v>85.059760956175296</v>
      </c>
      <c r="M44" s="36">
        <v>109.33241614255765</v>
      </c>
      <c r="N44" s="8" t="s">
        <v>61</v>
      </c>
    </row>
    <row r="45" spans="1:14" x14ac:dyDescent="0.2">
      <c r="A45" s="6" t="s">
        <v>62</v>
      </c>
      <c r="B45" s="29">
        <v>3829</v>
      </c>
      <c r="C45" s="48">
        <f t="shared" si="4"/>
        <v>1.1493597324864472E-2</v>
      </c>
      <c r="D45" s="29">
        <v>128780</v>
      </c>
      <c r="E45" s="48">
        <f t="shared" si="7"/>
        <v>2.9995462714601021E-2</v>
      </c>
      <c r="F45" s="36">
        <v>110.56887092116663</v>
      </c>
      <c r="G45" s="36">
        <v>105.76978358178309</v>
      </c>
      <c r="H45" s="29">
        <v>11372</v>
      </c>
      <c r="I45" s="38">
        <f t="shared" si="5"/>
        <v>1.5383803717166361E-2</v>
      </c>
      <c r="J45" s="29">
        <v>302308</v>
      </c>
      <c r="K45" s="38">
        <f t="shared" si="6"/>
        <v>2.8994467219423611E-2</v>
      </c>
      <c r="L45" s="36">
        <v>102.663175950167</v>
      </c>
      <c r="M45" s="36">
        <v>105.82568454068738</v>
      </c>
      <c r="N45" s="8" t="s">
        <v>63</v>
      </c>
    </row>
    <row r="46" spans="1:14" x14ac:dyDescent="0.2">
      <c r="A46" s="6" t="s">
        <v>64</v>
      </c>
      <c r="B46" s="29">
        <v>1124</v>
      </c>
      <c r="C46" s="48">
        <f t="shared" si="4"/>
        <v>3.3739366396311481E-3</v>
      </c>
      <c r="D46" s="29">
        <v>15099</v>
      </c>
      <c r="E46" s="48">
        <f t="shared" si="7"/>
        <v>3.5168620245982361E-3</v>
      </c>
      <c r="F46" s="36">
        <v>101.26126126126127</v>
      </c>
      <c r="G46" s="36">
        <v>114.19603690818334</v>
      </c>
      <c r="H46" s="29">
        <v>3586</v>
      </c>
      <c r="I46" s="38">
        <f t="shared" si="5"/>
        <v>4.8510657869995227E-3</v>
      </c>
      <c r="J46" s="29">
        <v>35875</v>
      </c>
      <c r="K46" s="38">
        <f t="shared" si="6"/>
        <v>3.4407839405401846E-3</v>
      </c>
      <c r="L46" s="36">
        <v>100.53266049901879</v>
      </c>
      <c r="M46" s="36">
        <v>102.55567307967182</v>
      </c>
      <c r="N46" s="8" t="s">
        <v>65</v>
      </c>
    </row>
    <row r="47" spans="1:14" x14ac:dyDescent="0.2">
      <c r="A47" s="6" t="s">
        <v>66</v>
      </c>
      <c r="B47" s="29">
        <v>2641</v>
      </c>
      <c r="C47" s="48">
        <f t="shared" si="4"/>
        <v>7.9275504139375997E-3</v>
      </c>
      <c r="D47" s="29">
        <v>50949</v>
      </c>
      <c r="E47" s="48">
        <f t="shared" si="7"/>
        <v>1.1867051016044475E-2</v>
      </c>
      <c r="F47" s="36">
        <v>85.607779578606156</v>
      </c>
      <c r="G47" s="36">
        <v>103.07511784579904</v>
      </c>
      <c r="H47" s="29">
        <v>5793</v>
      </c>
      <c r="I47" s="38">
        <f t="shared" si="5"/>
        <v>7.8366492203257761E-3</v>
      </c>
      <c r="J47" s="29">
        <v>99056</v>
      </c>
      <c r="K47" s="38">
        <f t="shared" si="6"/>
        <v>9.5004960003943831E-3</v>
      </c>
      <c r="L47" s="36">
        <v>73.589939024390233</v>
      </c>
      <c r="M47" s="36">
        <v>85.105505533026331</v>
      </c>
      <c r="N47" s="8" t="s">
        <v>67</v>
      </c>
    </row>
    <row r="48" spans="1:14" x14ac:dyDescent="0.2">
      <c r="A48" s="6" t="s">
        <v>68</v>
      </c>
      <c r="B48" s="29">
        <v>5065</v>
      </c>
      <c r="C48" s="48">
        <f t="shared" si="4"/>
        <v>1.5203726939263137E-2</v>
      </c>
      <c r="D48" s="29">
        <v>63549</v>
      </c>
      <c r="E48" s="48">
        <f t="shared" si="7"/>
        <v>1.4801845473289178E-2</v>
      </c>
      <c r="F48" s="36">
        <v>119.54212886476282</v>
      </c>
      <c r="G48" s="36">
        <v>113.09864920180107</v>
      </c>
      <c r="H48" s="29">
        <v>21280</v>
      </c>
      <c r="I48" s="38">
        <f t="shared" si="5"/>
        <v>2.8787138858714399E-2</v>
      </c>
      <c r="J48" s="29">
        <v>274180</v>
      </c>
      <c r="K48" s="38">
        <f t="shared" si="6"/>
        <v>2.6296700789332619E-2</v>
      </c>
      <c r="L48" s="36">
        <v>110.20196789228378</v>
      </c>
      <c r="M48" s="36">
        <v>103.24869235143268</v>
      </c>
      <c r="N48" s="8" t="s">
        <v>69</v>
      </c>
    </row>
    <row r="49" spans="1:14" x14ac:dyDescent="0.2">
      <c r="A49" s="6" t="s">
        <v>70</v>
      </c>
      <c r="B49" s="29">
        <v>2940</v>
      </c>
      <c r="C49" s="48">
        <f t="shared" si="4"/>
        <v>8.8250655876473093E-3</v>
      </c>
      <c r="D49" s="29">
        <v>61785</v>
      </c>
      <c r="E49" s="48">
        <f t="shared" si="7"/>
        <v>1.4390974249274919E-2</v>
      </c>
      <c r="F49" s="36">
        <v>106.21387283236994</v>
      </c>
      <c r="G49" s="36">
        <v>110.47831917746981</v>
      </c>
      <c r="H49" s="29">
        <v>6865</v>
      </c>
      <c r="I49" s="38">
        <f t="shared" si="5"/>
        <v>9.2868283959151483E-3</v>
      </c>
      <c r="J49" s="29">
        <v>157100</v>
      </c>
      <c r="K49" s="38">
        <f t="shared" si="6"/>
        <v>1.506751657306935E-2</v>
      </c>
      <c r="L49" s="36">
        <v>89.574634655532364</v>
      </c>
      <c r="M49" s="36">
        <v>107.51069289991446</v>
      </c>
      <c r="N49" s="8" t="s">
        <v>71</v>
      </c>
    </row>
    <row r="50" spans="1:14" ht="12.75" customHeight="1" x14ac:dyDescent="0.2">
      <c r="A50" s="6" t="s">
        <v>72</v>
      </c>
      <c r="B50" s="29">
        <v>12729</v>
      </c>
      <c r="C50" s="48">
        <f t="shared" si="4"/>
        <v>3.8208931926926058E-2</v>
      </c>
      <c r="D50" s="29">
        <v>123454</v>
      </c>
      <c r="E50" s="48">
        <f t="shared" si="7"/>
        <v>2.8754929755927586E-2</v>
      </c>
      <c r="F50" s="36">
        <v>113.31790260838601</v>
      </c>
      <c r="G50" s="36">
        <v>106.12578227082044</v>
      </c>
      <c r="H50" s="29">
        <v>30195</v>
      </c>
      <c r="I50" s="38">
        <f t="shared" si="5"/>
        <v>4.0847164372127882E-2</v>
      </c>
      <c r="J50" s="29">
        <v>325877</v>
      </c>
      <c r="K50" s="38">
        <f t="shared" si="6"/>
        <v>3.1254978346798988E-2</v>
      </c>
      <c r="L50" s="36">
        <v>105.71368553723349</v>
      </c>
      <c r="M50" s="36">
        <v>101.97582323360339</v>
      </c>
      <c r="N50" s="8" t="s">
        <v>73</v>
      </c>
    </row>
    <row r="51" spans="1:14" x14ac:dyDescent="0.2">
      <c r="A51" s="6" t="s">
        <v>74</v>
      </c>
      <c r="B51" s="29">
        <v>4248</v>
      </c>
      <c r="C51" s="48">
        <f t="shared" si="4"/>
        <v>1.2751319257253663E-2</v>
      </c>
      <c r="D51" s="29">
        <v>84178</v>
      </c>
      <c r="E51" s="48">
        <f t="shared" si="7"/>
        <v>1.960675617634481E-2</v>
      </c>
      <c r="F51" s="36">
        <v>98.287829708468294</v>
      </c>
      <c r="G51" s="36">
        <v>107.90806189029472</v>
      </c>
      <c r="H51" s="29">
        <v>11247</v>
      </c>
      <c r="I51" s="38">
        <f t="shared" si="5"/>
        <v>1.5214706331953048E-2</v>
      </c>
      <c r="J51" s="29">
        <v>195312</v>
      </c>
      <c r="K51" s="38">
        <f t="shared" si="6"/>
        <v>1.8732443010307583E-2</v>
      </c>
      <c r="L51" s="36">
        <v>82.808128405242229</v>
      </c>
      <c r="M51" s="36">
        <v>102.7692858157633</v>
      </c>
      <c r="N51" s="8" t="s">
        <v>75</v>
      </c>
    </row>
    <row r="52" spans="1:14" x14ac:dyDescent="0.2">
      <c r="A52" s="6" t="s">
        <v>76</v>
      </c>
      <c r="B52" s="29">
        <v>1572</v>
      </c>
      <c r="C52" s="48">
        <f t="shared" si="4"/>
        <v>4.7187085387012141E-3</v>
      </c>
      <c r="D52" s="29">
        <v>35767</v>
      </c>
      <c r="E52" s="48">
        <f t="shared" si="7"/>
        <v>8.3308566152596273E-3</v>
      </c>
      <c r="F52" s="36">
        <v>92.907801418439718</v>
      </c>
      <c r="G52" s="36">
        <v>106.92036350591894</v>
      </c>
      <c r="H52" s="29">
        <v>4064</v>
      </c>
      <c r="I52" s="38">
        <f t="shared" si="5"/>
        <v>5.4976941880552311E-3</v>
      </c>
      <c r="J52" s="29">
        <v>81362</v>
      </c>
      <c r="K52" s="38">
        <f t="shared" si="6"/>
        <v>7.8034582012607798E-3</v>
      </c>
      <c r="L52" s="36">
        <v>77.527661198016034</v>
      </c>
      <c r="M52" s="36">
        <v>99.201385078703197</v>
      </c>
      <c r="N52" s="8" t="s">
        <v>77</v>
      </c>
    </row>
    <row r="53" spans="1:14" x14ac:dyDescent="0.2">
      <c r="A53" s="6" t="s">
        <v>78</v>
      </c>
      <c r="B53" s="29">
        <v>6072</v>
      </c>
      <c r="C53" s="48">
        <f t="shared" si="4"/>
        <v>1.8226461989181791E-2</v>
      </c>
      <c r="D53" s="29">
        <v>74673</v>
      </c>
      <c r="E53" s="48">
        <f t="shared" si="7"/>
        <v>1.7392849722685216E-2</v>
      </c>
      <c r="F53" s="36">
        <v>110.90410958904108</v>
      </c>
      <c r="G53" s="36">
        <v>116.62007465134077</v>
      </c>
      <c r="H53" s="29">
        <v>12812</v>
      </c>
      <c r="I53" s="38">
        <f t="shared" si="5"/>
        <v>1.7331805594823727E-2</v>
      </c>
      <c r="J53" s="29">
        <v>156651</v>
      </c>
      <c r="K53" s="38">
        <f t="shared" si="6"/>
        <v>1.5024452824238617E-2</v>
      </c>
      <c r="L53" s="36">
        <v>98.523531221162713</v>
      </c>
      <c r="M53" s="36">
        <v>112.07689721043708</v>
      </c>
      <c r="N53" s="8" t="s">
        <v>79</v>
      </c>
    </row>
    <row r="54" spans="1:14" x14ac:dyDescent="0.2">
      <c r="A54" s="6" t="s">
        <v>80</v>
      </c>
      <c r="B54" s="29">
        <v>2231</v>
      </c>
      <c r="C54" s="48">
        <f t="shared" si="4"/>
        <v>6.6968439884493702E-3</v>
      </c>
      <c r="D54" s="29">
        <v>24261</v>
      </c>
      <c r="E54" s="48">
        <f t="shared" si="7"/>
        <v>5.6508768513661703E-3</v>
      </c>
      <c r="F54" s="36">
        <v>125.3370786516854</v>
      </c>
      <c r="G54" s="36">
        <v>93.43012284823044</v>
      </c>
      <c r="H54" s="29">
        <v>5001</v>
      </c>
      <c r="I54" s="38">
        <f t="shared" si="5"/>
        <v>6.7652481876142251E-3</v>
      </c>
      <c r="J54" s="29">
        <v>50559</v>
      </c>
      <c r="K54" s="38">
        <f t="shared" si="6"/>
        <v>4.8491315749065135E-3</v>
      </c>
      <c r="L54" s="36">
        <v>114.30857142857143</v>
      </c>
      <c r="M54" s="36">
        <v>87.372550375004323</v>
      </c>
      <c r="N54" s="8" t="s">
        <v>81</v>
      </c>
    </row>
    <row r="55" spans="1:14" x14ac:dyDescent="0.2">
      <c r="A55" s="6" t="s">
        <v>82</v>
      </c>
      <c r="B55" s="29">
        <v>3630</v>
      </c>
      <c r="C55" s="48">
        <f t="shared" si="4"/>
        <v>1.0896254450054332E-2</v>
      </c>
      <c r="D55" s="29">
        <v>40275</v>
      </c>
      <c r="E55" s="48">
        <f t="shared" si="7"/>
        <v>9.3808608544071765E-3</v>
      </c>
      <c r="F55" s="36">
        <v>108.55263157894737</v>
      </c>
      <c r="G55" s="36">
        <v>115.15368120085776</v>
      </c>
      <c r="H55" s="29">
        <v>9674</v>
      </c>
      <c r="I55" s="38">
        <f t="shared" si="5"/>
        <v>1.3086784836428717E-2</v>
      </c>
      <c r="J55" s="29">
        <v>107740</v>
      </c>
      <c r="K55" s="38">
        <f t="shared" si="6"/>
        <v>1.0333381512301031E-2</v>
      </c>
      <c r="L55" s="36">
        <v>102.26215644820296</v>
      </c>
      <c r="M55" s="36">
        <v>103.20714230975554</v>
      </c>
      <c r="N55" s="8" t="s">
        <v>83</v>
      </c>
    </row>
    <row r="56" spans="1:14" x14ac:dyDescent="0.2">
      <c r="A56" s="6" t="s">
        <v>84</v>
      </c>
      <c r="B56" s="29">
        <v>8432</v>
      </c>
      <c r="C56" s="48">
        <f t="shared" si="4"/>
        <v>2.5310528243211602E-2</v>
      </c>
      <c r="D56" s="29">
        <v>152477</v>
      </c>
      <c r="E56" s="48">
        <f t="shared" si="7"/>
        <v>3.5514972575976238E-2</v>
      </c>
      <c r="F56" s="36">
        <v>98.920694509619906</v>
      </c>
      <c r="G56" s="36">
        <v>98.097584827000532</v>
      </c>
      <c r="H56" s="29">
        <v>23585</v>
      </c>
      <c r="I56" s="38">
        <f t="shared" si="5"/>
        <v>3.1905294642047888E-2</v>
      </c>
      <c r="J56" s="29">
        <v>424085</v>
      </c>
      <c r="K56" s="38">
        <f t="shared" si="6"/>
        <v>4.0674142367219071E-2</v>
      </c>
      <c r="L56" s="36">
        <v>92.309197651663411</v>
      </c>
      <c r="M56" s="36">
        <v>95.551655145687064</v>
      </c>
      <c r="N56" s="8" t="s">
        <v>85</v>
      </c>
    </row>
    <row r="57" spans="1:14" ht="12.75" customHeight="1" x14ac:dyDescent="0.2">
      <c r="A57" s="6" t="s">
        <v>86</v>
      </c>
      <c r="B57" s="29">
        <v>1718</v>
      </c>
      <c r="C57" s="48">
        <f t="shared" si="4"/>
        <v>5.1569600950945845E-3</v>
      </c>
      <c r="D57" s="29">
        <v>22072</v>
      </c>
      <c r="E57" s="48">
        <f t="shared" si="7"/>
        <v>5.1410145444686578E-3</v>
      </c>
      <c r="F57" s="36">
        <v>102.44484197972569</v>
      </c>
      <c r="G57" s="36">
        <v>101.37791659011575</v>
      </c>
      <c r="H57" s="29">
        <v>3758</v>
      </c>
      <c r="I57" s="38">
        <f t="shared" si="5"/>
        <v>5.0837437890530407E-3</v>
      </c>
      <c r="J57" s="29">
        <v>50367</v>
      </c>
      <c r="K57" s="38">
        <f t="shared" si="6"/>
        <v>4.8307167869878036E-3</v>
      </c>
      <c r="L57" s="36">
        <v>91.413281440038915</v>
      </c>
      <c r="M57" s="36">
        <v>97.635063097291948</v>
      </c>
      <c r="N57" s="8" t="s">
        <v>87</v>
      </c>
    </row>
    <row r="58" spans="1:14" x14ac:dyDescent="0.2">
      <c r="A58" s="6" t="s">
        <v>88</v>
      </c>
      <c r="B58" s="29">
        <v>347</v>
      </c>
      <c r="C58" s="48">
        <f t="shared" si="4"/>
        <v>1.0415978771815021E-3</v>
      </c>
      <c r="D58" s="29">
        <v>4169</v>
      </c>
      <c r="E58" s="48">
        <f t="shared" si="7"/>
        <v>9.7104429303596573E-4</v>
      </c>
      <c r="F58" s="36">
        <v>159.1743119266055</v>
      </c>
      <c r="G58" s="36">
        <v>101.63334958556803</v>
      </c>
      <c r="H58" s="29">
        <v>842</v>
      </c>
      <c r="I58" s="38">
        <f t="shared" si="5"/>
        <v>1.1390399867968761E-3</v>
      </c>
      <c r="J58" s="29">
        <v>9307</v>
      </c>
      <c r="K58" s="38">
        <f t="shared" si="6"/>
        <v>8.9263766228871069E-4</v>
      </c>
      <c r="L58" s="36">
        <v>128.15829528158295</v>
      </c>
      <c r="M58" s="36">
        <v>99.03170887422857</v>
      </c>
      <c r="N58" s="8" t="s">
        <v>89</v>
      </c>
    </row>
    <row r="59" spans="1:14" ht="12.75" customHeight="1" x14ac:dyDescent="0.2">
      <c r="A59" s="6" t="s">
        <v>90</v>
      </c>
      <c r="B59" s="29">
        <v>587</v>
      </c>
      <c r="C59" s="48">
        <f t="shared" si="4"/>
        <v>1.7620113945404662E-3</v>
      </c>
      <c r="D59" s="29">
        <v>7787</v>
      </c>
      <c r="E59" s="48">
        <f t="shared" si="7"/>
        <v>1.8137495586162304E-3</v>
      </c>
      <c r="F59" s="36">
        <v>85.443959243085871</v>
      </c>
      <c r="G59" s="36">
        <v>101.56514934133298</v>
      </c>
      <c r="H59" s="29">
        <v>1787</v>
      </c>
      <c r="I59" s="38">
        <f t="shared" si="5"/>
        <v>2.4174162190095222E-3</v>
      </c>
      <c r="J59" s="29">
        <v>25285</v>
      </c>
      <c r="K59" s="38">
        <f t="shared" si="6"/>
        <v>2.4250932943988448E-3</v>
      </c>
      <c r="L59" s="36">
        <v>67.586989409984881</v>
      </c>
      <c r="M59" s="36">
        <v>96.202868774493027</v>
      </c>
      <c r="N59" s="8" t="s">
        <v>91</v>
      </c>
    </row>
    <row r="60" spans="1:14" x14ac:dyDescent="0.2">
      <c r="A60" s="6" t="s">
        <v>92</v>
      </c>
      <c r="B60" s="29">
        <v>4027</v>
      </c>
      <c r="C60" s="48">
        <f t="shared" si="4"/>
        <v>1.2087938476685618E-2</v>
      </c>
      <c r="D60" s="29">
        <v>50278</v>
      </c>
      <c r="E60" s="48">
        <f t="shared" si="7"/>
        <v>1.1710761565186443E-2</v>
      </c>
      <c r="F60" s="36">
        <v>105.94580373585897</v>
      </c>
      <c r="G60" s="36">
        <v>107.29406743491251</v>
      </c>
      <c r="H60" s="29">
        <v>9003</v>
      </c>
      <c r="I60" s="38">
        <f t="shared" si="5"/>
        <v>1.2179070072603654E-2</v>
      </c>
      <c r="J60" s="29">
        <v>104815</v>
      </c>
      <c r="K60" s="38">
        <f t="shared" si="6"/>
        <v>1.0052843727601936E-2</v>
      </c>
      <c r="L60" s="36">
        <v>104.39471243042671</v>
      </c>
      <c r="M60" s="36">
        <v>103.19992123270811</v>
      </c>
      <c r="N60" s="8" t="s">
        <v>93</v>
      </c>
    </row>
    <row r="61" spans="1:14" x14ac:dyDescent="0.2">
      <c r="A61" s="6" t="s">
        <v>94</v>
      </c>
      <c r="B61" s="29">
        <v>660</v>
      </c>
      <c r="C61" s="48">
        <f t="shared" si="4"/>
        <v>1.981137172737151E-3</v>
      </c>
      <c r="D61" s="29">
        <v>9539</v>
      </c>
      <c r="E61" s="48">
        <f t="shared" si="7"/>
        <v>2.2218257402902559E-3</v>
      </c>
      <c r="F61" s="36">
        <v>100.30395136778117</v>
      </c>
      <c r="G61" s="36">
        <v>111.61947109758952</v>
      </c>
      <c r="H61" s="29">
        <v>1205</v>
      </c>
      <c r="I61" s="38">
        <f t="shared" si="5"/>
        <v>1.6300987934563371E-3</v>
      </c>
      <c r="J61" s="29">
        <v>19938</v>
      </c>
      <c r="K61" s="38">
        <f t="shared" si="6"/>
        <v>1.9122606329335246E-3</v>
      </c>
      <c r="L61" s="36">
        <v>85.521646557842445</v>
      </c>
      <c r="M61" s="36">
        <v>118.33343225117217</v>
      </c>
      <c r="N61" s="8" t="s">
        <v>95</v>
      </c>
    </row>
    <row r="62" spans="1:14" x14ac:dyDescent="0.2">
      <c r="A62" s="6" t="s">
        <v>96</v>
      </c>
      <c r="B62" s="29">
        <v>48</v>
      </c>
      <c r="C62" s="48">
        <f t="shared" si="4"/>
        <v>1.440827034717928E-4</v>
      </c>
      <c r="D62" s="29">
        <v>369</v>
      </c>
      <c r="E62" s="48">
        <f t="shared" si="7"/>
        <v>8.5947551962166303E-5</v>
      </c>
      <c r="F62" s="36">
        <v>171.42857142857142</v>
      </c>
      <c r="G62" s="36">
        <v>82.366071428571431</v>
      </c>
      <c r="H62" s="29">
        <v>66</v>
      </c>
      <c r="I62" s="38">
        <f t="shared" si="5"/>
        <v>8.9283419392629246E-5</v>
      </c>
      <c r="J62" s="29">
        <v>729</v>
      </c>
      <c r="K62" s="38">
        <f t="shared" si="6"/>
        <v>6.9918647878851415E-5</v>
      </c>
      <c r="L62" s="36">
        <v>90.410958904109577</v>
      </c>
      <c r="M62" s="36">
        <v>71.470588235294116</v>
      </c>
      <c r="N62" s="8" t="s">
        <v>97</v>
      </c>
    </row>
    <row r="63" spans="1:14" x14ac:dyDescent="0.2">
      <c r="A63" s="6" t="s">
        <v>98</v>
      </c>
      <c r="B63" s="29">
        <v>5952</v>
      </c>
      <c r="C63" s="48">
        <f t="shared" si="4"/>
        <v>1.7866255230502309E-2</v>
      </c>
      <c r="D63" s="29">
        <v>58737</v>
      </c>
      <c r="E63" s="48">
        <f t="shared" si="7"/>
        <v>1.3681033494855725E-2</v>
      </c>
      <c r="F63" s="36">
        <v>260.93818500657608</v>
      </c>
      <c r="G63" s="36">
        <v>84.374057315233784</v>
      </c>
      <c r="H63" s="29">
        <v>18566</v>
      </c>
      <c r="I63" s="38">
        <f t="shared" si="5"/>
        <v>2.5115696430962949E-2</v>
      </c>
      <c r="J63" s="29">
        <v>199620</v>
      </c>
      <c r="K63" s="38">
        <f t="shared" si="6"/>
        <v>1.9145624814233632E-2</v>
      </c>
      <c r="L63" s="36">
        <v>257.11120343442735</v>
      </c>
      <c r="M63" s="36">
        <v>85.197009013930625</v>
      </c>
      <c r="N63" s="8" t="s">
        <v>99</v>
      </c>
    </row>
    <row r="64" spans="1:14" x14ac:dyDescent="0.2">
      <c r="A64" s="6" t="s">
        <v>100</v>
      </c>
      <c r="B64" s="29">
        <v>3368</v>
      </c>
      <c r="C64" s="48">
        <f t="shared" si="4"/>
        <v>1.0109803026937461E-2</v>
      </c>
      <c r="D64" s="29">
        <v>31623</v>
      </c>
      <c r="E64" s="48">
        <f t="shared" si="7"/>
        <v>7.365635327099147E-3</v>
      </c>
      <c r="F64" s="36">
        <v>79.753729576130723</v>
      </c>
      <c r="G64" s="36">
        <v>95.543537373859451</v>
      </c>
      <c r="H64" s="29">
        <v>5004</v>
      </c>
      <c r="I64" s="38">
        <f t="shared" si="5"/>
        <v>6.7693065248593445E-3</v>
      </c>
      <c r="J64" s="29">
        <v>50948</v>
      </c>
      <c r="K64" s="38">
        <f t="shared" si="6"/>
        <v>4.8864407025126502E-3</v>
      </c>
      <c r="L64" s="36">
        <v>62.998866926853836</v>
      </c>
      <c r="M64" s="36">
        <v>81.706358752305349</v>
      </c>
      <c r="N64" s="8" t="s">
        <v>101</v>
      </c>
    </row>
    <row r="65" spans="1:14" x14ac:dyDescent="0.2">
      <c r="A65" s="6" t="s">
        <v>102</v>
      </c>
      <c r="B65" s="29">
        <v>14221</v>
      </c>
      <c r="C65" s="48">
        <f t="shared" si="4"/>
        <v>4.2687502626507619E-2</v>
      </c>
      <c r="D65" s="29">
        <v>91144</v>
      </c>
      <c r="E65" s="48">
        <f t="shared" si="7"/>
        <v>2.1229278254850097E-2</v>
      </c>
      <c r="F65" s="36">
        <v>107.15039180229053</v>
      </c>
      <c r="G65" s="36">
        <v>114.8241934061504</v>
      </c>
      <c r="H65" s="29">
        <v>20783</v>
      </c>
      <c r="I65" s="38">
        <f t="shared" si="5"/>
        <v>2.8114807655106266E-2</v>
      </c>
      <c r="J65" s="29">
        <v>140520</v>
      </c>
      <c r="K65" s="38">
        <f t="shared" si="6"/>
        <v>1.3477322908005763E-2</v>
      </c>
      <c r="L65" s="36">
        <v>99.094073332379722</v>
      </c>
      <c r="M65" s="36">
        <v>118.89531932175856</v>
      </c>
      <c r="N65" s="8" t="s">
        <v>103</v>
      </c>
    </row>
    <row r="66" spans="1:14" x14ac:dyDescent="0.2">
      <c r="A66" s="6" t="s">
        <v>104</v>
      </c>
      <c r="B66" s="29">
        <v>13884</v>
      </c>
      <c r="C66" s="48">
        <f t="shared" si="4"/>
        <v>4.1675921979216067E-2</v>
      </c>
      <c r="D66" s="29">
        <v>127482</v>
      </c>
      <c r="E66" s="48">
        <f t="shared" si="7"/>
        <v>2.9693132301465815E-2</v>
      </c>
      <c r="F66" s="36">
        <v>85.947752878544009</v>
      </c>
      <c r="G66" s="36">
        <v>97.707571681497313</v>
      </c>
      <c r="H66" s="29">
        <v>15378</v>
      </c>
      <c r="I66" s="38">
        <f t="shared" si="5"/>
        <v>2.0803036718482614E-2</v>
      </c>
      <c r="J66" s="29">
        <v>146268</v>
      </c>
      <c r="K66" s="38">
        <f t="shared" si="6"/>
        <v>1.4028615621322137E-2</v>
      </c>
      <c r="L66" s="36">
        <v>79.699403990671158</v>
      </c>
      <c r="M66" s="36">
        <v>95.220983145518829</v>
      </c>
      <c r="N66" s="8" t="s">
        <v>105</v>
      </c>
    </row>
    <row r="67" spans="1:14" ht="12.75" customHeight="1" x14ac:dyDescent="0.2">
      <c r="A67" s="6" t="s">
        <v>106</v>
      </c>
      <c r="B67" s="29">
        <v>26531</v>
      </c>
      <c r="C67" s="48">
        <f t="shared" si="4"/>
        <v>7.963871262104448E-2</v>
      </c>
      <c r="D67" s="29">
        <v>155779</v>
      </c>
      <c r="E67" s="48">
        <f t="shared" si="7"/>
        <v>3.6284075059930365E-2</v>
      </c>
      <c r="F67" s="36">
        <v>118.44196428571429</v>
      </c>
      <c r="G67" s="36">
        <v>118.04301042677012</v>
      </c>
      <c r="H67" s="29">
        <v>39863</v>
      </c>
      <c r="I67" s="38">
        <f t="shared" si="5"/>
        <v>5.3925832534066361E-2</v>
      </c>
      <c r="J67" s="29">
        <v>286721</v>
      </c>
      <c r="K67" s="38">
        <f t="shared" si="6"/>
        <v>2.7499512535627098E-2</v>
      </c>
      <c r="L67" s="36">
        <v>103.83423198145398</v>
      </c>
      <c r="M67" s="36">
        <v>106.95551618017345</v>
      </c>
      <c r="N67" s="8" t="s">
        <v>107</v>
      </c>
    </row>
    <row r="68" spans="1:14" x14ac:dyDescent="0.2">
      <c r="A68" s="6" t="s">
        <v>108</v>
      </c>
      <c r="B68" s="29">
        <v>1627</v>
      </c>
      <c r="C68" s="48">
        <f t="shared" si="4"/>
        <v>4.8838033030959771E-3</v>
      </c>
      <c r="D68" s="29">
        <v>15536</v>
      </c>
      <c r="E68" s="48">
        <f t="shared" si="7"/>
        <v>3.6186481498217231E-3</v>
      </c>
      <c r="F68" s="36">
        <v>99.815950920245399</v>
      </c>
      <c r="G68" s="36">
        <v>119.74718668105442</v>
      </c>
      <c r="H68" s="29">
        <v>3163</v>
      </c>
      <c r="I68" s="38">
        <f t="shared" si="5"/>
        <v>4.278840235437671E-3</v>
      </c>
      <c r="J68" s="29">
        <v>29718</v>
      </c>
      <c r="K68" s="38">
        <f t="shared" si="6"/>
        <v>2.850263892542807E-3</v>
      </c>
      <c r="L68" s="36">
        <v>87.812326485285951</v>
      </c>
      <c r="M68" s="36">
        <v>103.43171376862034</v>
      </c>
      <c r="N68" s="8" t="s">
        <v>109</v>
      </c>
    </row>
    <row r="69" spans="1:14" x14ac:dyDescent="0.2">
      <c r="A69" s="6" t="s">
        <v>110</v>
      </c>
      <c r="B69" s="29">
        <v>2423</v>
      </c>
      <c r="C69" s="48">
        <f t="shared" si="4"/>
        <v>7.2731748023365413E-3</v>
      </c>
      <c r="D69" s="29">
        <v>24499</v>
      </c>
      <c r="E69" s="48">
        <f t="shared" si="7"/>
        <v>5.7063118577807921E-3</v>
      </c>
      <c r="F69" s="36">
        <v>98.938342180481825</v>
      </c>
      <c r="G69" s="36">
        <v>102.29654682867762</v>
      </c>
      <c r="H69" s="29">
        <v>4742</v>
      </c>
      <c r="I69" s="38">
        <f t="shared" si="5"/>
        <v>6.414878405452241E-3</v>
      </c>
      <c r="J69" s="29">
        <v>51017</v>
      </c>
      <c r="K69" s="38">
        <f t="shared" si="6"/>
        <v>4.8930585169209362E-3</v>
      </c>
      <c r="L69" s="36">
        <v>90.999808098253695</v>
      </c>
      <c r="M69" s="36">
        <v>99.876664056382154</v>
      </c>
      <c r="N69" s="8" t="s">
        <v>111</v>
      </c>
    </row>
    <row r="70" spans="1:14" ht="12.75" customHeight="1" x14ac:dyDescent="0.2">
      <c r="A70" s="6" t="s">
        <v>112</v>
      </c>
      <c r="B70" s="29">
        <v>3364</v>
      </c>
      <c r="C70" s="48">
        <f t="shared" si="4"/>
        <v>1.009779613498148E-2</v>
      </c>
      <c r="D70" s="29">
        <v>33950</v>
      </c>
      <c r="E70" s="48">
        <f t="shared" si="7"/>
        <v>7.9076406209093383E-3</v>
      </c>
      <c r="F70" s="36">
        <v>106.7936507936508</v>
      </c>
      <c r="G70" s="36">
        <v>119.00588895120583</v>
      </c>
      <c r="H70" s="29">
        <v>6955</v>
      </c>
      <c r="I70" s="38">
        <f t="shared" si="5"/>
        <v>9.4085785132687338E-3</v>
      </c>
      <c r="J70" s="29">
        <v>71464</v>
      </c>
      <c r="K70" s="38">
        <f t="shared" si="6"/>
        <v>6.8541375199097903E-3</v>
      </c>
      <c r="L70" s="36">
        <v>95.57509962896799</v>
      </c>
      <c r="M70" s="36">
        <v>110.5517998855251</v>
      </c>
      <c r="N70" s="8" t="s">
        <v>113</v>
      </c>
    </row>
    <row r="71" spans="1:14" x14ac:dyDescent="0.2">
      <c r="A71" s="6" t="s">
        <v>114</v>
      </c>
      <c r="B71" s="29">
        <v>14765</v>
      </c>
      <c r="C71" s="48">
        <f t="shared" si="4"/>
        <v>4.4320439932521265E-2</v>
      </c>
      <c r="D71" s="29">
        <v>140242</v>
      </c>
      <c r="E71" s="48">
        <f t="shared" si="7"/>
        <v>3.2665193989913625E-2</v>
      </c>
      <c r="F71" s="36">
        <v>107.60877487063625</v>
      </c>
      <c r="G71" s="36">
        <v>108.01888609037904</v>
      </c>
      <c r="H71" s="29">
        <v>32440</v>
      </c>
      <c r="I71" s="38">
        <f t="shared" si="5"/>
        <v>4.3884153410558985E-2</v>
      </c>
      <c r="J71" s="29">
        <v>303581</v>
      </c>
      <c r="K71" s="38">
        <f t="shared" si="6"/>
        <v>2.9116561099738807E-2</v>
      </c>
      <c r="L71" s="36">
        <v>101.60679049080716</v>
      </c>
      <c r="M71" s="36">
        <v>103.80221636389126</v>
      </c>
      <c r="N71" s="8" t="s">
        <v>115</v>
      </c>
    </row>
    <row r="72" spans="1:14" ht="12.75" customHeight="1" x14ac:dyDescent="0.2">
      <c r="A72" s="13" t="s">
        <v>116</v>
      </c>
      <c r="B72" s="34">
        <v>1</v>
      </c>
      <c r="C72" s="48"/>
      <c r="D72" s="34">
        <v>0</v>
      </c>
      <c r="E72" s="48"/>
      <c r="F72" s="33"/>
      <c r="G72" s="33"/>
      <c r="H72" s="34">
        <v>2</v>
      </c>
      <c r="I72" s="52"/>
      <c r="J72" s="34">
        <v>0</v>
      </c>
      <c r="K72" s="52"/>
      <c r="L72" s="33"/>
      <c r="M72" s="33"/>
      <c r="N72" s="14" t="s">
        <v>118</v>
      </c>
    </row>
    <row r="73" spans="1:14" x14ac:dyDescent="0.2">
      <c r="A73" s="6"/>
      <c r="B73" s="15"/>
      <c r="C73" s="15"/>
      <c r="D73" s="15"/>
      <c r="E73" s="15"/>
      <c r="F73" s="16"/>
      <c r="G73" s="16"/>
      <c r="H73" s="15"/>
      <c r="I73" s="15"/>
      <c r="J73" s="15"/>
      <c r="K73" s="15"/>
      <c r="L73" s="16"/>
      <c r="M73" s="16"/>
      <c r="N73" s="8"/>
    </row>
    <row r="74" spans="1:14" ht="14.25" x14ac:dyDescent="0.2">
      <c r="A74" s="72" t="s">
        <v>119</v>
      </c>
    </row>
    <row r="75" spans="1:14" x14ac:dyDescent="0.2">
      <c r="A75" s="43" t="s">
        <v>180</v>
      </c>
    </row>
    <row r="78" spans="1:14" x14ac:dyDescent="0.2">
      <c r="A78"/>
    </row>
    <row r="79" spans="1:14" x14ac:dyDescent="0.2">
      <c r="A79"/>
    </row>
  </sheetData>
  <mergeCells count="10">
    <mergeCell ref="A11:A14"/>
    <mergeCell ref="B11:G11"/>
    <mergeCell ref="H11:M11"/>
    <mergeCell ref="N11:N14"/>
    <mergeCell ref="B12:B14"/>
    <mergeCell ref="D12:D14"/>
    <mergeCell ref="H12:H14"/>
    <mergeCell ref="J12:J14"/>
    <mergeCell ref="F14:G14"/>
    <mergeCell ref="L14:M14"/>
  </mergeCells>
  <hyperlinks>
    <hyperlink ref="A75" r:id="rId1" xr:uid="{6C426249-E57B-4430-91E4-97604F7FED01}"/>
  </hyperlinks>
  <pageMargins left="0.7" right="0.7" top="0.75" bottom="0.75" header="0.3" footer="0.3"/>
  <pageSetup paperSize="9" scale="51" fitToWidth="0" orientation="landscape" r:id="rId2"/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1C9BB-ECC7-4C20-9E32-2BBF480A2AF6}">
  <sheetPr>
    <pageSetUpPr fitToPage="1"/>
  </sheetPr>
  <dimension ref="A7:O79"/>
  <sheetViews>
    <sheetView workbookViewId="0">
      <selection activeCell="H63" sqref="H63"/>
    </sheetView>
  </sheetViews>
  <sheetFormatPr defaultColWidth="9.140625" defaultRowHeight="12.75" x14ac:dyDescent="0.2"/>
  <cols>
    <col min="1" max="1" width="28.7109375" style="3" customWidth="1"/>
    <col min="2" max="2" width="13.42578125" style="3" customWidth="1"/>
    <col min="3" max="3" width="16.140625" style="3" customWidth="1"/>
    <col min="4" max="4" width="15" style="3" customWidth="1"/>
    <col min="5" max="5" width="13.85546875" style="3" customWidth="1"/>
    <col min="6" max="6" width="10.42578125" style="3" customWidth="1"/>
    <col min="7" max="7" width="11.28515625" style="3" customWidth="1"/>
    <col min="8" max="8" width="12.5703125" style="2" customWidth="1"/>
    <col min="9" max="9" width="13.28515625" style="2" customWidth="1"/>
    <col min="10" max="10" width="14.7109375" style="2" customWidth="1"/>
    <col min="11" max="11" width="14" style="2" customWidth="1"/>
    <col min="12" max="12" width="10.7109375" style="2" customWidth="1"/>
    <col min="13" max="13" width="11.5703125" style="3" customWidth="1"/>
    <col min="14" max="14" width="45.140625" style="3" customWidth="1"/>
    <col min="15" max="16384" width="9.140625" style="3"/>
  </cols>
  <sheetData>
    <row r="7" spans="1:15" ht="18" x14ac:dyDescent="0.25">
      <c r="A7" s="20" t="s">
        <v>200</v>
      </c>
      <c r="B7" s="1"/>
      <c r="C7" s="1"/>
      <c r="D7" s="1"/>
      <c r="E7" s="1"/>
      <c r="F7" s="1"/>
      <c r="G7" s="1"/>
    </row>
    <row r="8" spans="1:15" s="2" customFormat="1" x14ac:dyDescent="0.2">
      <c r="A8" s="2" t="s">
        <v>201</v>
      </c>
    </row>
    <row r="9" spans="1:15" s="2" customFormat="1" x14ac:dyDescent="0.2"/>
    <row r="10" spans="1:15" s="2" customFormat="1" x14ac:dyDescent="0.2">
      <c r="A10" s="3"/>
      <c r="B10" s="3"/>
      <c r="C10" s="3"/>
      <c r="D10" s="3"/>
      <c r="E10" s="3"/>
      <c r="F10" s="3"/>
      <c r="G10" s="3"/>
      <c r="M10" s="3"/>
      <c r="N10" s="3"/>
      <c r="O10" s="3"/>
    </row>
    <row r="11" spans="1:15" s="2" customFormat="1" x14ac:dyDescent="0.2">
      <c r="A11" s="84"/>
      <c r="B11" s="87" t="s">
        <v>0</v>
      </c>
      <c r="C11" s="87"/>
      <c r="D11" s="87"/>
      <c r="E11" s="87"/>
      <c r="F11" s="87"/>
      <c r="G11" s="87"/>
      <c r="H11" s="88" t="s">
        <v>1</v>
      </c>
      <c r="I11" s="87"/>
      <c r="J11" s="87"/>
      <c r="K11" s="87"/>
      <c r="L11" s="87"/>
      <c r="M11" s="87"/>
      <c r="N11" s="89"/>
      <c r="O11"/>
    </row>
    <row r="12" spans="1:15" x14ac:dyDescent="0.2">
      <c r="A12" s="85"/>
      <c r="B12" s="92" t="s">
        <v>195</v>
      </c>
      <c r="C12" s="55"/>
      <c r="D12" s="95" t="s">
        <v>196</v>
      </c>
      <c r="E12" s="73"/>
      <c r="F12" s="4" t="s">
        <v>195</v>
      </c>
      <c r="G12" s="11" t="s">
        <v>198</v>
      </c>
      <c r="H12" s="92" t="s">
        <v>195</v>
      </c>
      <c r="I12" s="55"/>
      <c r="J12" s="95" t="s">
        <v>198</v>
      </c>
      <c r="K12" s="73"/>
      <c r="L12" s="4" t="s">
        <v>195</v>
      </c>
      <c r="M12" s="11" t="s">
        <v>198</v>
      </c>
      <c r="N12" s="90"/>
    </row>
    <row r="13" spans="1:15" x14ac:dyDescent="0.2">
      <c r="A13" s="85"/>
      <c r="B13" s="93"/>
      <c r="C13" s="17" t="s">
        <v>2</v>
      </c>
      <c r="D13" s="96"/>
      <c r="E13" s="54" t="s">
        <v>2</v>
      </c>
      <c r="F13" s="10" t="s">
        <v>197</v>
      </c>
      <c r="G13" s="12" t="s">
        <v>199</v>
      </c>
      <c r="H13" s="93"/>
      <c r="I13" s="17" t="s">
        <v>2</v>
      </c>
      <c r="J13" s="96"/>
      <c r="K13" s="54" t="s">
        <v>2</v>
      </c>
      <c r="L13" s="10" t="s">
        <v>197</v>
      </c>
      <c r="M13" s="12" t="s">
        <v>199</v>
      </c>
      <c r="N13" s="90"/>
    </row>
    <row r="14" spans="1:15" ht="14.25" x14ac:dyDescent="0.2">
      <c r="A14" s="86"/>
      <c r="B14" s="94"/>
      <c r="C14" s="56"/>
      <c r="D14" s="97"/>
      <c r="E14" s="74"/>
      <c r="F14" s="98" t="s">
        <v>3</v>
      </c>
      <c r="G14" s="99"/>
      <c r="H14" s="94"/>
      <c r="I14" s="56"/>
      <c r="J14" s="97"/>
      <c r="K14" s="74"/>
      <c r="L14" s="98" t="s">
        <v>3</v>
      </c>
      <c r="M14" s="99"/>
      <c r="N14" s="91"/>
    </row>
    <row r="15" spans="1:15" x14ac:dyDescent="0.2">
      <c r="B15" s="18"/>
      <c r="C15" s="18"/>
      <c r="D15" s="18"/>
      <c r="E15" s="18"/>
      <c r="F15" s="19"/>
      <c r="G15" s="19"/>
      <c r="H15" s="31"/>
      <c r="I15" s="18"/>
      <c r="J15" s="18"/>
      <c r="K15" s="18"/>
      <c r="L15" s="18"/>
      <c r="M15" s="18"/>
      <c r="N15" s="2"/>
    </row>
    <row r="16" spans="1:15" x14ac:dyDescent="0.2">
      <c r="A16" s="5" t="s">
        <v>4</v>
      </c>
      <c r="B16" s="28">
        <v>290182</v>
      </c>
      <c r="C16" s="38">
        <f>B16/B16</f>
        <v>1</v>
      </c>
      <c r="D16" s="28">
        <v>5902568</v>
      </c>
      <c r="E16" s="38">
        <f>D16/D16</f>
        <v>1</v>
      </c>
      <c r="F16" s="37">
        <v>98.754768735472581</v>
      </c>
      <c r="G16" s="37">
        <v>105.29792771070581</v>
      </c>
      <c r="H16" s="28">
        <v>702799</v>
      </c>
      <c r="I16" s="38">
        <v>1</v>
      </c>
      <c r="J16" s="28">
        <v>14990133</v>
      </c>
      <c r="K16" s="38">
        <v>1</v>
      </c>
      <c r="L16" s="37">
        <v>92.174470730498143</v>
      </c>
      <c r="M16" s="37">
        <v>101.15766804423878</v>
      </c>
      <c r="N16" s="9" t="s">
        <v>5</v>
      </c>
    </row>
    <row r="17" spans="1:14" x14ac:dyDescent="0.2">
      <c r="A17" s="5" t="s">
        <v>6</v>
      </c>
      <c r="B17" s="28">
        <v>98703</v>
      </c>
      <c r="C17" s="38">
        <f t="shared" ref="C17:C18" si="0">SUM(B17)/SUM($B$17:$B$18)</f>
        <v>0.34014170417186457</v>
      </c>
      <c r="D17" s="28">
        <v>1417768</v>
      </c>
      <c r="E17" s="38">
        <f t="shared" ref="E17:E18" si="1">SUM(D17)/SUM($D$17:$D$18)</f>
        <v>0.2401951150753367</v>
      </c>
      <c r="F17" s="37">
        <v>96.336023892950223</v>
      </c>
      <c r="G17" s="37">
        <v>101.3427611343383</v>
      </c>
      <c r="H17" s="28">
        <v>260882</v>
      </c>
      <c r="I17" s="38">
        <f t="shared" ref="I17:I18" si="2">SUM(H17)/SUM($H$17:$H$18)</f>
        <v>0.37120428458207821</v>
      </c>
      <c r="J17" s="28">
        <v>4121803</v>
      </c>
      <c r="K17" s="38">
        <f t="shared" ref="K17:K18" si="3">SUM(J17)/SUM($J$17:$J$18)</f>
        <v>0.27496774044633226</v>
      </c>
      <c r="L17" s="37">
        <v>92.551387479689794</v>
      </c>
      <c r="M17" s="37">
        <v>97.858106086865675</v>
      </c>
      <c r="N17" s="9" t="s">
        <v>7</v>
      </c>
    </row>
    <row r="18" spans="1:14" x14ac:dyDescent="0.2">
      <c r="A18" s="5" t="s">
        <v>8</v>
      </c>
      <c r="B18" s="28">
        <v>191479</v>
      </c>
      <c r="C18" s="38">
        <f t="shared" si="0"/>
        <v>0.65985829582813549</v>
      </c>
      <c r="D18" s="28">
        <v>4484800</v>
      </c>
      <c r="E18" s="38">
        <f t="shared" si="1"/>
        <v>0.75980488492466325</v>
      </c>
      <c r="F18" s="37">
        <v>100.04911565692191</v>
      </c>
      <c r="G18" s="37">
        <v>106.61329028991314</v>
      </c>
      <c r="H18" s="28">
        <v>441917</v>
      </c>
      <c r="I18" s="38">
        <f t="shared" si="2"/>
        <v>0.62879571541792179</v>
      </c>
      <c r="J18" s="28">
        <v>10868330</v>
      </c>
      <c r="K18" s="38">
        <f t="shared" si="3"/>
        <v>0.72503225955366779</v>
      </c>
      <c r="L18" s="37">
        <v>91.953398753194008</v>
      </c>
      <c r="M18" s="37">
        <v>102.46795263122415</v>
      </c>
      <c r="N18" s="9" t="s">
        <v>9</v>
      </c>
    </row>
    <row r="19" spans="1:14" x14ac:dyDescent="0.2">
      <c r="A19" s="6" t="s">
        <v>10</v>
      </c>
      <c r="B19" s="46"/>
      <c r="C19" s="39"/>
      <c r="D19" s="46"/>
      <c r="E19" s="39"/>
      <c r="F19" s="40"/>
      <c r="G19" s="40"/>
      <c r="H19" s="29"/>
      <c r="I19" s="35"/>
      <c r="J19" s="29"/>
      <c r="K19" s="35"/>
      <c r="L19" s="41"/>
      <c r="M19" s="41"/>
      <c r="N19" s="7" t="s">
        <v>11</v>
      </c>
    </row>
    <row r="20" spans="1:14" x14ac:dyDescent="0.2">
      <c r="A20" s="6" t="s">
        <v>12</v>
      </c>
      <c r="B20" s="29">
        <v>28211</v>
      </c>
      <c r="C20" s="48">
        <f t="shared" ref="C20:C71" si="4">SUM(B20)/SUM($B$20:$B$72)</f>
        <v>0.14733208341384696</v>
      </c>
      <c r="D20" s="29">
        <v>371826</v>
      </c>
      <c r="E20" s="48">
        <f>SUM(D20)/SUM($D$20:$D$72)</f>
        <v>8.2908137384205965E-2</v>
      </c>
      <c r="F20" s="36">
        <v>109.9072775440237</v>
      </c>
      <c r="G20" s="36">
        <v>103.4568533285847</v>
      </c>
      <c r="H20" s="29">
        <v>74734</v>
      </c>
      <c r="I20" s="38">
        <f t="shared" ref="I20:I71" si="5">SUM(H20)/SUM($H$20:$H$72)</f>
        <v>0.1691132045157801</v>
      </c>
      <c r="J20" s="29">
        <v>957428</v>
      </c>
      <c r="K20" s="38">
        <f t="shared" ref="K20:K71" si="6">SUM(J20)/SUM($J$20:$J$72)</f>
        <v>8.8093467987692672E-2</v>
      </c>
      <c r="L20" s="36">
        <v>105.34075692437803</v>
      </c>
      <c r="M20" s="36">
        <v>100.11690769729482</v>
      </c>
      <c r="N20" s="8" t="s">
        <v>13</v>
      </c>
    </row>
    <row r="21" spans="1:14" x14ac:dyDescent="0.2">
      <c r="A21" s="6" t="s">
        <v>14</v>
      </c>
      <c r="B21" s="29">
        <v>983</v>
      </c>
      <c r="C21" s="48">
        <f t="shared" si="4"/>
        <v>5.1337222358587625E-3</v>
      </c>
      <c r="D21" s="29">
        <v>112842</v>
      </c>
      <c r="E21" s="48">
        <f t="shared" ref="E21:E71" si="7">SUM(D21)/SUM($D$20:$D$72)</f>
        <v>2.5161016278336022E-2</v>
      </c>
      <c r="F21" s="36">
        <v>93.977055449330777</v>
      </c>
      <c r="G21" s="36">
        <v>105.60687312238537</v>
      </c>
      <c r="H21" s="29">
        <v>2573</v>
      </c>
      <c r="I21" s="38">
        <f t="shared" si="5"/>
        <v>5.8223603074785534E-3</v>
      </c>
      <c r="J21" s="29">
        <v>324619</v>
      </c>
      <c r="K21" s="38">
        <f t="shared" si="6"/>
        <v>2.9868369720435172E-2</v>
      </c>
      <c r="L21" s="36">
        <v>80.988353792886372</v>
      </c>
      <c r="M21" s="36">
        <v>100.48319496808622</v>
      </c>
      <c r="N21" s="8" t="s">
        <v>15</v>
      </c>
    </row>
    <row r="22" spans="1:14" x14ac:dyDescent="0.2">
      <c r="A22" s="6" t="s">
        <v>16</v>
      </c>
      <c r="B22" s="29">
        <v>1416</v>
      </c>
      <c r="C22" s="48">
        <f t="shared" si="4"/>
        <v>7.3950668219491429E-3</v>
      </c>
      <c r="D22" s="29">
        <v>35802</v>
      </c>
      <c r="E22" s="48">
        <f t="shared" si="7"/>
        <v>7.9829735807322305E-3</v>
      </c>
      <c r="F22" s="36">
        <v>81.192660550458712</v>
      </c>
      <c r="G22" s="36">
        <v>92.55467659376454</v>
      </c>
      <c r="H22" s="29">
        <v>3432</v>
      </c>
      <c r="I22" s="38">
        <f t="shared" si="5"/>
        <v>7.7661642344603174E-3</v>
      </c>
      <c r="J22" s="29">
        <v>60111</v>
      </c>
      <c r="K22" s="38">
        <f t="shared" si="6"/>
        <v>5.5308456136735022E-3</v>
      </c>
      <c r="L22" s="36">
        <v>89.842931937172779</v>
      </c>
      <c r="M22" s="36">
        <v>90.569534428205515</v>
      </c>
      <c r="N22" s="8" t="s">
        <v>17</v>
      </c>
    </row>
    <row r="23" spans="1:14" x14ac:dyDescent="0.2">
      <c r="A23" s="6" t="s">
        <v>18</v>
      </c>
      <c r="B23" s="29">
        <v>6103</v>
      </c>
      <c r="C23" s="48">
        <f t="shared" si="4"/>
        <v>3.187294690279352E-2</v>
      </c>
      <c r="D23" s="29">
        <v>66370</v>
      </c>
      <c r="E23" s="48">
        <f t="shared" si="7"/>
        <v>1.4798892703010951E-2</v>
      </c>
      <c r="F23" s="36">
        <v>108.24760553387726</v>
      </c>
      <c r="G23" s="36">
        <v>107.87835443655219</v>
      </c>
      <c r="H23" s="29">
        <v>17137</v>
      </c>
      <c r="I23" s="38">
        <f t="shared" si="5"/>
        <v>3.8778775199867846E-2</v>
      </c>
      <c r="J23" s="29">
        <v>180542</v>
      </c>
      <c r="K23" s="38">
        <f t="shared" si="6"/>
        <v>1.6611767044032565E-2</v>
      </c>
      <c r="L23" s="36">
        <v>103.1852119460501</v>
      </c>
      <c r="M23" s="36">
        <v>101.32960661828672</v>
      </c>
      <c r="N23" s="8" t="s">
        <v>19</v>
      </c>
    </row>
    <row r="24" spans="1:14" ht="12.75" customHeight="1" x14ac:dyDescent="0.2">
      <c r="A24" s="6" t="s">
        <v>20</v>
      </c>
      <c r="B24" s="29">
        <v>47</v>
      </c>
      <c r="C24" s="48">
        <f t="shared" si="4"/>
        <v>2.4545772643475266E-4</v>
      </c>
      <c r="D24" s="29">
        <v>1168</v>
      </c>
      <c r="E24" s="48">
        <f t="shared" si="7"/>
        <v>2.6043553830219665E-4</v>
      </c>
      <c r="F24" s="36">
        <v>75.806451612903231</v>
      </c>
      <c r="G24" s="36">
        <v>85.630498533724335</v>
      </c>
      <c r="H24" s="29">
        <v>130</v>
      </c>
      <c r="I24" s="38">
        <f t="shared" si="5"/>
        <v>2.9417288766895141E-4</v>
      </c>
      <c r="J24" s="29">
        <v>3679</v>
      </c>
      <c r="K24" s="38">
        <f t="shared" si="6"/>
        <v>3.3850677933664082E-4</v>
      </c>
      <c r="L24" s="36">
        <v>53.941908713692946</v>
      </c>
      <c r="M24" s="36">
        <v>82.32266726336988</v>
      </c>
      <c r="N24" s="8" t="s">
        <v>21</v>
      </c>
    </row>
    <row r="25" spans="1:14" x14ac:dyDescent="0.2">
      <c r="A25" s="6" t="s">
        <v>22</v>
      </c>
      <c r="B25" s="29">
        <v>2595</v>
      </c>
      <c r="C25" s="48">
        <f t="shared" si="4"/>
        <v>1.3552400002089002E-2</v>
      </c>
      <c r="D25" s="29">
        <v>186890</v>
      </c>
      <c r="E25" s="48">
        <f t="shared" si="7"/>
        <v>4.167191588467254E-2</v>
      </c>
      <c r="F25" s="36">
        <v>90.292275574112736</v>
      </c>
      <c r="G25" s="36">
        <v>118.8262970498474</v>
      </c>
      <c r="H25" s="29">
        <v>7036</v>
      </c>
      <c r="I25" s="38">
        <f t="shared" si="5"/>
        <v>1.5921541827990323E-2</v>
      </c>
      <c r="J25" s="29">
        <v>502842</v>
      </c>
      <c r="K25" s="38">
        <f t="shared" si="6"/>
        <v>4.6266764320520556E-2</v>
      </c>
      <c r="L25" s="36">
        <v>85.08888620147539</v>
      </c>
      <c r="M25" s="36">
        <v>119.35003809483121</v>
      </c>
      <c r="N25" s="8" t="s">
        <v>23</v>
      </c>
    </row>
    <row r="26" spans="1:14" x14ac:dyDescent="0.2">
      <c r="A26" s="6" t="s">
        <v>24</v>
      </c>
      <c r="B26" s="29">
        <v>930</v>
      </c>
      <c r="C26" s="48">
        <f t="shared" si="4"/>
        <v>4.8569294805174456E-3</v>
      </c>
      <c r="D26" s="29">
        <v>12349</v>
      </c>
      <c r="E26" s="48">
        <f t="shared" si="7"/>
        <v>2.7535260809022485E-3</v>
      </c>
      <c r="F26" s="36">
        <v>83.708370837083706</v>
      </c>
      <c r="G26" s="36">
        <v>106.31941455015065</v>
      </c>
      <c r="H26" s="29">
        <v>2706</v>
      </c>
      <c r="I26" s="38">
        <f t="shared" si="5"/>
        <v>6.1233218002475576E-3</v>
      </c>
      <c r="J26" s="29">
        <v>31505</v>
      </c>
      <c r="K26" s="38">
        <f t="shared" si="6"/>
        <v>2.8987920856213289E-3</v>
      </c>
      <c r="L26" s="36">
        <v>95.584599081596608</v>
      </c>
      <c r="M26" s="36">
        <v>104.91175491175491</v>
      </c>
      <c r="N26" s="8" t="s">
        <v>25</v>
      </c>
    </row>
    <row r="27" spans="1:14" x14ac:dyDescent="0.2">
      <c r="A27" s="6" t="s">
        <v>26</v>
      </c>
      <c r="B27" s="29">
        <v>377</v>
      </c>
      <c r="C27" s="48">
        <f t="shared" si="4"/>
        <v>1.9688843162957818E-3</v>
      </c>
      <c r="D27" s="29">
        <v>25606</v>
      </c>
      <c r="E27" s="48">
        <f t="shared" si="7"/>
        <v>5.7095140357586024E-3</v>
      </c>
      <c r="F27" s="36">
        <v>71.401515151515156</v>
      </c>
      <c r="G27" s="36">
        <v>111.29656191593863</v>
      </c>
      <c r="H27" s="29">
        <v>929</v>
      </c>
      <c r="I27" s="38">
        <f t="shared" si="5"/>
        <v>2.1022047126496605E-3</v>
      </c>
      <c r="J27" s="29">
        <v>72767</v>
      </c>
      <c r="K27" s="38">
        <f t="shared" si="6"/>
        <v>6.6953310171213214E-3</v>
      </c>
      <c r="L27" s="36">
        <v>64.648573416840634</v>
      </c>
      <c r="M27" s="36">
        <v>106.35495987956563</v>
      </c>
      <c r="N27" s="8" t="s">
        <v>27</v>
      </c>
    </row>
    <row r="28" spans="1:14" x14ac:dyDescent="0.2">
      <c r="A28" s="6" t="s">
        <v>28</v>
      </c>
      <c r="B28" s="29">
        <v>152</v>
      </c>
      <c r="C28" s="48">
        <f t="shared" si="4"/>
        <v>7.9382073229962555E-4</v>
      </c>
      <c r="D28" s="29">
        <v>5258</v>
      </c>
      <c r="E28" s="48">
        <f t="shared" si="7"/>
        <v>1.1724058736241011E-3</v>
      </c>
      <c r="F28" s="36">
        <v>80.851063829787222</v>
      </c>
      <c r="G28" s="36">
        <v>88.132752262822663</v>
      </c>
      <c r="H28" s="29">
        <v>491</v>
      </c>
      <c r="I28" s="38">
        <f t="shared" si="5"/>
        <v>1.1110683680419626E-3</v>
      </c>
      <c r="J28" s="29">
        <v>12689</v>
      </c>
      <c r="K28" s="38">
        <f t="shared" si="6"/>
        <v>1.1675217512918279E-3</v>
      </c>
      <c r="L28" s="36">
        <v>87.678571428571431</v>
      </c>
      <c r="M28" s="36">
        <v>90.648664094870696</v>
      </c>
      <c r="N28" s="8" t="s">
        <v>29</v>
      </c>
    </row>
    <row r="29" spans="1:14" x14ac:dyDescent="0.2">
      <c r="A29" s="6" t="s">
        <v>30</v>
      </c>
      <c r="B29" s="29">
        <v>473</v>
      </c>
      <c r="C29" s="48">
        <f t="shared" si="4"/>
        <v>2.4702447788008085E-3</v>
      </c>
      <c r="D29" s="29">
        <v>25210</v>
      </c>
      <c r="E29" s="48">
        <f t="shared" si="7"/>
        <v>5.621215685443816E-3</v>
      </c>
      <c r="F29" s="36">
        <v>89.413988657844996</v>
      </c>
      <c r="G29" s="36">
        <v>111.07194783451557</v>
      </c>
      <c r="H29" s="29">
        <v>1353</v>
      </c>
      <c r="I29" s="38">
        <f t="shared" si="5"/>
        <v>3.0616609001237788E-3</v>
      </c>
      <c r="J29" s="29">
        <v>69079</v>
      </c>
      <c r="K29" s="38">
        <f t="shared" si="6"/>
        <v>6.3559961429181331E-3</v>
      </c>
      <c r="L29" s="36">
        <v>62.580943570767808</v>
      </c>
      <c r="M29" s="36">
        <v>103.19385727730391</v>
      </c>
      <c r="N29" s="8" t="s">
        <v>31</v>
      </c>
    </row>
    <row r="30" spans="1:14" x14ac:dyDescent="0.2">
      <c r="A30" s="6" t="s">
        <v>32</v>
      </c>
      <c r="B30" s="29">
        <v>2440</v>
      </c>
      <c r="C30" s="48">
        <f t="shared" si="4"/>
        <v>1.2742911755336095E-2</v>
      </c>
      <c r="D30" s="29">
        <v>163523</v>
      </c>
      <c r="E30" s="48">
        <f t="shared" si="7"/>
        <v>3.6461644289203857E-2</v>
      </c>
      <c r="F30" s="36">
        <v>70.014347202295554</v>
      </c>
      <c r="G30" s="36">
        <v>112.7970421670541</v>
      </c>
      <c r="H30" s="29">
        <v>5792</v>
      </c>
      <c r="I30" s="38">
        <f t="shared" si="5"/>
        <v>1.3106533579835128E-2</v>
      </c>
      <c r="J30" s="29">
        <v>361926</v>
      </c>
      <c r="K30" s="38">
        <f t="shared" si="6"/>
        <v>3.3301006963357721E-2</v>
      </c>
      <c r="L30" s="36">
        <v>58.879739758056317</v>
      </c>
      <c r="M30" s="36">
        <v>109.96545406484427</v>
      </c>
      <c r="N30" s="8" t="s">
        <v>33</v>
      </c>
    </row>
    <row r="31" spans="1:14" x14ac:dyDescent="0.2">
      <c r="A31" s="6" t="s">
        <v>34</v>
      </c>
      <c r="B31" s="29">
        <v>686</v>
      </c>
      <c r="C31" s="48">
        <f t="shared" si="4"/>
        <v>3.5826383049838363E-3</v>
      </c>
      <c r="D31" s="29">
        <v>11402</v>
      </c>
      <c r="E31" s="48">
        <f t="shared" si="7"/>
        <v>2.5423681572959299E-3</v>
      </c>
      <c r="F31" s="36">
        <v>103.003003003003</v>
      </c>
      <c r="G31" s="36">
        <v>99.868616974686873</v>
      </c>
      <c r="H31" s="29">
        <v>2162</v>
      </c>
      <c r="I31" s="38">
        <f t="shared" si="5"/>
        <v>4.89232140877133E-3</v>
      </c>
      <c r="J31" s="29">
        <v>27668</v>
      </c>
      <c r="K31" s="38">
        <f t="shared" si="6"/>
        <v>2.5457476408497358E-3</v>
      </c>
      <c r="L31" s="36">
        <v>93.471681798530042</v>
      </c>
      <c r="M31" s="36">
        <v>97.756421580751152</v>
      </c>
      <c r="N31" s="8" t="s">
        <v>35</v>
      </c>
    </row>
    <row r="32" spans="1:14" x14ac:dyDescent="0.2">
      <c r="A32" s="6" t="s">
        <v>36</v>
      </c>
      <c r="B32" s="29">
        <v>17966</v>
      </c>
      <c r="C32" s="48">
        <f t="shared" si="4"/>
        <v>9.3827521555888638E-2</v>
      </c>
      <c r="D32" s="29">
        <v>210422</v>
      </c>
      <c r="E32" s="48">
        <f t="shared" si="7"/>
        <v>4.6918978459439063E-2</v>
      </c>
      <c r="F32" s="36">
        <v>112.2454079720105</v>
      </c>
      <c r="G32" s="36">
        <v>107.33844804015588</v>
      </c>
      <c r="H32" s="29">
        <v>35335</v>
      </c>
      <c r="I32" s="38">
        <f t="shared" si="5"/>
        <v>7.9958453736787671E-2</v>
      </c>
      <c r="J32" s="29">
        <v>485976</v>
      </c>
      <c r="K32" s="38">
        <f t="shared" si="6"/>
        <v>4.4714914540609774E-2</v>
      </c>
      <c r="L32" s="36">
        <v>100.98022405121169</v>
      </c>
      <c r="M32" s="36">
        <v>102.99876861646324</v>
      </c>
      <c r="N32" s="8" t="s">
        <v>37</v>
      </c>
    </row>
    <row r="33" spans="1:14" x14ac:dyDescent="0.2">
      <c r="A33" s="6" t="s">
        <v>38</v>
      </c>
      <c r="B33" s="29">
        <v>337</v>
      </c>
      <c r="C33" s="48">
        <f t="shared" si="4"/>
        <v>1.759984123585354E-3</v>
      </c>
      <c r="D33" s="29">
        <v>21024</v>
      </c>
      <c r="E33" s="48">
        <f t="shared" si="7"/>
        <v>4.6878396894395394E-3</v>
      </c>
      <c r="F33" s="36">
        <v>70.94736842105263</v>
      </c>
      <c r="G33" s="36">
        <v>103.63797692990239</v>
      </c>
      <c r="H33" s="29">
        <v>1130</v>
      </c>
      <c r="I33" s="38">
        <f t="shared" si="5"/>
        <v>2.5570412543531929E-3</v>
      </c>
      <c r="J33" s="29">
        <v>59302</v>
      </c>
      <c r="K33" s="38">
        <f t="shared" si="6"/>
        <v>5.4564090862249176E-3</v>
      </c>
      <c r="L33" s="36">
        <v>80.312722103766873</v>
      </c>
      <c r="M33" s="36">
        <v>105.0671485773006</v>
      </c>
      <c r="N33" s="8" t="s">
        <v>39</v>
      </c>
    </row>
    <row r="34" spans="1:14" x14ac:dyDescent="0.2">
      <c r="A34" s="6" t="s">
        <v>40</v>
      </c>
      <c r="B34" s="29">
        <v>54</v>
      </c>
      <c r="C34" s="48">
        <f t="shared" si="4"/>
        <v>2.8201526015907748E-4</v>
      </c>
      <c r="D34" s="29">
        <v>2925</v>
      </c>
      <c r="E34" s="48">
        <f t="shared" si="7"/>
        <v>6.5220372391603179E-4</v>
      </c>
      <c r="F34" s="36">
        <v>93.103448275862064</v>
      </c>
      <c r="G34" s="36">
        <v>99.388379204892956</v>
      </c>
      <c r="H34" s="29">
        <v>147</v>
      </c>
      <c r="I34" s="38">
        <f t="shared" si="5"/>
        <v>3.3264164990258352E-4</v>
      </c>
      <c r="J34" s="29">
        <v>7940</v>
      </c>
      <c r="K34" s="38">
        <f t="shared" si="6"/>
        <v>7.3056369337671319E-4</v>
      </c>
      <c r="L34" s="36">
        <v>52.688172043010752</v>
      </c>
      <c r="M34" s="36">
        <v>73.963670237540754</v>
      </c>
      <c r="N34" s="8" t="s">
        <v>41</v>
      </c>
    </row>
    <row r="35" spans="1:14" x14ac:dyDescent="0.2">
      <c r="A35" s="6" t="s">
        <v>42</v>
      </c>
      <c r="B35" s="29">
        <v>43174</v>
      </c>
      <c r="C35" s="48">
        <f t="shared" si="4"/>
        <v>0.22547642300200021</v>
      </c>
      <c r="D35" s="29">
        <v>532407</v>
      </c>
      <c r="E35" s="48">
        <f t="shared" si="7"/>
        <v>0.11871378736374795</v>
      </c>
      <c r="F35" s="36">
        <v>101.08876349247231</v>
      </c>
      <c r="G35" s="36">
        <v>100.90709050625355</v>
      </c>
      <c r="H35" s="29">
        <v>82765</v>
      </c>
      <c r="I35" s="38">
        <f t="shared" si="5"/>
        <v>0.18728630036862126</v>
      </c>
      <c r="J35" s="29">
        <v>1145580</v>
      </c>
      <c r="K35" s="38">
        <f t="shared" si="6"/>
        <v>0.10540543524666186</v>
      </c>
      <c r="L35" s="36">
        <v>90.57233530312979</v>
      </c>
      <c r="M35" s="36">
        <v>97.160367444941357</v>
      </c>
      <c r="N35" s="8" t="s">
        <v>43</v>
      </c>
    </row>
    <row r="36" spans="1:14" x14ac:dyDescent="0.2">
      <c r="A36" s="6" t="s">
        <v>44</v>
      </c>
      <c r="B36" s="29">
        <v>270</v>
      </c>
      <c r="C36" s="48">
        <f t="shared" si="4"/>
        <v>1.4100763007953874E-3</v>
      </c>
      <c r="D36" s="29">
        <v>6736</v>
      </c>
      <c r="E36" s="48">
        <f t="shared" si="7"/>
        <v>1.5019638578797915E-3</v>
      </c>
      <c r="F36" s="36">
        <v>133.66336633663366</v>
      </c>
      <c r="G36" s="36">
        <v>103.64671487921217</v>
      </c>
      <c r="H36" s="29">
        <v>815</v>
      </c>
      <c r="I36" s="38">
        <f t="shared" si="5"/>
        <v>1.8442377188476568E-3</v>
      </c>
      <c r="J36" s="29">
        <v>15802</v>
      </c>
      <c r="K36" s="38">
        <f t="shared" si="6"/>
        <v>1.4539505645766778E-3</v>
      </c>
      <c r="L36" s="36">
        <v>157.03275529865127</v>
      </c>
      <c r="M36" s="36">
        <v>102.75050393393587</v>
      </c>
      <c r="N36" s="8" t="s">
        <v>45</v>
      </c>
    </row>
    <row r="37" spans="1:14" x14ac:dyDescent="0.2">
      <c r="A37" s="6" t="s">
        <v>46</v>
      </c>
      <c r="B37" s="29">
        <v>277</v>
      </c>
      <c r="C37" s="48">
        <f t="shared" si="4"/>
        <v>1.4466338345197124E-3</v>
      </c>
      <c r="D37" s="29">
        <v>8001</v>
      </c>
      <c r="E37" s="48">
        <f t="shared" si="7"/>
        <v>1.7840280324964686E-3</v>
      </c>
      <c r="F37" s="36">
        <v>120.43478260869564</v>
      </c>
      <c r="G37" s="36">
        <v>107.29515891109025</v>
      </c>
      <c r="H37" s="29">
        <v>799</v>
      </c>
      <c r="I37" s="38">
        <f t="shared" si="5"/>
        <v>1.8080318249807091E-3</v>
      </c>
      <c r="J37" s="29">
        <v>19171</v>
      </c>
      <c r="K37" s="38">
        <f t="shared" si="6"/>
        <v>1.7639340762877795E-3</v>
      </c>
      <c r="L37" s="36">
        <v>68.115942028985515</v>
      </c>
      <c r="M37" s="36">
        <v>95.515918489362761</v>
      </c>
      <c r="N37" s="8" t="s">
        <v>47</v>
      </c>
    </row>
    <row r="38" spans="1:14" x14ac:dyDescent="0.2">
      <c r="A38" s="6" t="s">
        <v>48</v>
      </c>
      <c r="B38" s="29">
        <v>73</v>
      </c>
      <c r="C38" s="48">
        <f t="shared" si="4"/>
        <v>3.8124285169653069E-4</v>
      </c>
      <c r="D38" s="29">
        <v>3823</v>
      </c>
      <c r="E38" s="48">
        <f t="shared" si="7"/>
        <v>8.5243584154905626E-4</v>
      </c>
      <c r="F38" s="36">
        <v>107.35294117647058</v>
      </c>
      <c r="G38" s="36">
        <v>107.41781399269456</v>
      </c>
      <c r="H38" s="29">
        <v>139</v>
      </c>
      <c r="I38" s="38">
        <f t="shared" si="5"/>
        <v>3.1453870296910958E-4</v>
      </c>
      <c r="J38" s="29">
        <v>8443</v>
      </c>
      <c r="K38" s="38">
        <f t="shared" si="6"/>
        <v>7.7684499536266876E-4</v>
      </c>
      <c r="L38" s="36">
        <v>85.276073619631902</v>
      </c>
      <c r="M38" s="36">
        <v>94.240428619265543</v>
      </c>
      <c r="N38" s="8" t="s">
        <v>49</v>
      </c>
    </row>
    <row r="39" spans="1:14" x14ac:dyDescent="0.2">
      <c r="A39" s="6" t="s">
        <v>50</v>
      </c>
      <c r="B39" s="29">
        <v>4659</v>
      </c>
      <c r="C39" s="48">
        <f t="shared" si="4"/>
        <v>2.4331649945947074E-2</v>
      </c>
      <c r="D39" s="29">
        <v>183934</v>
      </c>
      <c r="E39" s="48">
        <f t="shared" si="7"/>
        <v>4.1012799916161163E-2</v>
      </c>
      <c r="F39" s="36">
        <v>100.64808813998705</v>
      </c>
      <c r="G39" s="36">
        <v>105.9149382133109</v>
      </c>
      <c r="H39" s="29">
        <v>10336</v>
      </c>
      <c r="I39" s="38">
        <f t="shared" si="5"/>
        <v>2.338900743804832E-2</v>
      </c>
      <c r="J39" s="29">
        <v>479265</v>
      </c>
      <c r="K39" s="38">
        <f t="shared" si="6"/>
        <v>4.4097431801787212E-2</v>
      </c>
      <c r="L39" s="36">
        <v>88.115942028985501</v>
      </c>
      <c r="M39" s="36">
        <v>103.15425841027958</v>
      </c>
      <c r="N39" s="8" t="s">
        <v>51</v>
      </c>
    </row>
    <row r="40" spans="1:14" x14ac:dyDescent="0.2">
      <c r="A40" s="6" t="s">
        <v>169</v>
      </c>
      <c r="B40" s="29">
        <v>1659</v>
      </c>
      <c r="C40" s="48">
        <f t="shared" si="4"/>
        <v>8.664135492664992E-3</v>
      </c>
      <c r="D40" s="29">
        <v>20875</v>
      </c>
      <c r="E40" s="48">
        <f t="shared" si="7"/>
        <v>4.6546163202554405E-3</v>
      </c>
      <c r="F40" s="36">
        <v>106.07416879795397</v>
      </c>
      <c r="G40" s="36">
        <v>99.107439586003892</v>
      </c>
      <c r="H40" s="29">
        <v>5468</v>
      </c>
      <c r="I40" s="38">
        <f t="shared" si="5"/>
        <v>1.2373364229029434E-2</v>
      </c>
      <c r="J40" s="29">
        <v>54777</v>
      </c>
      <c r="K40" s="38">
        <f t="shared" si="6"/>
        <v>5.0400613894327735E-3</v>
      </c>
      <c r="L40" s="36">
        <v>97.677742050732405</v>
      </c>
      <c r="M40" s="36">
        <v>90.80013924113581</v>
      </c>
      <c r="N40" s="8" t="s">
        <v>53</v>
      </c>
    </row>
    <row r="41" spans="1:14" x14ac:dyDescent="0.2">
      <c r="A41" s="6" t="s">
        <v>54</v>
      </c>
      <c r="B41" s="29">
        <v>158</v>
      </c>
      <c r="C41" s="48">
        <f t="shared" si="4"/>
        <v>8.2515576120618971E-4</v>
      </c>
      <c r="D41" s="29">
        <v>6093</v>
      </c>
      <c r="E41" s="48">
        <f t="shared" si="7"/>
        <v>1.3585905264343187E-3</v>
      </c>
      <c r="F41" s="36">
        <v>117.91044776119404</v>
      </c>
      <c r="G41" s="36">
        <v>96.24072026536092</v>
      </c>
      <c r="H41" s="29">
        <v>927</v>
      </c>
      <c r="I41" s="38">
        <f t="shared" si="5"/>
        <v>2.0976789759162922E-3</v>
      </c>
      <c r="J41" s="29">
        <v>25803</v>
      </c>
      <c r="K41" s="38">
        <f t="shared" si="6"/>
        <v>2.3741479823928629E-3</v>
      </c>
      <c r="L41" s="36">
        <v>188.03245436105476</v>
      </c>
      <c r="M41" s="36">
        <v>93.713227282632388</v>
      </c>
      <c r="N41" s="8" t="s">
        <v>55</v>
      </c>
    </row>
    <row r="42" spans="1:14" x14ac:dyDescent="0.2">
      <c r="A42" s="6" t="s">
        <v>56</v>
      </c>
      <c r="B42" s="29">
        <v>9202</v>
      </c>
      <c r="C42" s="48">
        <f t="shared" si="4"/>
        <v>4.8057489333033908E-2</v>
      </c>
      <c r="D42" s="29">
        <v>574765</v>
      </c>
      <c r="E42" s="48">
        <f t="shared" si="7"/>
        <v>0.12815858918858053</v>
      </c>
      <c r="F42" s="36">
        <v>94.447295494200972</v>
      </c>
      <c r="G42" s="36">
        <v>115.85738272958717</v>
      </c>
      <c r="H42" s="29">
        <v>26326</v>
      </c>
      <c r="I42" s="38">
        <f t="shared" si="5"/>
        <v>5.9572272621329345E-2</v>
      </c>
      <c r="J42" s="29">
        <v>1492337</v>
      </c>
      <c r="K42" s="38">
        <f t="shared" si="6"/>
        <v>0.13731073431772345</v>
      </c>
      <c r="L42" s="36">
        <v>86.086131911971492</v>
      </c>
      <c r="M42" s="36">
        <v>112.46598333136136</v>
      </c>
      <c r="N42" s="8" t="s">
        <v>57</v>
      </c>
    </row>
    <row r="43" spans="1:14" x14ac:dyDescent="0.2">
      <c r="A43" s="6" t="s">
        <v>58</v>
      </c>
      <c r="B43" s="29">
        <v>1308</v>
      </c>
      <c r="C43" s="48">
        <f t="shared" si="4"/>
        <v>6.8310363016309879E-3</v>
      </c>
      <c r="D43" s="29">
        <v>185226</v>
      </c>
      <c r="E43" s="48">
        <f t="shared" si="7"/>
        <v>4.1300884432844756E-2</v>
      </c>
      <c r="F43" s="36">
        <v>71.358428805237324</v>
      </c>
      <c r="G43" s="36">
        <v>100.75720486961062</v>
      </c>
      <c r="H43" s="29">
        <v>3465</v>
      </c>
      <c r="I43" s="38">
        <f t="shared" si="5"/>
        <v>7.8408388905608969E-3</v>
      </c>
      <c r="J43" s="29">
        <v>579499</v>
      </c>
      <c r="K43" s="38">
        <f t="shared" si="6"/>
        <v>5.3320016341072037E-2</v>
      </c>
      <c r="L43" s="36">
        <v>59.089358799454295</v>
      </c>
      <c r="M43" s="36">
        <v>95.462909424569347</v>
      </c>
      <c r="N43" s="8" t="s">
        <v>59</v>
      </c>
    </row>
    <row r="44" spans="1:14" x14ac:dyDescent="0.2">
      <c r="A44" s="6" t="s">
        <v>60</v>
      </c>
      <c r="B44" s="29">
        <v>310</v>
      </c>
      <c r="C44" s="48">
        <f t="shared" si="4"/>
        <v>1.6189764935058153E-3</v>
      </c>
      <c r="D44" s="29">
        <v>14246</v>
      </c>
      <c r="E44" s="48">
        <f t="shared" si="7"/>
        <v>3.1765108550112103E-3</v>
      </c>
      <c r="F44" s="36">
        <v>48.742138364779876</v>
      </c>
      <c r="G44" s="36">
        <v>110.03321232718004</v>
      </c>
      <c r="H44" s="29">
        <v>728</v>
      </c>
      <c r="I44" s="38">
        <f t="shared" si="5"/>
        <v>1.6473681709461279E-3</v>
      </c>
      <c r="J44" s="29">
        <v>34105</v>
      </c>
      <c r="K44" s="38">
        <f t="shared" si="6"/>
        <v>3.1380194915129477E-3</v>
      </c>
      <c r="L44" s="36">
        <v>36.87943262411347</v>
      </c>
      <c r="M44" s="36">
        <v>104.93200418435788</v>
      </c>
      <c r="N44" s="8" t="s">
        <v>61</v>
      </c>
    </row>
    <row r="45" spans="1:14" x14ac:dyDescent="0.2">
      <c r="A45" s="6" t="s">
        <v>62</v>
      </c>
      <c r="B45" s="29">
        <v>2014</v>
      </c>
      <c r="C45" s="48">
        <f t="shared" si="4"/>
        <v>1.0518124702970038E-2</v>
      </c>
      <c r="D45" s="29">
        <v>130794</v>
      </c>
      <c r="E45" s="48">
        <f t="shared" si="7"/>
        <v>2.9163874825939646E-2</v>
      </c>
      <c r="F45" s="36">
        <v>104.62337662337661</v>
      </c>
      <c r="G45" s="36">
        <v>105.7519404915912</v>
      </c>
      <c r="H45" s="29">
        <v>5440</v>
      </c>
      <c r="I45" s="38">
        <f t="shared" si="5"/>
        <v>1.2310003914762275E-2</v>
      </c>
      <c r="J45" s="29">
        <v>307748</v>
      </c>
      <c r="K45" s="38">
        <f t="shared" si="6"/>
        <v>2.8316059887820749E-2</v>
      </c>
      <c r="L45" s="36">
        <v>91.152815013404833</v>
      </c>
      <c r="M45" s="36">
        <v>105.52541884691084</v>
      </c>
      <c r="N45" s="8" t="s">
        <v>63</v>
      </c>
    </row>
    <row r="46" spans="1:14" x14ac:dyDescent="0.2">
      <c r="A46" s="6" t="s">
        <v>64</v>
      </c>
      <c r="B46" s="29">
        <v>628</v>
      </c>
      <c r="C46" s="48">
        <f t="shared" si="4"/>
        <v>3.2797330255537162E-3</v>
      </c>
      <c r="D46" s="29">
        <v>15727</v>
      </c>
      <c r="E46" s="48">
        <f t="shared" si="7"/>
        <v>3.5067377661632247E-3</v>
      </c>
      <c r="F46" s="36">
        <v>84.636118598382751</v>
      </c>
      <c r="G46" s="36">
        <v>112.62532225723288</v>
      </c>
      <c r="H46" s="29">
        <v>2549</v>
      </c>
      <c r="I46" s="38">
        <f t="shared" si="5"/>
        <v>5.7680514666781316E-3</v>
      </c>
      <c r="J46" s="29">
        <v>38424</v>
      </c>
      <c r="K46" s="38">
        <f t="shared" si="6"/>
        <v>3.5354130169152178E-3</v>
      </c>
      <c r="L46" s="36">
        <v>85.594358629952993</v>
      </c>
      <c r="M46" s="36">
        <v>101.22500592744802</v>
      </c>
      <c r="N46" s="8" t="s">
        <v>65</v>
      </c>
    </row>
    <row r="47" spans="1:14" x14ac:dyDescent="0.2">
      <c r="A47" s="6" t="s">
        <v>66</v>
      </c>
      <c r="B47" s="29">
        <v>2317</v>
      </c>
      <c r="C47" s="48">
        <f t="shared" si="4"/>
        <v>1.2100543662751529E-2</v>
      </c>
      <c r="D47" s="29">
        <v>53266</v>
      </c>
      <c r="E47" s="48">
        <f t="shared" si="7"/>
        <v>1.1877020019867129E-2</v>
      </c>
      <c r="F47" s="36">
        <v>93.843661401377076</v>
      </c>
      <c r="G47" s="36">
        <v>102.63593972792786</v>
      </c>
      <c r="H47" s="29">
        <v>5610</v>
      </c>
      <c r="I47" s="38">
        <f t="shared" si="5"/>
        <v>1.2694691537098596E-2</v>
      </c>
      <c r="J47" s="29">
        <v>104666</v>
      </c>
      <c r="K47" s="38">
        <f t="shared" si="6"/>
        <v>9.630375255789303E-3</v>
      </c>
      <c r="L47" s="36">
        <v>78.505457598656591</v>
      </c>
      <c r="M47" s="36">
        <v>84.723728731240584</v>
      </c>
      <c r="N47" s="8" t="s">
        <v>67</v>
      </c>
    </row>
    <row r="48" spans="1:14" x14ac:dyDescent="0.2">
      <c r="A48" s="6" t="s">
        <v>68</v>
      </c>
      <c r="B48" s="29">
        <v>2734</v>
      </c>
      <c r="C48" s="48">
        <f t="shared" si="4"/>
        <v>1.4278328171757738E-2</v>
      </c>
      <c r="D48" s="29">
        <v>66283</v>
      </c>
      <c r="E48" s="48">
        <f t="shared" si="7"/>
        <v>1.4779493823017551E-2</v>
      </c>
      <c r="F48" s="36">
        <v>93.662213086673518</v>
      </c>
      <c r="G48" s="36">
        <v>112.13879677877783</v>
      </c>
      <c r="H48" s="29">
        <v>15278</v>
      </c>
      <c r="I48" s="38">
        <f t="shared" si="5"/>
        <v>3.4572102906201843E-2</v>
      </c>
      <c r="J48" s="29">
        <v>289458</v>
      </c>
      <c r="K48" s="38">
        <f t="shared" si="6"/>
        <v>2.6633187097913937E-2</v>
      </c>
      <c r="L48" s="36">
        <v>90.29017197565156</v>
      </c>
      <c r="M48" s="36">
        <v>102.47243994137514</v>
      </c>
      <c r="N48" s="8" t="s">
        <v>69</v>
      </c>
    </row>
    <row r="49" spans="1:14" x14ac:dyDescent="0.2">
      <c r="A49" s="6" t="s">
        <v>70</v>
      </c>
      <c r="B49" s="29">
        <v>1553</v>
      </c>
      <c r="C49" s="48">
        <f t="shared" si="4"/>
        <v>8.1105499819823582E-3</v>
      </c>
      <c r="D49" s="29">
        <v>63338</v>
      </c>
      <c r="E49" s="48">
        <f t="shared" si="7"/>
        <v>1.412283058645936E-2</v>
      </c>
      <c r="F49" s="36">
        <v>109.13562895291638</v>
      </c>
      <c r="G49" s="36">
        <v>110.44500244123596</v>
      </c>
      <c r="H49" s="29">
        <v>3570</v>
      </c>
      <c r="I49" s="38">
        <f t="shared" si="5"/>
        <v>8.0784400690627426E-3</v>
      </c>
      <c r="J49" s="29">
        <v>160670</v>
      </c>
      <c r="K49" s="38">
        <f t="shared" si="6"/>
        <v>1.4783333578694775E-2</v>
      </c>
      <c r="L49" s="36">
        <v>88.432003963339113</v>
      </c>
      <c r="M49" s="36">
        <v>106.99777573553895</v>
      </c>
      <c r="N49" s="8" t="s">
        <v>71</v>
      </c>
    </row>
    <row r="50" spans="1:14" ht="12.75" customHeight="1" x14ac:dyDescent="0.2">
      <c r="A50" s="6" t="s">
        <v>72</v>
      </c>
      <c r="B50" s="29">
        <v>11449</v>
      </c>
      <c r="C50" s="48">
        <f t="shared" si="4"/>
        <v>5.9792457658542193E-2</v>
      </c>
      <c r="D50" s="29">
        <v>134903</v>
      </c>
      <c r="E50" s="48">
        <f t="shared" si="7"/>
        <v>3.0080081698271605E-2</v>
      </c>
      <c r="F50" s="36">
        <v>100.4915298867726</v>
      </c>
      <c r="G50" s="36">
        <v>105.6231943063396</v>
      </c>
      <c r="H50" s="29">
        <v>28660</v>
      </c>
      <c r="I50" s="38">
        <f t="shared" si="5"/>
        <v>6.4853807389170362E-2</v>
      </c>
      <c r="J50" s="29">
        <v>354537</v>
      </c>
      <c r="K50" s="38">
        <f t="shared" si="6"/>
        <v>3.2621141077921884E-2</v>
      </c>
      <c r="L50" s="36">
        <v>98.525215717281441</v>
      </c>
      <c r="M50" s="36">
        <v>101.68792951137524</v>
      </c>
      <c r="N50" s="8" t="s">
        <v>73</v>
      </c>
    </row>
    <row r="51" spans="1:14" x14ac:dyDescent="0.2">
      <c r="A51" s="6" t="s">
        <v>74</v>
      </c>
      <c r="B51" s="29">
        <v>2011</v>
      </c>
      <c r="C51" s="48">
        <f t="shared" si="4"/>
        <v>1.0502457188516756E-2</v>
      </c>
      <c r="D51" s="29">
        <v>86189</v>
      </c>
      <c r="E51" s="48">
        <f t="shared" si="7"/>
        <v>1.9218046755760297E-2</v>
      </c>
      <c r="F51" s="36">
        <v>90.058217644424545</v>
      </c>
      <c r="G51" s="36">
        <v>107.41133072455821</v>
      </c>
      <c r="H51" s="29">
        <v>6524</v>
      </c>
      <c r="I51" s="38">
        <f t="shared" si="5"/>
        <v>1.4762953224247992E-2</v>
      </c>
      <c r="J51" s="29">
        <v>201836</v>
      </c>
      <c r="K51" s="38">
        <f t="shared" si="6"/>
        <v>1.8571039498284925E-2</v>
      </c>
      <c r="L51" s="36">
        <v>88.019427954668103</v>
      </c>
      <c r="M51" s="36">
        <v>102.2156273897124</v>
      </c>
      <c r="N51" s="8" t="s">
        <v>75</v>
      </c>
    </row>
    <row r="52" spans="1:14" x14ac:dyDescent="0.2">
      <c r="A52" s="6" t="s">
        <v>76</v>
      </c>
      <c r="B52" s="29">
        <v>642</v>
      </c>
      <c r="C52" s="48">
        <f t="shared" si="4"/>
        <v>3.3528480930023656E-3</v>
      </c>
      <c r="D52" s="29">
        <v>36409</v>
      </c>
      <c r="E52" s="48">
        <f t="shared" si="7"/>
        <v>8.1183197894218132E-3</v>
      </c>
      <c r="F52" s="36">
        <v>79.357231149567369</v>
      </c>
      <c r="G52" s="36">
        <v>106.26951927847989</v>
      </c>
      <c r="H52" s="29">
        <v>1609</v>
      </c>
      <c r="I52" s="38">
        <f t="shared" si="5"/>
        <v>3.6409552019949446E-3</v>
      </c>
      <c r="J52" s="29">
        <v>82971</v>
      </c>
      <c r="K52" s="38">
        <f t="shared" si="6"/>
        <v>7.6342065747051985E-3</v>
      </c>
      <c r="L52" s="36">
        <v>58.254887762490945</v>
      </c>
      <c r="M52" s="36">
        <v>97.867396407129121</v>
      </c>
      <c r="N52" s="8" t="s">
        <v>77</v>
      </c>
    </row>
    <row r="53" spans="1:14" x14ac:dyDescent="0.2">
      <c r="A53" s="6" t="s">
        <v>78</v>
      </c>
      <c r="B53" s="29">
        <v>1595</v>
      </c>
      <c r="C53" s="48">
        <f t="shared" si="4"/>
        <v>8.3298951843283082E-3</v>
      </c>
      <c r="D53" s="29">
        <v>76268</v>
      </c>
      <c r="E53" s="48">
        <f t="shared" si="7"/>
        <v>1.7005905509616382E-2</v>
      </c>
      <c r="F53" s="36">
        <v>107.55225893459203</v>
      </c>
      <c r="G53" s="36">
        <v>116.41481210123028</v>
      </c>
      <c r="H53" s="29">
        <v>3599</v>
      </c>
      <c r="I53" s="38">
        <f t="shared" si="5"/>
        <v>8.1440632516965854E-3</v>
      </c>
      <c r="J53" s="29">
        <v>160250</v>
      </c>
      <c r="K53" s="38">
        <f t="shared" si="6"/>
        <v>1.4744689151589207E-2</v>
      </c>
      <c r="L53" s="36">
        <v>92.877419354838707</v>
      </c>
      <c r="M53" s="36">
        <v>111.55897136014926</v>
      </c>
      <c r="N53" s="8" t="s">
        <v>79</v>
      </c>
    </row>
    <row r="54" spans="1:14" x14ac:dyDescent="0.2">
      <c r="A54" s="6" t="s">
        <v>80</v>
      </c>
      <c r="B54" s="29">
        <v>1835</v>
      </c>
      <c r="C54" s="48">
        <f t="shared" si="4"/>
        <v>9.5832963405908748E-3</v>
      </c>
      <c r="D54" s="29">
        <v>26096</v>
      </c>
      <c r="E54" s="48">
        <f t="shared" si="7"/>
        <v>5.8187720954915442E-3</v>
      </c>
      <c r="F54" s="36">
        <v>91.979949874686724</v>
      </c>
      <c r="G54" s="36">
        <v>93.326657606752022</v>
      </c>
      <c r="H54" s="29">
        <v>4226</v>
      </c>
      <c r="I54" s="38">
        <f t="shared" si="5"/>
        <v>9.5628817176076058E-3</v>
      </c>
      <c r="J54" s="29">
        <v>54785</v>
      </c>
      <c r="K54" s="38">
        <f t="shared" si="6"/>
        <v>5.0407974737585936E-3</v>
      </c>
      <c r="L54" s="36">
        <v>85.946715476916822</v>
      </c>
      <c r="M54" s="36">
        <v>87.260882723030122</v>
      </c>
      <c r="N54" s="8" t="s">
        <v>81</v>
      </c>
    </row>
    <row r="55" spans="1:14" x14ac:dyDescent="0.2">
      <c r="A55" s="6" t="s">
        <v>82</v>
      </c>
      <c r="B55" s="29">
        <v>1777</v>
      </c>
      <c r="C55" s="48">
        <f t="shared" si="4"/>
        <v>9.2803910611607542E-3</v>
      </c>
      <c r="D55" s="29">
        <v>42052</v>
      </c>
      <c r="E55" s="48">
        <f t="shared" si="7"/>
        <v>9.3765712814075121E-3</v>
      </c>
      <c r="F55" s="36">
        <v>103.79672897196261</v>
      </c>
      <c r="G55" s="36">
        <v>114.62370867064628</v>
      </c>
      <c r="H55" s="29">
        <v>6897</v>
      </c>
      <c r="I55" s="38">
        <f t="shared" si="5"/>
        <v>1.5607003125021215E-2</v>
      </c>
      <c r="J55" s="29">
        <v>114637</v>
      </c>
      <c r="K55" s="38">
        <f t="shared" si="6"/>
        <v>1.0547812357383661E-2</v>
      </c>
      <c r="L55" s="36">
        <v>101.15869756526841</v>
      </c>
      <c r="M55" s="36">
        <v>103.08155741390163</v>
      </c>
      <c r="N55" s="8" t="s">
        <v>83</v>
      </c>
    </row>
    <row r="56" spans="1:14" x14ac:dyDescent="0.2">
      <c r="A56" s="6" t="s">
        <v>84</v>
      </c>
      <c r="B56" s="29">
        <v>2849</v>
      </c>
      <c r="C56" s="48">
        <f t="shared" si="4"/>
        <v>1.4878916225800218E-2</v>
      </c>
      <c r="D56" s="29">
        <v>155326</v>
      </c>
      <c r="E56" s="48">
        <f t="shared" si="7"/>
        <v>3.4633913032814212E-2</v>
      </c>
      <c r="F56" s="36">
        <v>76.380697050938338</v>
      </c>
      <c r="G56" s="36">
        <v>97.588650699907006</v>
      </c>
      <c r="H56" s="29">
        <v>7002</v>
      </c>
      <c r="I56" s="38">
        <f t="shared" si="5"/>
        <v>1.5844604303523059E-2</v>
      </c>
      <c r="J56" s="29">
        <v>431087</v>
      </c>
      <c r="K56" s="38">
        <f t="shared" si="6"/>
        <v>3.9664547970615513E-2</v>
      </c>
      <c r="L56" s="36">
        <v>71.325252113680349</v>
      </c>
      <c r="M56" s="36">
        <v>95.027389258120337</v>
      </c>
      <c r="N56" s="8" t="s">
        <v>85</v>
      </c>
    </row>
    <row r="57" spans="1:14" ht="12.75" customHeight="1" x14ac:dyDescent="0.2">
      <c r="A57" s="6" t="s">
        <v>86</v>
      </c>
      <c r="B57" s="29">
        <v>1705</v>
      </c>
      <c r="C57" s="48">
        <f t="shared" si="4"/>
        <v>8.9043707142819842E-3</v>
      </c>
      <c r="D57" s="29">
        <v>23777</v>
      </c>
      <c r="E57" s="48">
        <f t="shared" si="7"/>
        <v>5.3016916046329876E-3</v>
      </c>
      <c r="F57" s="36">
        <v>96.819988642816583</v>
      </c>
      <c r="G57" s="36">
        <v>101.03684188161306</v>
      </c>
      <c r="H57" s="29">
        <v>3938</v>
      </c>
      <c r="I57" s="38">
        <f t="shared" si="5"/>
        <v>8.9111756280025427E-3</v>
      </c>
      <c r="J57" s="29">
        <v>54305</v>
      </c>
      <c r="K57" s="38">
        <f t="shared" si="6"/>
        <v>4.9966324142093716E-3</v>
      </c>
      <c r="L57" s="36">
        <v>84.779332615715816</v>
      </c>
      <c r="M57" s="36">
        <v>96.573125622421401</v>
      </c>
      <c r="N57" s="8" t="s">
        <v>87</v>
      </c>
    </row>
    <row r="58" spans="1:14" x14ac:dyDescent="0.2">
      <c r="A58" s="6" t="s">
        <v>88</v>
      </c>
      <c r="B58" s="29">
        <v>81</v>
      </c>
      <c r="C58" s="48">
        <f t="shared" si="4"/>
        <v>4.2302289023861623E-4</v>
      </c>
      <c r="D58" s="29">
        <v>4250</v>
      </c>
      <c r="E58" s="48">
        <f t="shared" si="7"/>
        <v>9.4764643645919161E-4</v>
      </c>
      <c r="F58" s="36">
        <v>90</v>
      </c>
      <c r="G58" s="36">
        <v>101.38358778625954</v>
      </c>
      <c r="H58" s="29">
        <v>228</v>
      </c>
      <c r="I58" s="38">
        <f t="shared" si="5"/>
        <v>5.1593398760400714E-4</v>
      </c>
      <c r="J58" s="29">
        <v>9535</v>
      </c>
      <c r="K58" s="38">
        <f t="shared" si="6"/>
        <v>8.7732050583714865E-4</v>
      </c>
      <c r="L58" s="36">
        <v>83.516483516483518</v>
      </c>
      <c r="M58" s="36">
        <v>98.593733843449499</v>
      </c>
      <c r="N58" s="8" t="s">
        <v>89</v>
      </c>
    </row>
    <row r="59" spans="1:14" ht="12.75" customHeight="1" x14ac:dyDescent="0.2">
      <c r="A59" s="6" t="s">
        <v>90</v>
      </c>
      <c r="B59" s="29">
        <v>480</v>
      </c>
      <c r="C59" s="48">
        <f t="shared" si="4"/>
        <v>2.5068023125251332E-3</v>
      </c>
      <c r="D59" s="29">
        <v>8267</v>
      </c>
      <c r="E59" s="48">
        <f t="shared" si="7"/>
        <v>1.8433395506372086E-3</v>
      </c>
      <c r="F59" s="36">
        <v>87.912087912087912</v>
      </c>
      <c r="G59" s="36">
        <v>100.65749421648607</v>
      </c>
      <c r="H59" s="29">
        <v>1485</v>
      </c>
      <c r="I59" s="38">
        <f t="shared" si="5"/>
        <v>3.3603595245260986E-3</v>
      </c>
      <c r="J59" s="29">
        <v>26770</v>
      </c>
      <c r="K59" s="38">
        <f t="shared" si="6"/>
        <v>2.4631221752763996E-3</v>
      </c>
      <c r="L59" s="36">
        <v>70.546318289786228</v>
      </c>
      <c r="M59" s="36">
        <v>94.300408623361989</v>
      </c>
      <c r="N59" s="8" t="s">
        <v>91</v>
      </c>
    </row>
    <row r="60" spans="1:14" x14ac:dyDescent="0.2">
      <c r="A60" s="6" t="s">
        <v>92</v>
      </c>
      <c r="B60" s="29">
        <v>1227</v>
      </c>
      <c r="C60" s="48">
        <f t="shared" si="4"/>
        <v>6.4080134113923722E-3</v>
      </c>
      <c r="D60" s="29">
        <v>51505</v>
      </c>
      <c r="E60" s="48">
        <f t="shared" si="7"/>
        <v>1.1484359931724862E-2</v>
      </c>
      <c r="F60" s="36">
        <v>106.60295395308428</v>
      </c>
      <c r="G60" s="36">
        <v>107.2774989065006</v>
      </c>
      <c r="H60" s="29">
        <v>2603</v>
      </c>
      <c r="I60" s="38">
        <f t="shared" si="5"/>
        <v>5.8902463584790806E-3</v>
      </c>
      <c r="J60" s="29">
        <v>107418</v>
      </c>
      <c r="K60" s="38">
        <f t="shared" si="6"/>
        <v>9.8835882638715084E-3</v>
      </c>
      <c r="L60" s="36">
        <v>105.85603904026027</v>
      </c>
      <c r="M60" s="36">
        <v>103.26270860570637</v>
      </c>
      <c r="N60" s="8" t="s">
        <v>93</v>
      </c>
    </row>
    <row r="61" spans="1:14" x14ac:dyDescent="0.2">
      <c r="A61" s="6" t="s">
        <v>94</v>
      </c>
      <c r="B61" s="29">
        <v>146</v>
      </c>
      <c r="C61" s="48">
        <f t="shared" si="4"/>
        <v>7.6248570339306138E-4</v>
      </c>
      <c r="D61" s="29">
        <v>9685</v>
      </c>
      <c r="E61" s="48">
        <f t="shared" si="7"/>
        <v>2.1595189969664166E-3</v>
      </c>
      <c r="F61" s="36">
        <v>100.68965517241379</v>
      </c>
      <c r="G61" s="36">
        <v>111.43711885858933</v>
      </c>
      <c r="H61" s="29">
        <v>313</v>
      </c>
      <c r="I61" s="38">
        <f t="shared" si="5"/>
        <v>7.0827779877216765E-4</v>
      </c>
      <c r="J61" s="29">
        <v>20251</v>
      </c>
      <c r="K61" s="38">
        <f t="shared" si="6"/>
        <v>1.8633054602735289E-3</v>
      </c>
      <c r="L61" s="36">
        <v>69.247787610619469</v>
      </c>
      <c r="M61" s="36">
        <v>117.05103751228252</v>
      </c>
      <c r="N61" s="8" t="s">
        <v>95</v>
      </c>
    </row>
    <row r="62" spans="1:14" x14ac:dyDescent="0.2">
      <c r="A62" s="6" t="s">
        <v>96</v>
      </c>
      <c r="B62" s="29">
        <v>4</v>
      </c>
      <c r="C62" s="48">
        <f t="shared" si="4"/>
        <v>2.0890019271042778E-5</v>
      </c>
      <c r="D62" s="29">
        <v>373</v>
      </c>
      <c r="E62" s="48">
        <f t="shared" si="7"/>
        <v>8.3169910776300816E-5</v>
      </c>
      <c r="F62" s="36">
        <v>57.142857142857139</v>
      </c>
      <c r="G62" s="36">
        <v>81.978021978021971</v>
      </c>
      <c r="H62" s="29">
        <v>10</v>
      </c>
      <c r="I62" s="38">
        <f t="shared" si="5"/>
        <v>2.2628683666842415E-5</v>
      </c>
      <c r="J62" s="29">
        <v>739</v>
      </c>
      <c r="K62" s="38">
        <f t="shared" si="6"/>
        <v>6.7995789597656304E-5</v>
      </c>
      <c r="L62" s="36">
        <v>52.631578947368418</v>
      </c>
      <c r="M62" s="36">
        <v>71.126082771896051</v>
      </c>
      <c r="N62" s="8" t="s">
        <v>97</v>
      </c>
    </row>
    <row r="63" spans="1:14" x14ac:dyDescent="0.2">
      <c r="A63" s="6" t="s">
        <v>98</v>
      </c>
      <c r="B63" s="29">
        <v>472</v>
      </c>
      <c r="C63" s="48">
        <f t="shared" si="4"/>
        <v>2.4650222739830479E-3</v>
      </c>
      <c r="D63" s="29">
        <v>59209</v>
      </c>
      <c r="E63" s="48">
        <f t="shared" si="7"/>
        <v>1.3202164201485241E-2</v>
      </c>
      <c r="F63" s="36">
        <v>121.02564102564102</v>
      </c>
      <c r="G63" s="36">
        <v>84.578244411113488</v>
      </c>
      <c r="H63" s="29">
        <v>1508</v>
      </c>
      <c r="I63" s="38">
        <f t="shared" si="5"/>
        <v>3.4124054969598364E-3</v>
      </c>
      <c r="J63" s="29">
        <v>201128</v>
      </c>
      <c r="K63" s="38">
        <f t="shared" si="6"/>
        <v>1.8505896035449821E-2</v>
      </c>
      <c r="L63" s="36">
        <v>101.82309250506414</v>
      </c>
      <c r="M63" s="36">
        <v>85.301439871068979</v>
      </c>
      <c r="N63" s="8" t="s">
        <v>99</v>
      </c>
    </row>
    <row r="64" spans="1:14" x14ac:dyDescent="0.2">
      <c r="A64" s="6" t="s">
        <v>100</v>
      </c>
      <c r="B64" s="29">
        <v>1322</v>
      </c>
      <c r="C64" s="48">
        <f t="shared" si="4"/>
        <v>6.9041513690796382E-3</v>
      </c>
      <c r="D64" s="29">
        <v>32945</v>
      </c>
      <c r="E64" s="48">
        <f t="shared" si="7"/>
        <v>7.3459321997995453E-3</v>
      </c>
      <c r="F64" s="36">
        <v>63.957426221577165</v>
      </c>
      <c r="G64" s="36">
        <v>93.686904592634718</v>
      </c>
      <c r="H64" s="29">
        <v>1933</v>
      </c>
      <c r="I64" s="38">
        <f t="shared" si="5"/>
        <v>4.3741245528006387E-3</v>
      </c>
      <c r="J64" s="29">
        <v>52881</v>
      </c>
      <c r="K64" s="38">
        <f t="shared" si="6"/>
        <v>4.8656094042133467E-3</v>
      </c>
      <c r="L64" s="36">
        <v>57.94364508393285</v>
      </c>
      <c r="M64" s="36">
        <v>80.499611818970635</v>
      </c>
      <c r="N64" s="8" t="s">
        <v>101</v>
      </c>
    </row>
    <row r="65" spans="1:14" x14ac:dyDescent="0.2">
      <c r="A65" s="6" t="s">
        <v>102</v>
      </c>
      <c r="B65" s="29">
        <v>4918</v>
      </c>
      <c r="C65" s="48">
        <f t="shared" si="4"/>
        <v>2.5684278693747096E-2</v>
      </c>
      <c r="D65" s="29">
        <v>96062</v>
      </c>
      <c r="E65" s="48">
        <f t="shared" si="7"/>
        <v>2.1419485171563026E-2</v>
      </c>
      <c r="F65" s="36">
        <v>115.50023485204322</v>
      </c>
      <c r="G65" s="36">
        <v>114.8586118251928</v>
      </c>
      <c r="H65" s="29">
        <v>9389</v>
      </c>
      <c r="I65" s="38">
        <f t="shared" si="5"/>
        <v>2.1246071094798345E-2</v>
      </c>
      <c r="J65" s="29">
        <v>149909</v>
      </c>
      <c r="K65" s="38">
        <f t="shared" si="6"/>
        <v>1.3793208149925655E-2</v>
      </c>
      <c r="L65" s="36">
        <v>102.62323751229643</v>
      </c>
      <c r="M65" s="36">
        <v>117.72619113062188</v>
      </c>
      <c r="N65" s="8" t="s">
        <v>103</v>
      </c>
    </row>
    <row r="66" spans="1:14" x14ac:dyDescent="0.2">
      <c r="A66" s="6" t="s">
        <v>104</v>
      </c>
      <c r="B66" s="29">
        <v>7082</v>
      </c>
      <c r="C66" s="48">
        <f t="shared" si="4"/>
        <v>3.6985779119381237E-2</v>
      </c>
      <c r="D66" s="29">
        <v>134564</v>
      </c>
      <c r="E66" s="48">
        <f t="shared" si="7"/>
        <v>3.0004492958986977E-2</v>
      </c>
      <c r="F66" s="36">
        <v>77.738748627881449</v>
      </c>
      <c r="G66" s="36">
        <v>96.404289920692349</v>
      </c>
      <c r="H66" s="29">
        <v>7764</v>
      </c>
      <c r="I66" s="38">
        <f t="shared" si="5"/>
        <v>1.7568909998936452E-2</v>
      </c>
      <c r="J66" s="29">
        <v>154032</v>
      </c>
      <c r="K66" s="38">
        <f t="shared" si="6"/>
        <v>1.4172567609345326E-2</v>
      </c>
      <c r="L66" s="36">
        <v>73.725192289431206</v>
      </c>
      <c r="M66" s="36">
        <v>93.841842329718531</v>
      </c>
      <c r="N66" s="8" t="s">
        <v>105</v>
      </c>
    </row>
    <row r="67" spans="1:14" ht="12.75" customHeight="1" x14ac:dyDescent="0.2">
      <c r="A67" s="6" t="s">
        <v>106</v>
      </c>
      <c r="B67" s="29">
        <v>11948</v>
      </c>
      <c r="C67" s="48">
        <f t="shared" si="4"/>
        <v>6.2398487562604778E-2</v>
      </c>
      <c r="D67" s="29">
        <v>167727</v>
      </c>
      <c r="E67" s="48">
        <f t="shared" si="7"/>
        <v>3.7399033846586077E-2</v>
      </c>
      <c r="F67" s="36">
        <v>121.3734254368143</v>
      </c>
      <c r="G67" s="36">
        <v>118.27419400332835</v>
      </c>
      <c r="H67" s="29">
        <v>19157</v>
      </c>
      <c r="I67" s="38">
        <f t="shared" si="5"/>
        <v>4.3349769300570017E-2</v>
      </c>
      <c r="J67" s="29">
        <v>305878</v>
      </c>
      <c r="K67" s="38">
        <f t="shared" si="6"/>
        <v>2.8144000176660237E-2</v>
      </c>
      <c r="L67" s="36">
        <v>105.50751776174478</v>
      </c>
      <c r="M67" s="36">
        <v>106.86366304256687</v>
      </c>
      <c r="N67" s="8" t="s">
        <v>107</v>
      </c>
    </row>
    <row r="68" spans="1:14" x14ac:dyDescent="0.2">
      <c r="A68" s="6" t="s">
        <v>108</v>
      </c>
      <c r="B68" s="29">
        <v>564</v>
      </c>
      <c r="C68" s="48">
        <f t="shared" si="4"/>
        <v>2.9454927172170315E-3</v>
      </c>
      <c r="D68" s="29">
        <v>16100</v>
      </c>
      <c r="E68" s="48">
        <f t="shared" si="7"/>
        <v>3.5899076769395255E-3</v>
      </c>
      <c r="F68" s="36">
        <v>103.10786106032907</v>
      </c>
      <c r="G68" s="36">
        <v>119.07403298572589</v>
      </c>
      <c r="H68" s="29">
        <v>1259</v>
      </c>
      <c r="I68" s="38">
        <f t="shared" si="5"/>
        <v>2.84895127365546E-3</v>
      </c>
      <c r="J68" s="29">
        <v>30977</v>
      </c>
      <c r="K68" s="38">
        <f t="shared" si="6"/>
        <v>2.8502105201171847E-3</v>
      </c>
      <c r="L68" s="36">
        <v>98.745098039215691</v>
      </c>
      <c r="M68" s="36">
        <v>103.23257906488486</v>
      </c>
      <c r="N68" s="8" t="s">
        <v>109</v>
      </c>
    </row>
    <row r="69" spans="1:14" x14ac:dyDescent="0.2">
      <c r="A69" s="6" t="s">
        <v>110</v>
      </c>
      <c r="B69" s="29">
        <v>805</v>
      </c>
      <c r="C69" s="48">
        <f t="shared" si="4"/>
        <v>4.2041163782973586E-3</v>
      </c>
      <c r="D69" s="29">
        <v>25304</v>
      </c>
      <c r="E69" s="48">
        <f t="shared" si="7"/>
        <v>5.6421753948619723E-3</v>
      </c>
      <c r="F69" s="36">
        <v>98.651960784313729</v>
      </c>
      <c r="G69" s="36">
        <v>102.17645871189178</v>
      </c>
      <c r="H69" s="29">
        <v>1910</v>
      </c>
      <c r="I69" s="38">
        <f t="shared" si="5"/>
        <v>4.3220785803669013E-3</v>
      </c>
      <c r="J69" s="29">
        <v>52927</v>
      </c>
      <c r="K69" s="38">
        <f t="shared" si="6"/>
        <v>4.8698418890868135E-3</v>
      </c>
      <c r="L69" s="36">
        <v>95.787362086258781</v>
      </c>
      <c r="M69" s="36">
        <v>99.723028224742819</v>
      </c>
      <c r="N69" s="8" t="s">
        <v>111</v>
      </c>
    </row>
    <row r="70" spans="1:14" ht="12.75" customHeight="1" x14ac:dyDescent="0.2">
      <c r="A70" s="6" t="s">
        <v>112</v>
      </c>
      <c r="B70" s="29">
        <v>583</v>
      </c>
      <c r="C70" s="48">
        <f t="shared" si="4"/>
        <v>3.044720308754485E-3</v>
      </c>
      <c r="D70" s="29">
        <v>34533</v>
      </c>
      <c r="E70" s="48">
        <f t="shared" si="7"/>
        <v>7.7000175035871208E-3</v>
      </c>
      <c r="F70" s="36">
        <v>77.837116154873172</v>
      </c>
      <c r="G70" s="36">
        <v>117.95265908392254</v>
      </c>
      <c r="H70" s="29">
        <v>1293</v>
      </c>
      <c r="I70" s="38">
        <f t="shared" si="5"/>
        <v>2.9258887981227243E-3</v>
      </c>
      <c r="J70" s="29">
        <v>72757</v>
      </c>
      <c r="K70" s="38">
        <f t="shared" si="6"/>
        <v>6.6944109117140459E-3</v>
      </c>
      <c r="L70" s="36">
        <v>70.810514786418395</v>
      </c>
      <c r="M70" s="36">
        <v>109.46004904541967</v>
      </c>
      <c r="N70" s="8" t="s">
        <v>113</v>
      </c>
    </row>
    <row r="71" spans="1:14" x14ac:dyDescent="0.2">
      <c r="A71" s="6" t="s">
        <v>114</v>
      </c>
      <c r="B71" s="29">
        <v>4878</v>
      </c>
      <c r="C71" s="48">
        <f t="shared" si="4"/>
        <v>2.5475378501036667E-2</v>
      </c>
      <c r="D71" s="29">
        <v>145120</v>
      </c>
      <c r="E71" s="48">
        <f t="shared" si="7"/>
        <v>3.2358223731519503E-2</v>
      </c>
      <c r="F71" s="36">
        <v>93.020594965675059</v>
      </c>
      <c r="G71" s="36">
        <v>107.43660929113454</v>
      </c>
      <c r="H71" s="29">
        <v>11308</v>
      </c>
      <c r="I71" s="38">
        <f t="shared" si="5"/>
        <v>2.5588515490465404E-2</v>
      </c>
      <c r="J71" s="29">
        <v>314889</v>
      </c>
      <c r="K71" s="38">
        <f t="shared" si="6"/>
        <v>2.8973107159156151E-2</v>
      </c>
      <c r="L71" s="36">
        <v>88.385180553384401</v>
      </c>
      <c r="M71" s="36">
        <v>103.15604985995314</v>
      </c>
      <c r="N71" s="8" t="s">
        <v>115</v>
      </c>
    </row>
    <row r="72" spans="1:14" ht="12.75" customHeight="1" x14ac:dyDescent="0.2">
      <c r="A72" s="13" t="s">
        <v>116</v>
      </c>
      <c r="B72" s="34" t="s">
        <v>117</v>
      </c>
      <c r="C72" s="48"/>
      <c r="D72" s="34" t="s">
        <v>117</v>
      </c>
      <c r="E72" s="48"/>
      <c r="F72" s="33"/>
      <c r="G72" s="33"/>
      <c r="H72" s="34" t="s">
        <v>117</v>
      </c>
      <c r="I72" s="52"/>
      <c r="J72" s="34" t="s">
        <v>117</v>
      </c>
      <c r="K72" s="52"/>
      <c r="L72" s="33"/>
      <c r="M72" s="33"/>
      <c r="N72" s="14" t="s">
        <v>118</v>
      </c>
    </row>
    <row r="73" spans="1:14" x14ac:dyDescent="0.2">
      <c r="A73" s="6"/>
      <c r="B73" s="15"/>
      <c r="C73" s="15"/>
      <c r="D73" s="15"/>
      <c r="E73" s="15"/>
      <c r="F73" s="16"/>
      <c r="G73" s="16"/>
      <c r="H73" s="15"/>
      <c r="I73" s="15"/>
      <c r="J73" s="15"/>
      <c r="K73" s="15"/>
      <c r="L73" s="16"/>
      <c r="M73" s="16"/>
      <c r="N73" s="8"/>
    </row>
    <row r="74" spans="1:14" ht="14.25" x14ac:dyDescent="0.2">
      <c r="A74" s="72" t="s">
        <v>119</v>
      </c>
    </row>
    <row r="75" spans="1:14" x14ac:dyDescent="0.2">
      <c r="A75" s="43" t="s">
        <v>180</v>
      </c>
    </row>
    <row r="78" spans="1:14" x14ac:dyDescent="0.2">
      <c r="A78"/>
    </row>
    <row r="79" spans="1:14" x14ac:dyDescent="0.2">
      <c r="A79"/>
    </row>
  </sheetData>
  <mergeCells count="10">
    <mergeCell ref="A11:A14"/>
    <mergeCell ref="B11:G11"/>
    <mergeCell ref="H11:M11"/>
    <mergeCell ref="N11:N14"/>
    <mergeCell ref="B12:B14"/>
    <mergeCell ref="D12:D14"/>
    <mergeCell ref="H12:H14"/>
    <mergeCell ref="J12:J14"/>
    <mergeCell ref="F14:G14"/>
    <mergeCell ref="L14:M14"/>
  </mergeCells>
  <hyperlinks>
    <hyperlink ref="A75" r:id="rId1" xr:uid="{059123BB-6522-4241-BB3B-97158DD2B7B5}"/>
  </hyperlinks>
  <pageMargins left="0.7" right="0.7" top="0.75" bottom="0.75" header="0.3" footer="0.3"/>
  <pageSetup paperSize="9" scale="51" fitToWidth="0" orientation="landscape" r:id="rId2"/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2051E-F70E-443C-8E4F-928A5E1B4013}">
  <sheetPr>
    <pageSetUpPr fitToPage="1"/>
  </sheetPr>
  <dimension ref="A7:O79"/>
  <sheetViews>
    <sheetView workbookViewId="0">
      <selection activeCell="I45" sqref="H45:I47"/>
    </sheetView>
  </sheetViews>
  <sheetFormatPr defaultColWidth="9.140625" defaultRowHeight="12.75" x14ac:dyDescent="0.2"/>
  <cols>
    <col min="1" max="1" width="28.7109375" style="3" customWidth="1"/>
    <col min="2" max="2" width="13.42578125" style="3" customWidth="1"/>
    <col min="3" max="3" width="16.140625" style="3" customWidth="1"/>
    <col min="4" max="4" width="15" style="3" customWidth="1"/>
    <col min="5" max="5" width="13.85546875" style="3" customWidth="1"/>
    <col min="6" max="6" width="10.42578125" style="3" customWidth="1"/>
    <col min="7" max="7" width="11.28515625" style="3" customWidth="1"/>
    <col min="8" max="8" width="12.5703125" style="2" customWidth="1"/>
    <col min="9" max="9" width="13.28515625" style="2" customWidth="1"/>
    <col min="10" max="10" width="14.7109375" style="2" customWidth="1"/>
    <col min="11" max="11" width="14" style="2" customWidth="1"/>
    <col min="12" max="12" width="10.7109375" style="2" customWidth="1"/>
    <col min="13" max="13" width="11.5703125" style="3" customWidth="1"/>
    <col min="14" max="14" width="45.140625" style="3" customWidth="1"/>
    <col min="15" max="16384" width="9.140625" style="3"/>
  </cols>
  <sheetData>
    <row r="7" spans="1:15" ht="18" x14ac:dyDescent="0.25">
      <c r="A7" s="20" t="s">
        <v>207</v>
      </c>
      <c r="B7" s="1"/>
      <c r="C7" s="1"/>
      <c r="D7" s="1"/>
      <c r="E7" s="1"/>
      <c r="F7" s="1"/>
      <c r="G7" s="1"/>
    </row>
    <row r="8" spans="1:15" s="2" customFormat="1" x14ac:dyDescent="0.2">
      <c r="A8" s="2" t="s">
        <v>208</v>
      </c>
    </row>
    <row r="9" spans="1:15" s="2" customFormat="1" x14ac:dyDescent="0.2"/>
    <row r="10" spans="1:15" s="2" customFormat="1" x14ac:dyDescent="0.2">
      <c r="A10" s="3"/>
      <c r="B10" s="3"/>
      <c r="C10" s="3"/>
      <c r="D10" s="3"/>
      <c r="E10" s="3"/>
      <c r="F10" s="3"/>
      <c r="G10" s="3"/>
      <c r="M10" s="3"/>
      <c r="N10" s="3"/>
      <c r="O10" s="3"/>
    </row>
    <row r="11" spans="1:15" s="2" customFormat="1" x14ac:dyDescent="0.2">
      <c r="A11" s="84"/>
      <c r="B11" s="87" t="s">
        <v>0</v>
      </c>
      <c r="C11" s="87"/>
      <c r="D11" s="87"/>
      <c r="E11" s="87"/>
      <c r="F11" s="87"/>
      <c r="G11" s="87"/>
      <c r="H11" s="88" t="s">
        <v>1</v>
      </c>
      <c r="I11" s="87"/>
      <c r="J11" s="87"/>
      <c r="K11" s="87"/>
      <c r="L11" s="87"/>
      <c r="M11" s="87"/>
      <c r="N11" s="89"/>
      <c r="O11"/>
    </row>
    <row r="12" spans="1:15" x14ac:dyDescent="0.2">
      <c r="A12" s="85"/>
      <c r="B12" s="92" t="s">
        <v>202</v>
      </c>
      <c r="C12" s="55"/>
      <c r="D12" s="95" t="s">
        <v>206</v>
      </c>
      <c r="E12" s="75"/>
      <c r="F12" s="4" t="s">
        <v>202</v>
      </c>
      <c r="G12" s="11" t="s">
        <v>204</v>
      </c>
      <c r="H12" s="92" t="s">
        <v>202</v>
      </c>
      <c r="I12" s="55"/>
      <c r="J12" s="95" t="s">
        <v>204</v>
      </c>
      <c r="K12" s="75"/>
      <c r="L12" s="4" t="s">
        <v>202</v>
      </c>
      <c r="M12" s="11" t="s">
        <v>204</v>
      </c>
      <c r="N12" s="90"/>
    </row>
    <row r="13" spans="1:15" x14ac:dyDescent="0.2">
      <c r="A13" s="85"/>
      <c r="B13" s="93"/>
      <c r="C13" s="17" t="s">
        <v>2</v>
      </c>
      <c r="D13" s="96"/>
      <c r="E13" s="54" t="s">
        <v>2</v>
      </c>
      <c r="F13" s="10" t="s">
        <v>203</v>
      </c>
      <c r="G13" s="12" t="s">
        <v>205</v>
      </c>
      <c r="H13" s="93"/>
      <c r="I13" s="17" t="s">
        <v>2</v>
      </c>
      <c r="J13" s="96"/>
      <c r="K13" s="54" t="s">
        <v>2</v>
      </c>
      <c r="L13" s="10" t="s">
        <v>203</v>
      </c>
      <c r="M13" s="12" t="s">
        <v>205</v>
      </c>
      <c r="N13" s="90"/>
    </row>
    <row r="14" spans="1:15" ht="14.25" x14ac:dyDescent="0.2">
      <c r="A14" s="86"/>
      <c r="B14" s="94"/>
      <c r="C14" s="56"/>
      <c r="D14" s="97"/>
      <c r="E14" s="76"/>
      <c r="F14" s="98" t="s">
        <v>3</v>
      </c>
      <c r="G14" s="99"/>
      <c r="H14" s="94"/>
      <c r="I14" s="56"/>
      <c r="J14" s="97"/>
      <c r="K14" s="76"/>
      <c r="L14" s="98" t="s">
        <v>3</v>
      </c>
      <c r="M14" s="99"/>
      <c r="N14" s="91"/>
    </row>
    <row r="15" spans="1:15" x14ac:dyDescent="0.2">
      <c r="B15" s="18"/>
      <c r="C15" s="18"/>
      <c r="D15" s="18"/>
      <c r="E15" s="18"/>
      <c r="F15" s="19"/>
      <c r="G15" s="19"/>
      <c r="H15" s="31"/>
      <c r="I15" s="18"/>
      <c r="J15" s="18"/>
      <c r="K15" s="18"/>
      <c r="L15" s="18"/>
      <c r="M15" s="18"/>
      <c r="N15" s="2"/>
    </row>
    <row r="16" spans="1:15" x14ac:dyDescent="0.2">
      <c r="A16" s="5" t="s">
        <v>4</v>
      </c>
      <c r="B16" s="28">
        <v>327005</v>
      </c>
      <c r="C16" s="38">
        <f>B16/B16</f>
        <v>1</v>
      </c>
      <c r="D16" s="28">
        <v>6229573</v>
      </c>
      <c r="E16" s="38">
        <f>D16/D16</f>
        <v>1</v>
      </c>
      <c r="F16" s="37">
        <v>99.794310895724166</v>
      </c>
      <c r="G16" s="37">
        <v>104.99397717985724</v>
      </c>
      <c r="H16" s="28">
        <v>785198</v>
      </c>
      <c r="I16" s="38">
        <v>1</v>
      </c>
      <c r="J16" s="28">
        <v>15775331</v>
      </c>
      <c r="K16" s="38">
        <v>1</v>
      </c>
      <c r="L16" s="37">
        <v>89.621890990192014</v>
      </c>
      <c r="M16" s="37">
        <v>100.51370825296122</v>
      </c>
      <c r="N16" s="9" t="s">
        <v>5</v>
      </c>
    </row>
    <row r="17" spans="1:14" x14ac:dyDescent="0.2">
      <c r="A17" s="5" t="s">
        <v>6</v>
      </c>
      <c r="B17" s="28">
        <v>109927</v>
      </c>
      <c r="C17" s="38">
        <f t="shared" ref="C17:C18" si="0">SUM(B17)/SUM($B$17:$B$18)</f>
        <v>0.33616305561077048</v>
      </c>
      <c r="D17" s="28">
        <v>1527695</v>
      </c>
      <c r="E17" s="38">
        <f t="shared" ref="E17:E18" si="1">SUM(D17)/SUM($D$17:$D$18)</f>
        <v>0.24523269893458188</v>
      </c>
      <c r="F17" s="37">
        <v>100.71647807961885</v>
      </c>
      <c r="G17" s="37">
        <v>101.29743629187973</v>
      </c>
      <c r="H17" s="28">
        <v>282762</v>
      </c>
      <c r="I17" s="38">
        <f t="shared" ref="I17:I18" si="2">SUM(H17)/SUM($H$17:$H$18)</f>
        <v>0.36011553773697846</v>
      </c>
      <c r="J17" s="28">
        <v>4404565</v>
      </c>
      <c r="K17" s="38">
        <f t="shared" ref="K17:K18" si="3">SUM(J17)/SUM($J$17:$J$18)</f>
        <v>0.27920586896084781</v>
      </c>
      <c r="L17" s="37">
        <v>92.201893197077055</v>
      </c>
      <c r="M17" s="37">
        <v>97.474227636860803</v>
      </c>
      <c r="N17" s="9" t="s">
        <v>7</v>
      </c>
    </row>
    <row r="18" spans="1:14" x14ac:dyDescent="0.2">
      <c r="A18" s="5" t="s">
        <v>8</v>
      </c>
      <c r="B18" s="28">
        <v>217078</v>
      </c>
      <c r="C18" s="38">
        <f t="shared" si="0"/>
        <v>0.66383694438922958</v>
      </c>
      <c r="D18" s="28">
        <v>4701878</v>
      </c>
      <c r="E18" s="38">
        <f t="shared" si="1"/>
        <v>0.75476730106541812</v>
      </c>
      <c r="F18" s="37">
        <v>99.333742117931294</v>
      </c>
      <c r="G18" s="37">
        <v>106.25379225375747</v>
      </c>
      <c r="H18" s="28">
        <v>502436</v>
      </c>
      <c r="I18" s="38">
        <f t="shared" si="2"/>
        <v>0.63988446226302154</v>
      </c>
      <c r="J18" s="28">
        <v>11370766</v>
      </c>
      <c r="K18" s="38">
        <f t="shared" si="3"/>
        <v>0.72079413103915224</v>
      </c>
      <c r="L18" s="37">
        <v>88.232577334070896</v>
      </c>
      <c r="M18" s="37">
        <v>101.74262549872451</v>
      </c>
      <c r="N18" s="9" t="s">
        <v>9</v>
      </c>
    </row>
    <row r="19" spans="1:14" x14ac:dyDescent="0.2">
      <c r="A19" s="6" t="s">
        <v>10</v>
      </c>
      <c r="B19" s="46"/>
      <c r="C19" s="39"/>
      <c r="D19" s="46"/>
      <c r="E19" s="39"/>
      <c r="F19" s="40"/>
      <c r="G19" s="40"/>
      <c r="H19" s="29"/>
      <c r="I19" s="35"/>
      <c r="J19" s="29"/>
      <c r="K19" s="35"/>
      <c r="L19" s="41"/>
      <c r="M19" s="41"/>
      <c r="N19" s="7" t="s">
        <v>11</v>
      </c>
    </row>
    <row r="20" spans="1:14" x14ac:dyDescent="0.2">
      <c r="A20" s="6" t="s">
        <v>12</v>
      </c>
      <c r="B20" s="29">
        <v>24638</v>
      </c>
      <c r="C20" s="48">
        <f t="shared" ref="C20:C71" si="4">SUM(B20)/SUM($B$20:$B$72)</f>
        <v>0.11349837385640185</v>
      </c>
      <c r="D20" s="29">
        <v>396464</v>
      </c>
      <c r="E20" s="48">
        <f>SUM(D20)/SUM($D$20:$D$72)</f>
        <v>8.4320475827601396E-2</v>
      </c>
      <c r="F20" s="36">
        <v>110.44963464383378</v>
      </c>
      <c r="G20" s="36">
        <v>103.86551011372538</v>
      </c>
      <c r="H20" s="29">
        <v>54254</v>
      </c>
      <c r="I20" s="38">
        <f t="shared" ref="I20:I71" si="5">SUM(H20)/SUM($H$20:$H$72)</f>
        <v>0.10798191212413123</v>
      </c>
      <c r="J20" s="29">
        <v>1011682</v>
      </c>
      <c r="K20" s="38">
        <f t="shared" ref="K20:K71" si="6">SUM(J20)/SUM($J$20:$J$72)</f>
        <v>8.8972397574828027E-2</v>
      </c>
      <c r="L20" s="36">
        <v>98.956699376208363</v>
      </c>
      <c r="M20" s="36">
        <v>100.05399867080196</v>
      </c>
      <c r="N20" s="8" t="s">
        <v>13</v>
      </c>
    </row>
    <row r="21" spans="1:14" x14ac:dyDescent="0.2">
      <c r="A21" s="6" t="s">
        <v>14</v>
      </c>
      <c r="B21" s="29">
        <v>1030</v>
      </c>
      <c r="C21" s="48">
        <f t="shared" si="4"/>
        <v>4.7448382609016114E-3</v>
      </c>
      <c r="D21" s="29">
        <v>113872</v>
      </c>
      <c r="E21" s="48">
        <f t="shared" ref="E21:E71" si="7">SUM(D21)/SUM($D$20:$D$72)</f>
        <v>2.4218444104485214E-2</v>
      </c>
      <c r="F21" s="36">
        <v>127.79156327543424</v>
      </c>
      <c r="G21" s="36">
        <v>105.77296413609891</v>
      </c>
      <c r="H21" s="29">
        <v>2773</v>
      </c>
      <c r="I21" s="38">
        <f t="shared" si="5"/>
        <v>5.5191108917354648E-3</v>
      </c>
      <c r="J21" s="29">
        <v>327392</v>
      </c>
      <c r="K21" s="38">
        <f t="shared" si="6"/>
        <v>2.8792497234129001E-2</v>
      </c>
      <c r="L21" s="36">
        <v>99.461979913916792</v>
      </c>
      <c r="M21" s="36">
        <v>100.47445725895055</v>
      </c>
      <c r="N21" s="8" t="s">
        <v>15</v>
      </c>
    </row>
    <row r="22" spans="1:14" x14ac:dyDescent="0.2">
      <c r="A22" s="6" t="s">
        <v>16</v>
      </c>
      <c r="B22" s="29">
        <v>2194</v>
      </c>
      <c r="C22" s="48">
        <f t="shared" si="4"/>
        <v>1.0106966159629258E-2</v>
      </c>
      <c r="D22" s="29">
        <v>37996</v>
      </c>
      <c r="E22" s="48">
        <f t="shared" si="7"/>
        <v>8.0810383781264941E-3</v>
      </c>
      <c r="F22" s="36">
        <v>104.37678401522359</v>
      </c>
      <c r="G22" s="36">
        <v>93.163985876814436</v>
      </c>
      <c r="H22" s="29">
        <v>4744</v>
      </c>
      <c r="I22" s="38">
        <f t="shared" si="5"/>
        <v>9.4419985829040914E-3</v>
      </c>
      <c r="J22" s="29">
        <v>64855</v>
      </c>
      <c r="K22" s="38">
        <f t="shared" si="6"/>
        <v>5.7036745189846926E-3</v>
      </c>
      <c r="L22" s="36">
        <v>91.831204026325977</v>
      </c>
      <c r="M22" s="36">
        <v>90.660646387832699</v>
      </c>
      <c r="N22" s="8" t="s">
        <v>17</v>
      </c>
    </row>
    <row r="23" spans="1:14" x14ac:dyDescent="0.2">
      <c r="A23" s="6" t="s">
        <v>18</v>
      </c>
      <c r="B23" s="29">
        <v>5679</v>
      </c>
      <c r="C23" s="48">
        <f t="shared" si="4"/>
        <v>2.616110338219442E-2</v>
      </c>
      <c r="D23" s="29">
        <v>72049</v>
      </c>
      <c r="E23" s="48">
        <f t="shared" si="7"/>
        <v>1.532347442114001E-2</v>
      </c>
      <c r="F23" s="36">
        <v>105.08882309400445</v>
      </c>
      <c r="G23" s="36">
        <v>107.65311458753568</v>
      </c>
      <c r="H23" s="29">
        <v>15332</v>
      </c>
      <c r="I23" s="38">
        <f t="shared" si="5"/>
        <v>3.0515329315574522E-2</v>
      </c>
      <c r="J23" s="29">
        <v>195874</v>
      </c>
      <c r="K23" s="38">
        <f t="shared" si="6"/>
        <v>1.7226143593117072E-2</v>
      </c>
      <c r="L23" s="36">
        <v>88.419838523644756</v>
      </c>
      <c r="M23" s="36">
        <v>100.18464245344299</v>
      </c>
      <c r="N23" s="8" t="s">
        <v>19</v>
      </c>
    </row>
    <row r="24" spans="1:14" ht="12.75" customHeight="1" x14ac:dyDescent="0.2">
      <c r="A24" s="6" t="s">
        <v>20</v>
      </c>
      <c r="B24" s="29">
        <v>57</v>
      </c>
      <c r="C24" s="48">
        <f t="shared" si="4"/>
        <v>2.6257842803047751E-4</v>
      </c>
      <c r="D24" s="29">
        <v>1225</v>
      </c>
      <c r="E24" s="48">
        <f t="shared" si="7"/>
        <v>2.6053458293517624E-4</v>
      </c>
      <c r="F24" s="36">
        <v>52.293577981651374</v>
      </c>
      <c r="G24" s="36">
        <v>83.163611676849968</v>
      </c>
      <c r="H24" s="29">
        <v>154</v>
      </c>
      <c r="I24" s="38">
        <f t="shared" si="5"/>
        <v>3.0650669936071459E-4</v>
      </c>
      <c r="J24" s="29">
        <v>3833</v>
      </c>
      <c r="K24" s="38">
        <f t="shared" si="6"/>
        <v>3.3709327625114989E-4</v>
      </c>
      <c r="L24" s="36">
        <v>40</v>
      </c>
      <c r="M24" s="36">
        <v>78.965801400906471</v>
      </c>
      <c r="N24" s="8" t="s">
        <v>21</v>
      </c>
    </row>
    <row r="25" spans="1:14" x14ac:dyDescent="0.2">
      <c r="A25" s="6" t="s">
        <v>22</v>
      </c>
      <c r="B25" s="29">
        <v>2912</v>
      </c>
      <c r="C25" s="48">
        <f t="shared" si="4"/>
        <v>1.3414533024995623E-2</v>
      </c>
      <c r="D25" s="29">
        <v>189802</v>
      </c>
      <c r="E25" s="48">
        <f t="shared" si="7"/>
        <v>4.0367334620622301E-2</v>
      </c>
      <c r="F25" s="36">
        <v>104</v>
      </c>
      <c r="G25" s="36">
        <v>118.56696651674163</v>
      </c>
      <c r="H25" s="29">
        <v>8912</v>
      </c>
      <c r="I25" s="38">
        <f t="shared" si="5"/>
        <v>1.7737582498069407E-2</v>
      </c>
      <c r="J25" s="29">
        <v>511754</v>
      </c>
      <c r="K25" s="38">
        <f t="shared" si="6"/>
        <v>4.5006217713183132E-2</v>
      </c>
      <c r="L25" s="36">
        <v>88.959872229986019</v>
      </c>
      <c r="M25" s="36">
        <v>118.64420925730582</v>
      </c>
      <c r="N25" s="8" t="s">
        <v>23</v>
      </c>
    </row>
    <row r="26" spans="1:14" x14ac:dyDescent="0.2">
      <c r="A26" s="6" t="s">
        <v>24</v>
      </c>
      <c r="B26" s="29">
        <v>956</v>
      </c>
      <c r="C26" s="48">
        <f t="shared" si="4"/>
        <v>4.4039469683708164E-3</v>
      </c>
      <c r="D26" s="29">
        <v>13305</v>
      </c>
      <c r="E26" s="48">
        <f t="shared" si="7"/>
        <v>2.8297245926143019E-3</v>
      </c>
      <c r="F26" s="36">
        <v>103.80021715526601</v>
      </c>
      <c r="G26" s="36">
        <v>106.13433312061264</v>
      </c>
      <c r="H26" s="29">
        <v>2302</v>
      </c>
      <c r="I26" s="38">
        <f t="shared" si="5"/>
        <v>4.581678064469903E-3</v>
      </c>
      <c r="J26" s="29">
        <v>33807</v>
      </c>
      <c r="K26" s="38">
        <f t="shared" si="6"/>
        <v>2.9731574198337135E-3</v>
      </c>
      <c r="L26" s="36">
        <v>92.264529058116224</v>
      </c>
      <c r="M26" s="36">
        <v>103.94158339738662</v>
      </c>
      <c r="N26" s="8" t="s">
        <v>25</v>
      </c>
    </row>
    <row r="27" spans="1:14" x14ac:dyDescent="0.2">
      <c r="A27" s="6" t="s">
        <v>26</v>
      </c>
      <c r="B27" s="29">
        <v>271</v>
      </c>
      <c r="C27" s="48">
        <f t="shared" si="4"/>
        <v>1.2483991929168317E-3</v>
      </c>
      <c r="D27" s="29">
        <v>25877</v>
      </c>
      <c r="E27" s="48">
        <f t="shared" si="7"/>
        <v>5.503553798051882E-3</v>
      </c>
      <c r="F27" s="36">
        <v>116.30901287553648</v>
      </c>
      <c r="G27" s="36">
        <v>111.34681583476764</v>
      </c>
      <c r="H27" s="29">
        <v>648</v>
      </c>
      <c r="I27" s="38">
        <f t="shared" si="5"/>
        <v>1.2897165012061237E-3</v>
      </c>
      <c r="J27" s="29">
        <v>73415</v>
      </c>
      <c r="K27" s="38">
        <f t="shared" si="6"/>
        <v>6.4564839227701978E-3</v>
      </c>
      <c r="L27" s="36">
        <v>96.142433234421361</v>
      </c>
      <c r="M27" s="36">
        <v>106.25533700953787</v>
      </c>
      <c r="N27" s="8" t="s">
        <v>27</v>
      </c>
    </row>
    <row r="28" spans="1:14" x14ac:dyDescent="0.2">
      <c r="A28" s="6" t="s">
        <v>28</v>
      </c>
      <c r="B28" s="29">
        <v>145</v>
      </c>
      <c r="C28" s="48">
        <f t="shared" si="4"/>
        <v>6.6796266779682882E-4</v>
      </c>
      <c r="D28" s="29">
        <v>5403</v>
      </c>
      <c r="E28" s="48">
        <f t="shared" si="7"/>
        <v>1.1491170217132712E-3</v>
      </c>
      <c r="F28" s="36">
        <v>151.04166666666669</v>
      </c>
      <c r="G28" s="36">
        <v>89.129000329924111</v>
      </c>
      <c r="H28" s="29">
        <v>556</v>
      </c>
      <c r="I28" s="38">
        <f t="shared" si="5"/>
        <v>1.1066086028867358E-3</v>
      </c>
      <c r="J28" s="29">
        <v>13245</v>
      </c>
      <c r="K28" s="38">
        <f t="shared" si="6"/>
        <v>1.1648318403199793E-3</v>
      </c>
      <c r="L28" s="36">
        <v>117.5475687103594</v>
      </c>
      <c r="M28" s="36">
        <v>91.527883352912724</v>
      </c>
      <c r="N28" s="8" t="s">
        <v>29</v>
      </c>
    </row>
    <row r="29" spans="1:14" x14ac:dyDescent="0.2">
      <c r="A29" s="6" t="s">
        <v>30</v>
      </c>
      <c r="B29" s="29">
        <v>328</v>
      </c>
      <c r="C29" s="48">
        <f t="shared" si="4"/>
        <v>1.5109776209473093E-3</v>
      </c>
      <c r="D29" s="29">
        <v>25538</v>
      </c>
      <c r="E29" s="48">
        <f t="shared" si="7"/>
        <v>5.4314548399988002E-3</v>
      </c>
      <c r="F29" s="36">
        <v>100.92307692307692</v>
      </c>
      <c r="G29" s="36">
        <v>110.92867691773087</v>
      </c>
      <c r="H29" s="29">
        <v>1178</v>
      </c>
      <c r="I29" s="38">
        <f t="shared" si="5"/>
        <v>2.3445772197852066E-3</v>
      </c>
      <c r="J29" s="29">
        <v>70257</v>
      </c>
      <c r="K29" s="38">
        <f t="shared" si="6"/>
        <v>6.1787535375885825E-3</v>
      </c>
      <c r="L29" s="36">
        <v>78.795986622073571</v>
      </c>
      <c r="M29" s="36">
        <v>102.66088023847098</v>
      </c>
      <c r="N29" s="8" t="s">
        <v>31</v>
      </c>
    </row>
    <row r="30" spans="1:14" x14ac:dyDescent="0.2">
      <c r="A30" s="6" t="s">
        <v>32</v>
      </c>
      <c r="B30" s="29">
        <v>3337</v>
      </c>
      <c r="C30" s="48">
        <f t="shared" si="4"/>
        <v>1.537235463750357E-2</v>
      </c>
      <c r="D30" s="29">
        <v>166860</v>
      </c>
      <c r="E30" s="48">
        <f t="shared" si="7"/>
        <v>3.5488000415153882E-2</v>
      </c>
      <c r="F30" s="36">
        <v>104.44444444444446</v>
      </c>
      <c r="G30" s="36">
        <v>112.61692965997598</v>
      </c>
      <c r="H30" s="29">
        <v>8262</v>
      </c>
      <c r="I30" s="38">
        <f t="shared" si="5"/>
        <v>1.6443885390378079E-2</v>
      </c>
      <c r="J30" s="29">
        <v>370188</v>
      </c>
      <c r="K30" s="38">
        <f t="shared" si="6"/>
        <v>3.25561924729613E-2</v>
      </c>
      <c r="L30" s="36">
        <v>82.208955223880594</v>
      </c>
      <c r="M30" s="36">
        <v>109.14301382464022</v>
      </c>
      <c r="N30" s="8" t="s">
        <v>33</v>
      </c>
    </row>
    <row r="31" spans="1:14" x14ac:dyDescent="0.2">
      <c r="A31" s="6" t="s">
        <v>34</v>
      </c>
      <c r="B31" s="29">
        <v>960</v>
      </c>
      <c r="C31" s="48">
        <f t="shared" si="4"/>
        <v>4.4223735247238324E-3</v>
      </c>
      <c r="D31" s="29">
        <v>12362</v>
      </c>
      <c r="E31" s="48">
        <f t="shared" si="7"/>
        <v>2.6291661340772641E-3</v>
      </c>
      <c r="F31" s="36">
        <v>92.753623188405797</v>
      </c>
      <c r="G31" s="36">
        <v>99.277224542242209</v>
      </c>
      <c r="H31" s="29">
        <v>2522</v>
      </c>
      <c r="I31" s="38">
        <f t="shared" si="5"/>
        <v>5.0195447778423521E-3</v>
      </c>
      <c r="J31" s="29">
        <v>30190</v>
      </c>
      <c r="K31" s="38">
        <f t="shared" si="6"/>
        <v>2.6550602687248149E-3</v>
      </c>
      <c r="L31" s="36">
        <v>73.250072611094978</v>
      </c>
      <c r="M31" s="36">
        <v>95.098595098595098</v>
      </c>
      <c r="N31" s="8" t="s">
        <v>35</v>
      </c>
    </row>
    <row r="32" spans="1:14" x14ac:dyDescent="0.2">
      <c r="A32" s="6" t="s">
        <v>36</v>
      </c>
      <c r="B32" s="29">
        <v>24558</v>
      </c>
      <c r="C32" s="48">
        <f t="shared" si="4"/>
        <v>0.11312984272934153</v>
      </c>
      <c r="D32" s="29">
        <v>234980</v>
      </c>
      <c r="E32" s="48">
        <f t="shared" si="7"/>
        <v>4.9975850039271602E-2</v>
      </c>
      <c r="F32" s="36">
        <v>107.41842358498819</v>
      </c>
      <c r="G32" s="36">
        <v>107.34680079306345</v>
      </c>
      <c r="H32" s="29">
        <v>52164</v>
      </c>
      <c r="I32" s="38">
        <f t="shared" si="5"/>
        <v>0.10382217834709297</v>
      </c>
      <c r="J32" s="29">
        <v>538140</v>
      </c>
      <c r="K32" s="38">
        <f t="shared" si="6"/>
        <v>4.7326735111347197E-2</v>
      </c>
      <c r="L32" s="36">
        <v>94.347881133679394</v>
      </c>
      <c r="M32" s="36">
        <v>102.09138026544441</v>
      </c>
      <c r="N32" s="8" t="s">
        <v>37</v>
      </c>
    </row>
    <row r="33" spans="1:14" x14ac:dyDescent="0.2">
      <c r="A33" s="6" t="s">
        <v>38</v>
      </c>
      <c r="B33" s="29">
        <v>335</v>
      </c>
      <c r="C33" s="48">
        <f t="shared" si="4"/>
        <v>1.5432240945650873E-3</v>
      </c>
      <c r="D33" s="29">
        <v>21359</v>
      </c>
      <c r="E33" s="48">
        <f t="shared" si="7"/>
        <v>4.5426597199285136E-3</v>
      </c>
      <c r="F33" s="36">
        <v>78.63849765258216</v>
      </c>
      <c r="G33" s="36">
        <v>103.12379297025878</v>
      </c>
      <c r="H33" s="29">
        <v>963</v>
      </c>
      <c r="I33" s="38">
        <f t="shared" si="5"/>
        <v>1.9166620226257673E-3</v>
      </c>
      <c r="J33" s="29">
        <v>60265</v>
      </c>
      <c r="K33" s="38">
        <f t="shared" si="6"/>
        <v>5.3000068597118567E-3</v>
      </c>
      <c r="L33" s="36">
        <v>61.889460154241647</v>
      </c>
      <c r="M33" s="36">
        <v>103.9087554743267</v>
      </c>
      <c r="N33" s="8" t="s">
        <v>39</v>
      </c>
    </row>
    <row r="34" spans="1:14" x14ac:dyDescent="0.2">
      <c r="A34" s="6" t="s">
        <v>40</v>
      </c>
      <c r="B34" s="29">
        <v>27</v>
      </c>
      <c r="C34" s="48">
        <f t="shared" si="4"/>
        <v>1.2437925538285777E-4</v>
      </c>
      <c r="D34" s="29">
        <v>2952</v>
      </c>
      <c r="E34" s="48">
        <f t="shared" si="7"/>
        <v>6.2783517455072672E-4</v>
      </c>
      <c r="F34" s="36">
        <v>135</v>
      </c>
      <c r="G34" s="36">
        <v>99.628754640566996</v>
      </c>
      <c r="H34" s="29">
        <v>47</v>
      </c>
      <c r="I34" s="38">
        <f t="shared" si="5"/>
        <v>9.3544252402296015E-5</v>
      </c>
      <c r="J34" s="29">
        <v>7987</v>
      </c>
      <c r="K34" s="38">
        <f t="shared" si="6"/>
        <v>7.0241690514425618E-4</v>
      </c>
      <c r="L34" s="36">
        <v>42.342342342342342</v>
      </c>
      <c r="M34" s="36">
        <v>73.640051631938036</v>
      </c>
      <c r="N34" s="8" t="s">
        <v>41</v>
      </c>
    </row>
    <row r="35" spans="1:14" x14ac:dyDescent="0.2">
      <c r="A35" s="6" t="s">
        <v>42</v>
      </c>
      <c r="B35" s="29">
        <v>64854</v>
      </c>
      <c r="C35" s="48">
        <f t="shared" si="4"/>
        <v>0.29875897142962438</v>
      </c>
      <c r="D35" s="29">
        <v>597261</v>
      </c>
      <c r="E35" s="48">
        <f t="shared" si="7"/>
        <v>0.12702624125587453</v>
      </c>
      <c r="F35" s="36">
        <v>91.080682536338742</v>
      </c>
      <c r="G35" s="36">
        <v>99.738655302207988</v>
      </c>
      <c r="H35" s="29">
        <v>132874</v>
      </c>
      <c r="I35" s="38">
        <f t="shared" si="5"/>
        <v>0.26445955305750385</v>
      </c>
      <c r="J35" s="29">
        <v>1278454</v>
      </c>
      <c r="K35" s="38">
        <f t="shared" si="6"/>
        <v>0.11243366746579378</v>
      </c>
      <c r="L35" s="36">
        <v>85.725161290322589</v>
      </c>
      <c r="M35" s="36">
        <v>95.831749822534348</v>
      </c>
      <c r="N35" s="8" t="s">
        <v>43</v>
      </c>
    </row>
    <row r="36" spans="1:14" x14ac:dyDescent="0.2">
      <c r="A36" s="6" t="s">
        <v>44</v>
      </c>
      <c r="B36" s="29">
        <v>153</v>
      </c>
      <c r="C36" s="48">
        <f t="shared" si="4"/>
        <v>7.0481578050286071E-4</v>
      </c>
      <c r="D36" s="29">
        <v>6889</v>
      </c>
      <c r="E36" s="48">
        <f t="shared" si="7"/>
        <v>1.4651614219105544E-3</v>
      </c>
      <c r="F36" s="36">
        <v>76.5</v>
      </c>
      <c r="G36" s="36">
        <v>102.83624421555456</v>
      </c>
      <c r="H36" s="29">
        <v>660</v>
      </c>
      <c r="I36" s="38">
        <f t="shared" si="5"/>
        <v>1.3136001401173483E-3</v>
      </c>
      <c r="J36" s="29">
        <v>16462</v>
      </c>
      <c r="K36" s="38">
        <f t="shared" si="6"/>
        <v>1.4477509819061907E-3</v>
      </c>
      <c r="L36" s="36">
        <v>102.00927357032457</v>
      </c>
      <c r="M36" s="36">
        <v>102.72057905902908</v>
      </c>
      <c r="N36" s="8" t="s">
        <v>45</v>
      </c>
    </row>
    <row r="37" spans="1:14" x14ac:dyDescent="0.2">
      <c r="A37" s="6" t="s">
        <v>46</v>
      </c>
      <c r="B37" s="29">
        <v>181</v>
      </c>
      <c r="C37" s="48">
        <f t="shared" si="4"/>
        <v>8.3380167497397245E-4</v>
      </c>
      <c r="D37" s="29">
        <v>8182</v>
      </c>
      <c r="E37" s="48">
        <f t="shared" si="7"/>
        <v>1.7401583327147853E-3</v>
      </c>
      <c r="F37" s="36">
        <v>88.725490196078425</v>
      </c>
      <c r="G37" s="36">
        <v>106.80067876256362</v>
      </c>
      <c r="H37" s="29">
        <v>695</v>
      </c>
      <c r="I37" s="38">
        <f t="shared" si="5"/>
        <v>1.3832607536084197E-3</v>
      </c>
      <c r="J37" s="29">
        <v>19866</v>
      </c>
      <c r="K37" s="38">
        <f t="shared" si="6"/>
        <v>1.7471158429442587E-3</v>
      </c>
      <c r="L37" s="36">
        <v>69.430569430569435</v>
      </c>
      <c r="M37" s="36">
        <v>94.276765375854211</v>
      </c>
      <c r="N37" s="8" t="s">
        <v>47</v>
      </c>
    </row>
    <row r="38" spans="1:14" x14ac:dyDescent="0.2">
      <c r="A38" s="6" t="s">
        <v>48</v>
      </c>
      <c r="B38" s="29">
        <v>117</v>
      </c>
      <c r="C38" s="48">
        <f t="shared" si="4"/>
        <v>5.3897677332571698E-4</v>
      </c>
      <c r="D38" s="29">
        <v>3940</v>
      </c>
      <c r="E38" s="48">
        <f t="shared" si="7"/>
        <v>8.3796429123640355E-4</v>
      </c>
      <c r="F38" s="36">
        <v>125.80645161290323</v>
      </c>
      <c r="G38" s="36">
        <v>107.88608981380065</v>
      </c>
      <c r="H38" s="29">
        <v>235</v>
      </c>
      <c r="I38" s="38">
        <f t="shared" si="5"/>
        <v>4.6772126201148005E-4</v>
      </c>
      <c r="J38" s="29">
        <v>8678</v>
      </c>
      <c r="K38" s="38">
        <f t="shared" si="6"/>
        <v>7.6318691659469837E-4</v>
      </c>
      <c r="L38" s="36">
        <v>97.107438016528931</v>
      </c>
      <c r="M38" s="36">
        <v>94.315835235300511</v>
      </c>
      <c r="N38" s="8" t="s">
        <v>49</v>
      </c>
    </row>
    <row r="39" spans="1:14" x14ac:dyDescent="0.2">
      <c r="A39" s="6" t="s">
        <v>50</v>
      </c>
      <c r="B39" s="29">
        <v>7010</v>
      </c>
      <c r="C39" s="48">
        <f t="shared" si="4"/>
        <v>3.2292540008660484E-2</v>
      </c>
      <c r="D39" s="29">
        <v>190944</v>
      </c>
      <c r="E39" s="48">
        <f t="shared" si="7"/>
        <v>4.0610216656305542E-2</v>
      </c>
      <c r="F39" s="36">
        <v>98.165523035989352</v>
      </c>
      <c r="G39" s="36">
        <v>105.60886710950592</v>
      </c>
      <c r="H39" s="29">
        <v>17006</v>
      </c>
      <c r="I39" s="38">
        <f t="shared" si="5"/>
        <v>3.3847096943690341E-2</v>
      </c>
      <c r="J39" s="29">
        <v>496271</v>
      </c>
      <c r="K39" s="38">
        <f t="shared" si="6"/>
        <v>4.3644564909583718E-2</v>
      </c>
      <c r="L39" s="36">
        <v>83.769272449633021</v>
      </c>
      <c r="M39" s="36">
        <v>102.34269793838457</v>
      </c>
      <c r="N39" s="8" t="s">
        <v>51</v>
      </c>
    </row>
    <row r="40" spans="1:14" x14ac:dyDescent="0.2">
      <c r="A40" s="6" t="s">
        <v>169</v>
      </c>
      <c r="B40" s="29">
        <v>1640</v>
      </c>
      <c r="C40" s="48">
        <f t="shared" si="4"/>
        <v>7.5548881047365459E-3</v>
      </c>
      <c r="D40" s="29">
        <v>22515</v>
      </c>
      <c r="E40" s="48">
        <f t="shared" si="7"/>
        <v>4.7885192937024432E-3</v>
      </c>
      <c r="F40" s="36">
        <v>119.44646758922069</v>
      </c>
      <c r="G40" s="36">
        <v>100.35211267605635</v>
      </c>
      <c r="H40" s="29">
        <v>4734</v>
      </c>
      <c r="I40" s="38">
        <f t="shared" si="5"/>
        <v>9.4220955504780712E-3</v>
      </c>
      <c r="J40" s="29">
        <v>59511</v>
      </c>
      <c r="K40" s="38">
        <f t="shared" si="6"/>
        <v>5.2336963117615917E-3</v>
      </c>
      <c r="L40" s="36">
        <v>88.901408450704224</v>
      </c>
      <c r="M40" s="36">
        <v>90.646134161944801</v>
      </c>
      <c r="N40" s="8" t="s">
        <v>53</v>
      </c>
    </row>
    <row r="41" spans="1:14" x14ac:dyDescent="0.2">
      <c r="A41" s="6" t="s">
        <v>54</v>
      </c>
      <c r="B41" s="29">
        <v>806</v>
      </c>
      <c r="C41" s="48">
        <f t="shared" si="4"/>
        <v>3.7129511051327171E-3</v>
      </c>
      <c r="D41" s="29">
        <v>6899</v>
      </c>
      <c r="E41" s="48">
        <f t="shared" si="7"/>
        <v>1.4672882348324742E-3</v>
      </c>
      <c r="F41" s="36">
        <v>128.13990461049286</v>
      </c>
      <c r="G41" s="36">
        <v>99.123563218390814</v>
      </c>
      <c r="H41" s="29">
        <v>2743</v>
      </c>
      <c r="I41" s="38">
        <f t="shared" si="5"/>
        <v>5.4594017944574035E-3</v>
      </c>
      <c r="J41" s="29">
        <v>28546</v>
      </c>
      <c r="K41" s="38">
        <f t="shared" si="6"/>
        <v>2.5104786495865703E-3</v>
      </c>
      <c r="L41" s="36">
        <v>113.48779478692595</v>
      </c>
      <c r="M41" s="36">
        <v>95.309004707689226</v>
      </c>
      <c r="N41" s="8" t="s">
        <v>55</v>
      </c>
    </row>
    <row r="42" spans="1:14" x14ac:dyDescent="0.2">
      <c r="A42" s="6" t="s">
        <v>56</v>
      </c>
      <c r="B42" s="29">
        <v>10066</v>
      </c>
      <c r="C42" s="48">
        <f t="shared" si="4"/>
        <v>4.6370429062364681E-2</v>
      </c>
      <c r="D42" s="29">
        <v>584831</v>
      </c>
      <c r="E42" s="48">
        <f t="shared" si="7"/>
        <v>0.1243826127939282</v>
      </c>
      <c r="F42" s="36">
        <v>100.83141340278475</v>
      </c>
      <c r="G42" s="36">
        <v>115.56097850142271</v>
      </c>
      <c r="H42" s="29">
        <v>29720</v>
      </c>
      <c r="I42" s="38">
        <f t="shared" si="5"/>
        <v>5.9151812370132714E-2</v>
      </c>
      <c r="J42" s="29">
        <v>1522057</v>
      </c>
      <c r="K42" s="38">
        <f t="shared" si="6"/>
        <v>0.13385733910018169</v>
      </c>
      <c r="L42" s="36">
        <v>84.214105579326173</v>
      </c>
      <c r="M42" s="36">
        <v>111.73405940623134</v>
      </c>
      <c r="N42" s="8" t="s">
        <v>57</v>
      </c>
    </row>
    <row r="43" spans="1:14" x14ac:dyDescent="0.2">
      <c r="A43" s="6" t="s">
        <v>58</v>
      </c>
      <c r="B43" s="29">
        <v>1474</v>
      </c>
      <c r="C43" s="48">
        <f t="shared" si="4"/>
        <v>6.7901860160863841E-3</v>
      </c>
      <c r="D43" s="29">
        <v>186700</v>
      </c>
      <c r="E43" s="48">
        <f t="shared" si="7"/>
        <v>3.9707597252242779E-2</v>
      </c>
      <c r="F43" s="36">
        <v>103.58397751229795</v>
      </c>
      <c r="G43" s="36">
        <v>100.77891793562456</v>
      </c>
      <c r="H43" s="29">
        <v>3775</v>
      </c>
      <c r="I43" s="38">
        <f t="shared" si="5"/>
        <v>7.5133947408227118E-3</v>
      </c>
      <c r="J43" s="29">
        <v>583274</v>
      </c>
      <c r="K43" s="38">
        <f t="shared" si="6"/>
        <v>5.1296045815839603E-2</v>
      </c>
      <c r="L43" s="36">
        <v>66.590227553360378</v>
      </c>
      <c r="M43" s="36">
        <v>95.195769613683467</v>
      </c>
      <c r="N43" s="8" t="s">
        <v>59</v>
      </c>
    </row>
    <row r="44" spans="1:14" x14ac:dyDescent="0.2">
      <c r="A44" s="6" t="s">
        <v>60</v>
      </c>
      <c r="B44" s="29">
        <v>187</v>
      </c>
      <c r="C44" s="48">
        <f t="shared" si="4"/>
        <v>8.6144150950349648E-4</v>
      </c>
      <c r="D44" s="29">
        <v>14433</v>
      </c>
      <c r="E44" s="48">
        <f t="shared" si="7"/>
        <v>3.0696290902068558E-3</v>
      </c>
      <c r="F44" s="36">
        <v>115.4320987654321</v>
      </c>
      <c r="G44" s="36">
        <v>110.09993134487756</v>
      </c>
      <c r="H44" s="29">
        <v>505</v>
      </c>
      <c r="I44" s="38">
        <f t="shared" si="5"/>
        <v>1.0051031375140317E-3</v>
      </c>
      <c r="J44" s="29">
        <v>34610</v>
      </c>
      <c r="K44" s="38">
        <f t="shared" si="6"/>
        <v>3.0437772739505082E-3</v>
      </c>
      <c r="L44" s="36">
        <v>51.901336073997939</v>
      </c>
      <c r="M44" s="36">
        <v>103.39058999253174</v>
      </c>
      <c r="N44" s="8" t="s">
        <v>61</v>
      </c>
    </row>
    <row r="45" spans="1:14" x14ac:dyDescent="0.2">
      <c r="A45" s="6" t="s">
        <v>62</v>
      </c>
      <c r="B45" s="29">
        <v>1772</v>
      </c>
      <c r="C45" s="48">
        <f t="shared" si="4"/>
        <v>8.162964464386073E-3</v>
      </c>
      <c r="D45" s="29">
        <v>132566</v>
      </c>
      <c r="E45" s="48">
        <f t="shared" si="7"/>
        <v>2.8194308180722098E-2</v>
      </c>
      <c r="F45" s="36">
        <v>115.892740353172</v>
      </c>
      <c r="G45" s="36">
        <v>105.87577570302453</v>
      </c>
      <c r="H45" s="29">
        <v>5015</v>
      </c>
      <c r="I45" s="38">
        <f t="shared" si="5"/>
        <v>9.9813707616492452E-3</v>
      </c>
      <c r="J45" s="29">
        <v>312763</v>
      </c>
      <c r="K45" s="38">
        <f t="shared" si="6"/>
        <v>2.7505949480860523E-2</v>
      </c>
      <c r="L45" s="36">
        <v>86.945214979195555</v>
      </c>
      <c r="M45" s="36">
        <v>105.16506277698198</v>
      </c>
      <c r="N45" s="8" t="s">
        <v>63</v>
      </c>
    </row>
    <row r="46" spans="1:14" x14ac:dyDescent="0.2">
      <c r="A46" s="6" t="s">
        <v>64</v>
      </c>
      <c r="B46" s="29">
        <v>559</v>
      </c>
      <c r="C46" s="48">
        <f t="shared" si="4"/>
        <v>2.5751112503339811E-3</v>
      </c>
      <c r="D46" s="29">
        <v>16286</v>
      </c>
      <c r="E46" s="48">
        <f t="shared" si="7"/>
        <v>3.4637275246385958E-3</v>
      </c>
      <c r="F46" s="36">
        <v>123.12775330396475</v>
      </c>
      <c r="G46" s="36">
        <v>112.95602718823692</v>
      </c>
      <c r="H46" s="29">
        <v>1977</v>
      </c>
      <c r="I46" s="38">
        <f t="shared" si="5"/>
        <v>3.934829510624239E-3</v>
      </c>
      <c r="J46" s="29">
        <v>40401</v>
      </c>
      <c r="K46" s="38">
        <f t="shared" si="6"/>
        <v>3.5530669068152116E-3</v>
      </c>
      <c r="L46" s="36">
        <v>96.064139941690968</v>
      </c>
      <c r="M46" s="36">
        <v>100.95959217332633</v>
      </c>
      <c r="N46" s="8" t="s">
        <v>65</v>
      </c>
    </row>
    <row r="47" spans="1:14" x14ac:dyDescent="0.2">
      <c r="A47" s="6" t="s">
        <v>66</v>
      </c>
      <c r="B47" s="29">
        <v>3794</v>
      </c>
      <c r="C47" s="48">
        <f t="shared" si="4"/>
        <v>1.7477588700835645E-2</v>
      </c>
      <c r="D47" s="29">
        <v>57060</v>
      </c>
      <c r="E47" s="48">
        <f t="shared" si="7"/>
        <v>1.2135594532474413E-2</v>
      </c>
      <c r="F47" s="36">
        <v>92.899118511263467</v>
      </c>
      <c r="G47" s="36">
        <v>101.92561894894787</v>
      </c>
      <c r="H47" s="29">
        <v>9273</v>
      </c>
      <c r="I47" s="38">
        <f t="shared" si="5"/>
        <v>1.8456081968648744E-2</v>
      </c>
      <c r="J47" s="29">
        <v>113939</v>
      </c>
      <c r="K47" s="38">
        <f t="shared" si="6"/>
        <v>1.0020368067513635E-2</v>
      </c>
      <c r="L47" s="36">
        <v>78.811830698623154</v>
      </c>
      <c r="M47" s="36">
        <v>84.209631644297289</v>
      </c>
      <c r="N47" s="8" t="s">
        <v>67</v>
      </c>
    </row>
    <row r="48" spans="1:14" x14ac:dyDescent="0.2">
      <c r="A48" s="6" t="s">
        <v>68</v>
      </c>
      <c r="B48" s="29">
        <v>3598</v>
      </c>
      <c r="C48" s="48">
        <f t="shared" si="4"/>
        <v>1.6574687439537862E-2</v>
      </c>
      <c r="D48" s="29">
        <v>69881</v>
      </c>
      <c r="E48" s="48">
        <f t="shared" si="7"/>
        <v>1.4862381379667796E-2</v>
      </c>
      <c r="F48" s="36">
        <v>96.254681647940075</v>
      </c>
      <c r="G48" s="36">
        <v>111.19402985074626</v>
      </c>
      <c r="H48" s="29">
        <v>13822</v>
      </c>
      <c r="I48" s="38">
        <f t="shared" si="5"/>
        <v>2.7509971419245435E-2</v>
      </c>
      <c r="J48" s="29">
        <v>303280</v>
      </c>
      <c r="K48" s="38">
        <f t="shared" si="6"/>
        <v>2.6671966820101419E-2</v>
      </c>
      <c r="L48" s="36">
        <v>86.549780839073264</v>
      </c>
      <c r="M48" s="36">
        <v>101.62040449799628</v>
      </c>
      <c r="N48" s="8" t="s">
        <v>69</v>
      </c>
    </row>
    <row r="49" spans="1:14" x14ac:dyDescent="0.2">
      <c r="A49" s="6" t="s">
        <v>70</v>
      </c>
      <c r="B49" s="29">
        <v>1427</v>
      </c>
      <c r="C49" s="48">
        <f t="shared" si="4"/>
        <v>6.5736739789384463E-3</v>
      </c>
      <c r="D49" s="29">
        <v>64765</v>
      </c>
      <c r="E49" s="48">
        <f t="shared" si="7"/>
        <v>1.3774303888813623E-2</v>
      </c>
      <c r="F49" s="36">
        <v>92.843201040988944</v>
      </c>
      <c r="G49" s="36">
        <v>109.98556508448671</v>
      </c>
      <c r="H49" s="29">
        <v>3355</v>
      </c>
      <c r="I49" s="38">
        <f t="shared" si="5"/>
        <v>6.6774673789298539E-3</v>
      </c>
      <c r="J49" s="29">
        <v>164025</v>
      </c>
      <c r="K49" s="38">
        <f t="shared" si="6"/>
        <v>1.4425182529896911E-2</v>
      </c>
      <c r="L49" s="36">
        <v>72.666233484946943</v>
      </c>
      <c r="M49" s="36">
        <v>105.97367859981006</v>
      </c>
      <c r="N49" s="8" t="s">
        <v>71</v>
      </c>
    </row>
    <row r="50" spans="1:14" ht="12.75" customHeight="1" x14ac:dyDescent="0.2">
      <c r="A50" s="6" t="s">
        <v>72</v>
      </c>
      <c r="B50" s="29">
        <v>9850</v>
      </c>
      <c r="C50" s="48">
        <f t="shared" si="4"/>
        <v>4.5375395019301816E-2</v>
      </c>
      <c r="D50" s="29">
        <v>144753</v>
      </c>
      <c r="E50" s="48">
        <f t="shared" si="7"/>
        <v>3.0786255088665768E-2</v>
      </c>
      <c r="F50" s="36">
        <v>100.55124540628827</v>
      </c>
      <c r="G50" s="36">
        <v>105.26189489299504</v>
      </c>
      <c r="H50" s="29">
        <v>25218</v>
      </c>
      <c r="I50" s="38">
        <f t="shared" si="5"/>
        <v>5.0191467171938314E-2</v>
      </c>
      <c r="J50" s="29">
        <v>379755</v>
      </c>
      <c r="K50" s="38">
        <f t="shared" si="6"/>
        <v>3.3397562515720174E-2</v>
      </c>
      <c r="L50" s="36">
        <v>91.665152120969793</v>
      </c>
      <c r="M50" s="36">
        <v>100.95490518737888</v>
      </c>
      <c r="N50" s="8" t="s">
        <v>73</v>
      </c>
    </row>
    <row r="51" spans="1:14" x14ac:dyDescent="0.2">
      <c r="A51" s="6" t="s">
        <v>74</v>
      </c>
      <c r="B51" s="29">
        <v>1943</v>
      </c>
      <c r="C51" s="48">
        <f t="shared" si="4"/>
        <v>8.9506997484775051E-3</v>
      </c>
      <c r="D51" s="29">
        <v>88132</v>
      </c>
      <c r="E51" s="48">
        <f t="shared" si="7"/>
        <v>1.8744027643463633E-2</v>
      </c>
      <c r="F51" s="36">
        <v>116.90734055354994</v>
      </c>
      <c r="G51" s="36">
        <v>107.60402422348115</v>
      </c>
      <c r="H51" s="29">
        <v>5934</v>
      </c>
      <c r="I51" s="38">
        <f t="shared" si="5"/>
        <v>1.1810459441600522E-2</v>
      </c>
      <c r="J51" s="29">
        <v>207770</v>
      </c>
      <c r="K51" s="38">
        <f t="shared" si="6"/>
        <v>1.8272337596321787E-2</v>
      </c>
      <c r="L51" s="36">
        <v>90.733944954128447</v>
      </c>
      <c r="M51" s="36">
        <v>101.8475399630394</v>
      </c>
      <c r="N51" s="8" t="s">
        <v>75</v>
      </c>
    </row>
    <row r="52" spans="1:14" x14ac:dyDescent="0.2">
      <c r="A52" s="6" t="s">
        <v>76</v>
      </c>
      <c r="B52" s="29">
        <v>462</v>
      </c>
      <c r="C52" s="48">
        <f t="shared" si="4"/>
        <v>2.128267258773344E-3</v>
      </c>
      <c r="D52" s="29">
        <v>36871</v>
      </c>
      <c r="E52" s="48">
        <f t="shared" si="7"/>
        <v>7.841771924410516E-3</v>
      </c>
      <c r="F52" s="36">
        <v>103.35570469798658</v>
      </c>
      <c r="G52" s="36">
        <v>106.23199262417886</v>
      </c>
      <c r="H52" s="29">
        <v>1101</v>
      </c>
      <c r="I52" s="38">
        <f t="shared" si="5"/>
        <v>2.1913238701048491E-3</v>
      </c>
      <c r="J52" s="29">
        <v>84072</v>
      </c>
      <c r="K52" s="38">
        <f t="shared" si="6"/>
        <v>7.393714041478391E-3</v>
      </c>
      <c r="L52" s="36">
        <v>56.144824069352374</v>
      </c>
      <c r="M52" s="36">
        <v>96.924141111367305</v>
      </c>
      <c r="N52" s="8" t="s">
        <v>77</v>
      </c>
    </row>
    <row r="53" spans="1:14" x14ac:dyDescent="0.2">
      <c r="A53" s="6" t="s">
        <v>78</v>
      </c>
      <c r="B53" s="29">
        <v>2430</v>
      </c>
      <c r="C53" s="48">
        <f t="shared" si="4"/>
        <v>1.1194132984457201E-2</v>
      </c>
      <c r="D53" s="29">
        <v>78698</v>
      </c>
      <c r="E53" s="48">
        <f t="shared" si="7"/>
        <v>1.6737592332924489E-2</v>
      </c>
      <c r="F53" s="36">
        <v>108.67620751341683</v>
      </c>
      <c r="G53" s="36">
        <v>116.15940959409595</v>
      </c>
      <c r="H53" s="29">
        <v>5051</v>
      </c>
      <c r="I53" s="38">
        <f t="shared" si="5"/>
        <v>1.0053021678382918E-2</v>
      </c>
      <c r="J53" s="29">
        <v>165301</v>
      </c>
      <c r="K53" s="38">
        <f t="shared" si="6"/>
        <v>1.4537400380274283E-2</v>
      </c>
      <c r="L53" s="36">
        <v>74.907311285777851</v>
      </c>
      <c r="M53" s="36">
        <v>109.91561882850473</v>
      </c>
      <c r="N53" s="8" t="s">
        <v>79</v>
      </c>
    </row>
    <row r="54" spans="1:14" x14ac:dyDescent="0.2">
      <c r="A54" s="6" t="s">
        <v>80</v>
      </c>
      <c r="B54" s="29">
        <v>1937</v>
      </c>
      <c r="C54" s="48">
        <f t="shared" si="4"/>
        <v>8.9230599139479821E-3</v>
      </c>
      <c r="D54" s="29">
        <v>28033</v>
      </c>
      <c r="E54" s="48">
        <f t="shared" si="7"/>
        <v>5.9620946640177924E-3</v>
      </c>
      <c r="F54" s="36">
        <v>91.84447605500236</v>
      </c>
      <c r="G54" s="36">
        <v>93.222706261846966</v>
      </c>
      <c r="H54" s="29">
        <v>4212</v>
      </c>
      <c r="I54" s="38">
        <f t="shared" si="5"/>
        <v>8.3831572578398038E-3</v>
      </c>
      <c r="J54" s="29">
        <v>58997</v>
      </c>
      <c r="K54" s="38">
        <f t="shared" si="6"/>
        <v>5.1884925695249388E-3</v>
      </c>
      <c r="L54" s="36">
        <v>101.71456170007245</v>
      </c>
      <c r="M54" s="36">
        <v>88.15522084752854</v>
      </c>
      <c r="N54" s="8" t="s">
        <v>81</v>
      </c>
    </row>
    <row r="55" spans="1:14" x14ac:dyDescent="0.2">
      <c r="A55" s="6" t="s">
        <v>82</v>
      </c>
      <c r="B55" s="29">
        <v>2049</v>
      </c>
      <c r="C55" s="48">
        <f t="shared" si="4"/>
        <v>9.4390034918324286E-3</v>
      </c>
      <c r="D55" s="29">
        <v>44101</v>
      </c>
      <c r="E55" s="48">
        <f t="shared" si="7"/>
        <v>9.379457666958536E-3</v>
      </c>
      <c r="F55" s="36">
        <v>100.44117647058823</v>
      </c>
      <c r="G55" s="36">
        <v>113.87662354429726</v>
      </c>
      <c r="H55" s="29">
        <v>6212</v>
      </c>
      <c r="I55" s="38">
        <f t="shared" si="5"/>
        <v>1.236376374304389E-2</v>
      </c>
      <c r="J55" s="29">
        <v>120849</v>
      </c>
      <c r="K55" s="38">
        <f t="shared" si="6"/>
        <v>1.0628068182018056E-2</v>
      </c>
      <c r="L55" s="36">
        <v>88.628905692680831</v>
      </c>
      <c r="M55" s="36">
        <v>102.22468469535353</v>
      </c>
      <c r="N55" s="8" t="s">
        <v>83</v>
      </c>
    </row>
    <row r="56" spans="1:14" x14ac:dyDescent="0.2">
      <c r="A56" s="6" t="s">
        <v>84</v>
      </c>
      <c r="B56" s="29">
        <v>4441</v>
      </c>
      <c r="C56" s="48">
        <f t="shared" si="4"/>
        <v>2.0458084190935977E-2</v>
      </c>
      <c r="D56" s="29">
        <v>159767</v>
      </c>
      <c r="E56" s="48">
        <f t="shared" si="7"/>
        <v>3.3979452009636167E-2</v>
      </c>
      <c r="F56" s="36">
        <v>91.889095799710333</v>
      </c>
      <c r="G56" s="36">
        <v>97.420684524716918</v>
      </c>
      <c r="H56" s="29">
        <v>13246</v>
      </c>
      <c r="I56" s="38">
        <f t="shared" si="5"/>
        <v>2.6363556751506659E-2</v>
      </c>
      <c r="J56" s="29">
        <v>444333</v>
      </c>
      <c r="K56" s="38">
        <f t="shared" si="6"/>
        <v>3.9076876263110405E-2</v>
      </c>
      <c r="L56" s="36">
        <v>78.18439381418959</v>
      </c>
      <c r="M56" s="36">
        <v>94.421010355152177</v>
      </c>
      <c r="N56" s="8" t="s">
        <v>85</v>
      </c>
    </row>
    <row r="57" spans="1:14" ht="12.75" customHeight="1" x14ac:dyDescent="0.2">
      <c r="A57" s="6" t="s">
        <v>86</v>
      </c>
      <c r="B57" s="29">
        <v>1871</v>
      </c>
      <c r="C57" s="48">
        <f t="shared" si="4"/>
        <v>8.6190217341232181E-3</v>
      </c>
      <c r="D57" s="29">
        <v>25648</v>
      </c>
      <c r="E57" s="48">
        <f t="shared" si="7"/>
        <v>5.4548497821399183E-3</v>
      </c>
      <c r="F57" s="36">
        <v>101.13513513513514</v>
      </c>
      <c r="G57" s="36">
        <v>101.04400583067408</v>
      </c>
      <c r="H57" s="29">
        <v>4476</v>
      </c>
      <c r="I57" s="38">
        <f t="shared" si="5"/>
        <v>8.9085973138867437E-3</v>
      </c>
      <c r="J57" s="29">
        <v>58781</v>
      </c>
      <c r="K57" s="38">
        <f t="shared" si="6"/>
        <v>5.1694964443826878E-3</v>
      </c>
      <c r="L57" s="36">
        <v>86.794648051192553</v>
      </c>
      <c r="M57" s="36">
        <v>95.751681897408332</v>
      </c>
      <c r="N57" s="8" t="s">
        <v>87</v>
      </c>
    </row>
    <row r="58" spans="1:14" x14ac:dyDescent="0.2">
      <c r="A58" s="6" t="s">
        <v>88</v>
      </c>
      <c r="B58" s="29">
        <v>246</v>
      </c>
      <c r="C58" s="48">
        <f t="shared" si="4"/>
        <v>1.133233215710482E-3</v>
      </c>
      <c r="D58" s="29">
        <v>4496</v>
      </c>
      <c r="E58" s="48">
        <f t="shared" si="7"/>
        <v>9.5621508969514471E-4</v>
      </c>
      <c r="F58" s="36">
        <v>72.997032640949556</v>
      </c>
      <c r="G58" s="36">
        <v>99.271362331640532</v>
      </c>
      <c r="H58" s="29">
        <v>620</v>
      </c>
      <c r="I58" s="38">
        <f t="shared" si="5"/>
        <v>1.2339880104132665E-3</v>
      </c>
      <c r="J58" s="29">
        <v>10155</v>
      </c>
      <c r="K58" s="38">
        <f t="shared" si="6"/>
        <v>8.9308171675722074E-4</v>
      </c>
      <c r="L58" s="36">
        <v>57.62081784386617</v>
      </c>
      <c r="M58" s="36">
        <v>94.491485996091924</v>
      </c>
      <c r="N58" s="8" t="s">
        <v>89</v>
      </c>
    </row>
    <row r="59" spans="1:14" ht="12.75" customHeight="1" x14ac:dyDescent="0.2">
      <c r="A59" s="6" t="s">
        <v>90</v>
      </c>
      <c r="B59" s="29">
        <v>655</v>
      </c>
      <c r="C59" s="48">
        <f t="shared" si="4"/>
        <v>3.0173486028063647E-3</v>
      </c>
      <c r="D59" s="29">
        <v>8922</v>
      </c>
      <c r="E59" s="48">
        <f t="shared" si="7"/>
        <v>1.897542488936851E-3</v>
      </c>
      <c r="F59" s="36">
        <v>153.03738317757009</v>
      </c>
      <c r="G59" s="36">
        <v>103.25193843305173</v>
      </c>
      <c r="H59" s="29">
        <v>2156</v>
      </c>
      <c r="I59" s="38">
        <f t="shared" si="5"/>
        <v>4.2910937910500043E-3</v>
      </c>
      <c r="J59" s="29">
        <v>28926</v>
      </c>
      <c r="K59" s="38">
        <f t="shared" si="6"/>
        <v>2.5438977586331232E-3</v>
      </c>
      <c r="L59" s="36">
        <v>118.52666300164927</v>
      </c>
      <c r="M59" s="36">
        <v>95.759261098420893</v>
      </c>
      <c r="N59" s="8" t="s">
        <v>91</v>
      </c>
    </row>
    <row r="60" spans="1:14" x14ac:dyDescent="0.2">
      <c r="A60" s="6" t="s">
        <v>92</v>
      </c>
      <c r="B60" s="29">
        <v>2236</v>
      </c>
      <c r="C60" s="48">
        <f t="shared" si="4"/>
        <v>1.0300445001335925E-2</v>
      </c>
      <c r="D60" s="29">
        <v>53741</v>
      </c>
      <c r="E60" s="48">
        <f t="shared" si="7"/>
        <v>1.142970532368923E-2</v>
      </c>
      <c r="F60" s="36">
        <v>113.73346897253307</v>
      </c>
      <c r="G60" s="36">
        <v>107.53146447365789</v>
      </c>
      <c r="H60" s="29">
        <v>5117</v>
      </c>
      <c r="I60" s="38">
        <f t="shared" si="5"/>
        <v>1.0184381692394653E-2</v>
      </c>
      <c r="J60" s="29">
        <v>112535</v>
      </c>
      <c r="K60" s="38">
        <f t="shared" si="6"/>
        <v>9.8968932540890037E-3</v>
      </c>
      <c r="L60" s="36">
        <v>106.71532846715328</v>
      </c>
      <c r="M60" s="36">
        <v>103.41484483408227</v>
      </c>
      <c r="N60" s="8" t="s">
        <v>93</v>
      </c>
    </row>
    <row r="61" spans="1:14" x14ac:dyDescent="0.2">
      <c r="A61" s="6" t="s">
        <v>94</v>
      </c>
      <c r="B61" s="29">
        <v>317</v>
      </c>
      <c r="C61" s="48">
        <f t="shared" si="4"/>
        <v>1.4603045909765153E-3</v>
      </c>
      <c r="D61" s="29">
        <v>10002</v>
      </c>
      <c r="E61" s="48">
        <f t="shared" si="7"/>
        <v>2.1272382845041898E-3</v>
      </c>
      <c r="F61" s="36">
        <v>112.41134751773049</v>
      </c>
      <c r="G61" s="36">
        <v>111.46773654296223</v>
      </c>
      <c r="H61" s="29">
        <v>691</v>
      </c>
      <c r="I61" s="38">
        <f t="shared" si="5"/>
        <v>1.3752995406380115E-3</v>
      </c>
      <c r="J61" s="29">
        <v>20942</v>
      </c>
      <c r="K61" s="38">
        <f t="shared" si="6"/>
        <v>1.8417446885602871E-3</v>
      </c>
      <c r="L61" s="36">
        <v>117.51700680272108</v>
      </c>
      <c r="M61" s="36">
        <v>117.06635362513276</v>
      </c>
      <c r="N61" s="8" t="s">
        <v>95</v>
      </c>
    </row>
    <row r="62" spans="1:14" x14ac:dyDescent="0.2">
      <c r="A62" s="6" t="s">
        <v>96</v>
      </c>
      <c r="B62" s="29">
        <v>23</v>
      </c>
      <c r="C62" s="48">
        <f t="shared" si="4"/>
        <v>1.0595269902984181E-4</v>
      </c>
      <c r="D62" s="29">
        <v>396</v>
      </c>
      <c r="E62" s="48">
        <f t="shared" si="7"/>
        <v>8.4221791708024313E-5</v>
      </c>
      <c r="F62" s="36">
        <v>191.66666666666669</v>
      </c>
      <c r="G62" s="36">
        <v>84.796573875802991</v>
      </c>
      <c r="H62" s="29">
        <v>72</v>
      </c>
      <c r="I62" s="38">
        <f t="shared" si="5"/>
        <v>1.4330183346734709E-4</v>
      </c>
      <c r="J62" s="29">
        <v>811</v>
      </c>
      <c r="K62" s="38">
        <f t="shared" si="6"/>
        <v>7.1323414307248253E-5</v>
      </c>
      <c r="L62" s="36">
        <v>80.898876404494374</v>
      </c>
      <c r="M62" s="36">
        <v>71.89716312056737</v>
      </c>
      <c r="N62" s="8" t="s">
        <v>97</v>
      </c>
    </row>
    <row r="63" spans="1:14" x14ac:dyDescent="0.2">
      <c r="A63" s="6" t="s">
        <v>98</v>
      </c>
      <c r="B63" s="29">
        <v>408</v>
      </c>
      <c r="C63" s="48">
        <f t="shared" si="4"/>
        <v>1.8795087480076285E-3</v>
      </c>
      <c r="D63" s="29">
        <v>59617</v>
      </c>
      <c r="E63" s="48">
        <f t="shared" si="7"/>
        <v>1.2679420596609307E-2</v>
      </c>
      <c r="F63" s="36">
        <v>116.23931623931625</v>
      </c>
      <c r="G63" s="36">
        <v>84.736198760589005</v>
      </c>
      <c r="H63" s="29">
        <v>1223</v>
      </c>
      <c r="I63" s="38">
        <f t="shared" si="5"/>
        <v>2.4341408657022985E-3</v>
      </c>
      <c r="J63" s="29">
        <v>202351</v>
      </c>
      <c r="K63" s="38">
        <f t="shared" si="6"/>
        <v>1.7795763512313184E-2</v>
      </c>
      <c r="L63" s="36">
        <v>84.228650137741042</v>
      </c>
      <c r="M63" s="36">
        <v>85.294873902468836</v>
      </c>
      <c r="N63" s="8" t="s">
        <v>99</v>
      </c>
    </row>
    <row r="64" spans="1:14" x14ac:dyDescent="0.2">
      <c r="A64" s="6" t="s">
        <v>100</v>
      </c>
      <c r="B64" s="29">
        <v>971</v>
      </c>
      <c r="C64" s="48">
        <f t="shared" si="4"/>
        <v>4.4730465546946258E-3</v>
      </c>
      <c r="D64" s="29">
        <v>33916</v>
      </c>
      <c r="E64" s="48">
        <f t="shared" si="7"/>
        <v>7.2132987059832137E-3</v>
      </c>
      <c r="F64" s="36">
        <v>100</v>
      </c>
      <c r="G64" s="36">
        <v>93.856541952623417</v>
      </c>
      <c r="H64" s="29">
        <v>1632</v>
      </c>
      <c r="I64" s="38">
        <f t="shared" si="5"/>
        <v>3.2481748919265339E-3</v>
      </c>
      <c r="J64" s="29">
        <v>54513</v>
      </c>
      <c r="K64" s="38">
        <f t="shared" si="6"/>
        <v>4.7941470827756157E-3</v>
      </c>
      <c r="L64" s="36">
        <v>61.701323251417776</v>
      </c>
      <c r="M64" s="36">
        <v>79.772008897213766</v>
      </c>
      <c r="N64" s="8" t="s">
        <v>101</v>
      </c>
    </row>
    <row r="65" spans="1:14" x14ac:dyDescent="0.2">
      <c r="A65" s="6" t="s">
        <v>102</v>
      </c>
      <c r="B65" s="29">
        <v>2896</v>
      </c>
      <c r="C65" s="48">
        <f t="shared" si="4"/>
        <v>1.3340826799583559E-2</v>
      </c>
      <c r="D65" s="29">
        <v>98958</v>
      </c>
      <c r="E65" s="48">
        <f t="shared" si="7"/>
        <v>2.1046515312734018E-2</v>
      </c>
      <c r="F65" s="36">
        <v>81.900452488687776</v>
      </c>
      <c r="G65" s="36">
        <v>113.52169873008225</v>
      </c>
      <c r="H65" s="29">
        <v>9858</v>
      </c>
      <c r="I65" s="38">
        <f t="shared" si="5"/>
        <v>1.962040936557094E-2</v>
      </c>
      <c r="J65" s="29">
        <v>159767</v>
      </c>
      <c r="K65" s="38">
        <f t="shared" si="6"/>
        <v>1.4050712618527906E-2</v>
      </c>
      <c r="L65" s="36">
        <v>108.2939690212018</v>
      </c>
      <c r="M65" s="36">
        <v>117.09689240691878</v>
      </c>
      <c r="N65" s="8" t="s">
        <v>103</v>
      </c>
    </row>
    <row r="66" spans="1:14" x14ac:dyDescent="0.2">
      <c r="A66" s="6" t="s">
        <v>104</v>
      </c>
      <c r="B66" s="29">
        <v>4865</v>
      </c>
      <c r="C66" s="48">
        <f t="shared" si="4"/>
        <v>2.2411299164355671E-2</v>
      </c>
      <c r="D66" s="29">
        <v>139429</v>
      </c>
      <c r="E66" s="48">
        <f t="shared" si="7"/>
        <v>2.9653939889035662E-2</v>
      </c>
      <c r="F66" s="36">
        <v>78.938828492617233</v>
      </c>
      <c r="G66" s="36">
        <v>95.665747258929926</v>
      </c>
      <c r="H66" s="29">
        <v>5682</v>
      </c>
      <c r="I66" s="38">
        <f t="shared" si="5"/>
        <v>1.1308903024464807E-2</v>
      </c>
      <c r="J66" s="29">
        <v>159714</v>
      </c>
      <c r="K66" s="38">
        <f t="shared" si="6"/>
        <v>1.404605153226615E-2</v>
      </c>
      <c r="L66" s="36">
        <v>75.528379635783594</v>
      </c>
      <c r="M66" s="36">
        <v>93.039268799916115</v>
      </c>
      <c r="N66" s="8" t="s">
        <v>105</v>
      </c>
    </row>
    <row r="67" spans="1:14" ht="12.75" customHeight="1" x14ac:dyDescent="0.2">
      <c r="A67" s="6" t="s">
        <v>106</v>
      </c>
      <c r="B67" s="29">
        <v>8680</v>
      </c>
      <c r="C67" s="48">
        <f t="shared" si="4"/>
        <v>3.9985627286044649E-2</v>
      </c>
      <c r="D67" s="29">
        <v>176407</v>
      </c>
      <c r="E67" s="48">
        <f t="shared" si="7"/>
        <v>3.7518468711710724E-2</v>
      </c>
      <c r="F67" s="36">
        <v>112.07230471271788</v>
      </c>
      <c r="G67" s="36">
        <v>117.95302125610971</v>
      </c>
      <c r="H67" s="29">
        <v>15726</v>
      </c>
      <c r="I67" s="38">
        <f t="shared" si="5"/>
        <v>3.1299508793159729E-2</v>
      </c>
      <c r="J67" s="29">
        <v>321604</v>
      </c>
      <c r="K67" s="38">
        <f t="shared" si="6"/>
        <v>2.8283471436335719E-2</v>
      </c>
      <c r="L67" s="36">
        <v>93.456944196826527</v>
      </c>
      <c r="M67" s="36">
        <v>106.11927050508316</v>
      </c>
      <c r="N67" s="8" t="s">
        <v>107</v>
      </c>
    </row>
    <row r="68" spans="1:14" x14ac:dyDescent="0.2">
      <c r="A68" s="6" t="s">
        <v>108</v>
      </c>
      <c r="B68" s="29">
        <v>643</v>
      </c>
      <c r="C68" s="48">
        <f t="shared" si="4"/>
        <v>2.9620689337473164E-3</v>
      </c>
      <c r="D68" s="29">
        <v>16743</v>
      </c>
      <c r="E68" s="48">
        <f t="shared" si="7"/>
        <v>3.560922875170331E-3</v>
      </c>
      <c r="F68" s="36">
        <v>111.63194444444444</v>
      </c>
      <c r="G68" s="36">
        <v>118.76995105341561</v>
      </c>
      <c r="H68" s="29">
        <v>1462</v>
      </c>
      <c r="I68" s="38">
        <f t="shared" si="5"/>
        <v>2.9098233406841868E-3</v>
      </c>
      <c r="J68" s="29">
        <v>32439</v>
      </c>
      <c r="K68" s="38">
        <f t="shared" si="6"/>
        <v>2.8528486272661234E-3</v>
      </c>
      <c r="L68" s="36">
        <v>111.1787072243346</v>
      </c>
      <c r="M68" s="36">
        <v>103.56618351318562</v>
      </c>
      <c r="N68" s="8" t="s">
        <v>109</v>
      </c>
    </row>
    <row r="69" spans="1:14" x14ac:dyDescent="0.2">
      <c r="A69" s="6" t="s">
        <v>110</v>
      </c>
      <c r="B69" s="29">
        <v>947</v>
      </c>
      <c r="C69" s="48">
        <f t="shared" si="4"/>
        <v>4.3624872165765301E-3</v>
      </c>
      <c r="D69" s="29">
        <v>26251</v>
      </c>
      <c r="E69" s="48">
        <f t="shared" si="7"/>
        <v>5.5830966013316824E-3</v>
      </c>
      <c r="F69" s="36">
        <v>106.64414414414414</v>
      </c>
      <c r="G69" s="36">
        <v>102.33111137098976</v>
      </c>
      <c r="H69" s="29">
        <v>2174</v>
      </c>
      <c r="I69" s="38">
        <f t="shared" si="5"/>
        <v>4.3269192494168407E-3</v>
      </c>
      <c r="J69" s="29">
        <v>55101</v>
      </c>
      <c r="K69" s="38">
        <f t="shared" si="6"/>
        <v>4.8458587567739653E-3</v>
      </c>
      <c r="L69" s="36">
        <v>107.19921104536489</v>
      </c>
      <c r="M69" s="36">
        <v>99.998185183840889</v>
      </c>
      <c r="N69" s="8" t="s">
        <v>111</v>
      </c>
    </row>
    <row r="70" spans="1:14" ht="12.75" customHeight="1" x14ac:dyDescent="0.2">
      <c r="A70" s="6" t="s">
        <v>112</v>
      </c>
      <c r="B70" s="29">
        <v>522</v>
      </c>
      <c r="C70" s="48">
        <f t="shared" si="4"/>
        <v>2.4046656040685836E-3</v>
      </c>
      <c r="D70" s="29">
        <v>35055</v>
      </c>
      <c r="E70" s="48">
        <f t="shared" si="7"/>
        <v>7.4555426977898796E-3</v>
      </c>
      <c r="F70" s="36">
        <v>104.81927710843372</v>
      </c>
      <c r="G70" s="36">
        <v>117.7329974811083</v>
      </c>
      <c r="H70" s="29">
        <v>1182</v>
      </c>
      <c r="I70" s="38">
        <f t="shared" si="5"/>
        <v>2.3525384327556147E-3</v>
      </c>
      <c r="J70" s="29">
        <v>73939</v>
      </c>
      <c r="K70" s="38">
        <f t="shared" si="6"/>
        <v>6.5025671152449177E-3</v>
      </c>
      <c r="L70" s="36">
        <v>83.063949402670417</v>
      </c>
      <c r="M70" s="36">
        <v>108.90679314204914</v>
      </c>
      <c r="N70" s="8" t="s">
        <v>113</v>
      </c>
    </row>
    <row r="71" spans="1:14" x14ac:dyDescent="0.2">
      <c r="A71" s="6" t="s">
        <v>114</v>
      </c>
      <c r="B71" s="29">
        <v>3619</v>
      </c>
      <c r="C71" s="48">
        <f t="shared" si="4"/>
        <v>1.6671426860391195E-2</v>
      </c>
      <c r="D71" s="29">
        <v>148739</v>
      </c>
      <c r="E71" s="48">
        <f t="shared" si="7"/>
        <v>3.1634002719343003E-2</v>
      </c>
      <c r="F71" s="36">
        <v>106.0979184989739</v>
      </c>
      <c r="G71" s="36">
        <v>107.40363646866831</v>
      </c>
      <c r="H71" s="29">
        <v>8175</v>
      </c>
      <c r="I71" s="38">
        <f t="shared" si="5"/>
        <v>1.62707290082717E-2</v>
      </c>
      <c r="J71" s="29">
        <v>323064</v>
      </c>
      <c r="K71" s="38">
        <f t="shared" si="6"/>
        <v>2.8411871171093527E-2</v>
      </c>
      <c r="L71" s="36">
        <v>85.094202144269801</v>
      </c>
      <c r="M71" s="36">
        <v>102.60495074032434</v>
      </c>
      <c r="N71" s="8" t="s">
        <v>115</v>
      </c>
    </row>
    <row r="72" spans="1:14" ht="12.75" customHeight="1" x14ac:dyDescent="0.2">
      <c r="A72" s="13" t="s">
        <v>116</v>
      </c>
      <c r="B72" s="34">
        <v>2</v>
      </c>
      <c r="C72" s="48"/>
      <c r="D72" s="34"/>
      <c r="E72" s="48"/>
      <c r="F72" s="33"/>
      <c r="G72" s="33"/>
      <c r="H72" s="34">
        <v>16</v>
      </c>
      <c r="I72" s="52"/>
      <c r="J72" s="34"/>
      <c r="K72" s="52"/>
      <c r="L72" s="33"/>
      <c r="M72" s="33"/>
      <c r="N72" s="14" t="s">
        <v>118</v>
      </c>
    </row>
    <row r="73" spans="1:14" x14ac:dyDescent="0.2">
      <c r="A73" s="6"/>
      <c r="B73" s="15"/>
      <c r="C73" s="15"/>
      <c r="D73" s="15"/>
      <c r="E73" s="15"/>
      <c r="F73" s="16"/>
      <c r="G73" s="16"/>
      <c r="H73" s="15"/>
      <c r="I73" s="15"/>
      <c r="J73" s="15"/>
      <c r="K73" s="15"/>
      <c r="L73" s="16"/>
      <c r="M73" s="16"/>
      <c r="N73" s="8"/>
    </row>
    <row r="74" spans="1:14" ht="14.25" x14ac:dyDescent="0.2">
      <c r="A74" s="72" t="s">
        <v>119</v>
      </c>
    </row>
    <row r="75" spans="1:14" x14ac:dyDescent="0.2">
      <c r="A75" s="43" t="s">
        <v>180</v>
      </c>
    </row>
    <row r="78" spans="1:14" x14ac:dyDescent="0.2">
      <c r="A78"/>
    </row>
    <row r="79" spans="1:14" x14ac:dyDescent="0.2">
      <c r="A79"/>
    </row>
  </sheetData>
  <mergeCells count="10">
    <mergeCell ref="A11:A14"/>
    <mergeCell ref="B11:G11"/>
    <mergeCell ref="H11:M11"/>
    <mergeCell ref="N11:N14"/>
    <mergeCell ref="B12:B14"/>
    <mergeCell ref="D12:D14"/>
    <mergeCell ref="H12:H14"/>
    <mergeCell ref="J12:J14"/>
    <mergeCell ref="F14:G14"/>
    <mergeCell ref="L14:M14"/>
  </mergeCells>
  <hyperlinks>
    <hyperlink ref="A75" r:id="rId1" xr:uid="{35C96105-A207-42AD-9ADB-A785BAB7F132}"/>
  </hyperlinks>
  <pageMargins left="0.7" right="0.7" top="0.75" bottom="0.75" header="0.3" footer="0.3"/>
  <pageSetup paperSize="9" scale="51" fitToWidth="0" orientation="landscape" r:id="rId2"/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4929C-7774-489E-AD89-3F90A3FD3D38}">
  <sheetPr>
    <pageSetUpPr fitToPage="1"/>
  </sheetPr>
  <dimension ref="A7:Q79"/>
  <sheetViews>
    <sheetView tabSelected="1" workbookViewId="0">
      <selection activeCell="A50" sqref="A50:XFD50"/>
    </sheetView>
  </sheetViews>
  <sheetFormatPr defaultColWidth="9.140625" defaultRowHeight="12.75" x14ac:dyDescent="0.2"/>
  <cols>
    <col min="1" max="1" width="28.7109375" style="3" customWidth="1"/>
    <col min="2" max="2" width="15.5703125" style="3" customWidth="1"/>
    <col min="3" max="3" width="16.85546875" style="3" customWidth="1"/>
    <col min="4" max="4" width="15.140625" style="3" customWidth="1"/>
    <col min="5" max="5" width="17.42578125" style="2" customWidth="1"/>
    <col min="6" max="6" width="16.7109375" style="2" customWidth="1"/>
    <col min="7" max="7" width="15.85546875" style="3" customWidth="1"/>
    <col min="8" max="8" width="45.140625" style="3" customWidth="1"/>
    <col min="9" max="16384" width="9.140625" style="3"/>
  </cols>
  <sheetData>
    <row r="7" spans="1:9" ht="18" x14ac:dyDescent="0.25">
      <c r="A7" s="20" t="s">
        <v>210</v>
      </c>
      <c r="B7" s="1"/>
      <c r="C7" s="1"/>
      <c r="D7" s="1"/>
    </row>
    <row r="8" spans="1:9" s="2" customFormat="1" x14ac:dyDescent="0.2">
      <c r="A8" s="2" t="s">
        <v>211</v>
      </c>
    </row>
    <row r="9" spans="1:9" s="2" customFormat="1" x14ac:dyDescent="0.2"/>
    <row r="10" spans="1:9" s="2" customFormat="1" x14ac:dyDescent="0.2">
      <c r="A10" s="3"/>
      <c r="B10" s="3"/>
      <c r="C10" s="3"/>
      <c r="D10" s="3"/>
      <c r="G10" s="3"/>
      <c r="H10" s="3"/>
      <c r="I10" s="3"/>
    </row>
    <row r="11" spans="1:9" s="2" customFormat="1" x14ac:dyDescent="0.2">
      <c r="A11" s="84"/>
      <c r="B11" s="80" t="s">
        <v>0</v>
      </c>
      <c r="C11" s="80"/>
      <c r="D11" s="80"/>
      <c r="E11" s="81" t="s">
        <v>1</v>
      </c>
      <c r="F11" s="80"/>
      <c r="G11" s="80"/>
      <c r="H11" s="89"/>
      <c r="I11"/>
    </row>
    <row r="12" spans="1:9" x14ac:dyDescent="0.2">
      <c r="A12" s="85"/>
      <c r="B12" s="95" t="s">
        <v>206</v>
      </c>
      <c r="C12" s="77"/>
      <c r="D12" s="11" t="s">
        <v>204</v>
      </c>
      <c r="E12" s="95" t="s">
        <v>204</v>
      </c>
      <c r="F12" s="77"/>
      <c r="G12" s="11" t="s">
        <v>204</v>
      </c>
      <c r="H12" s="90"/>
    </row>
    <row r="13" spans="1:9" x14ac:dyDescent="0.2">
      <c r="A13" s="85"/>
      <c r="B13" s="96"/>
      <c r="C13" s="54" t="s">
        <v>2</v>
      </c>
      <c r="D13" s="12" t="s">
        <v>205</v>
      </c>
      <c r="E13" s="96"/>
      <c r="F13" s="54" t="s">
        <v>2</v>
      </c>
      <c r="G13" s="12" t="s">
        <v>205</v>
      </c>
      <c r="H13" s="90"/>
    </row>
    <row r="14" spans="1:9" x14ac:dyDescent="0.2">
      <c r="A14" s="86"/>
      <c r="B14" s="97"/>
      <c r="C14" s="78"/>
      <c r="D14" s="79" t="s">
        <v>209</v>
      </c>
      <c r="E14" s="97"/>
      <c r="F14" s="78"/>
      <c r="G14" s="79" t="s">
        <v>209</v>
      </c>
      <c r="H14" s="91"/>
    </row>
    <row r="15" spans="1:9" x14ac:dyDescent="0.2">
      <c r="B15" s="18"/>
      <c r="C15" s="18"/>
      <c r="D15" s="19"/>
      <c r="E15" s="18"/>
      <c r="F15" s="18"/>
      <c r="G15" s="18"/>
      <c r="H15" s="2"/>
    </row>
    <row r="16" spans="1:9" x14ac:dyDescent="0.2">
      <c r="A16" s="5" t="s">
        <v>4</v>
      </c>
      <c r="B16" s="28">
        <v>6229573</v>
      </c>
      <c r="C16" s="38">
        <f>B16/B16</f>
        <v>1</v>
      </c>
      <c r="D16" s="37">
        <v>104.99397717985724</v>
      </c>
      <c r="E16" s="28">
        <v>15775331</v>
      </c>
      <c r="F16" s="38">
        <v>1</v>
      </c>
      <c r="G16" s="37">
        <v>100.51370825296122</v>
      </c>
      <c r="H16" s="9" t="s">
        <v>5</v>
      </c>
    </row>
    <row r="17" spans="1:17" x14ac:dyDescent="0.2">
      <c r="A17" s="5" t="s">
        <v>6</v>
      </c>
      <c r="B17" s="28">
        <v>1527695</v>
      </c>
      <c r="C17" s="38">
        <f t="shared" ref="C17:C18" si="0">SUM(B17)/SUM($B$17:$B$18)</f>
        <v>0.24523269893458188</v>
      </c>
      <c r="D17" s="37">
        <v>101.29743629187973</v>
      </c>
      <c r="E17" s="28">
        <v>4404565</v>
      </c>
      <c r="F17" s="38">
        <f t="shared" ref="F17:F18" si="1">SUM(E17)/SUM($E$17:$E$18)</f>
        <v>0.27920586896084781</v>
      </c>
      <c r="G17" s="37">
        <v>97.474227636860803</v>
      </c>
      <c r="H17" s="9" t="s">
        <v>7</v>
      </c>
    </row>
    <row r="18" spans="1:17" x14ac:dyDescent="0.2">
      <c r="A18" s="5" t="s">
        <v>8</v>
      </c>
      <c r="B18" s="28">
        <v>4701878</v>
      </c>
      <c r="C18" s="38">
        <f t="shared" si="0"/>
        <v>0.75476730106541812</v>
      </c>
      <c r="D18" s="37">
        <v>106.25379225375747</v>
      </c>
      <c r="E18" s="28">
        <v>11370766</v>
      </c>
      <c r="F18" s="38">
        <f t="shared" si="1"/>
        <v>0.72079413103915224</v>
      </c>
      <c r="G18" s="37">
        <v>101.74262549872451</v>
      </c>
      <c r="H18" s="9" t="s">
        <v>9</v>
      </c>
      <c r="Q18" s="82"/>
    </row>
    <row r="19" spans="1:17" x14ac:dyDescent="0.2">
      <c r="A19" s="6" t="s">
        <v>10</v>
      </c>
      <c r="B19" s="46"/>
      <c r="C19" s="39"/>
      <c r="D19" s="40"/>
      <c r="E19" s="29"/>
      <c r="F19" s="35"/>
      <c r="G19" s="41"/>
      <c r="H19" s="7" t="s">
        <v>11</v>
      </c>
    </row>
    <row r="20" spans="1:17" x14ac:dyDescent="0.2">
      <c r="A20" s="6" t="s">
        <v>12</v>
      </c>
      <c r="B20" s="29">
        <v>396464</v>
      </c>
      <c r="C20" s="48">
        <f>SUM(B20)/SUM($B$20:$B$72)</f>
        <v>8.4320475827601396E-2</v>
      </c>
      <c r="D20" s="36">
        <v>103.86551011372538</v>
      </c>
      <c r="E20" s="29">
        <v>1011682</v>
      </c>
      <c r="F20" s="38">
        <f t="shared" ref="F20:F71" si="2">SUM(E20)/SUM($E$20:$E$72)</f>
        <v>8.8972397574828027E-2</v>
      </c>
      <c r="G20" s="36">
        <v>100.05399867080196</v>
      </c>
      <c r="H20" s="8" t="s">
        <v>13</v>
      </c>
    </row>
    <row r="21" spans="1:17" x14ac:dyDescent="0.2">
      <c r="A21" s="6" t="s">
        <v>14</v>
      </c>
      <c r="B21" s="29">
        <v>113872</v>
      </c>
      <c r="C21" s="48">
        <f t="shared" ref="C21:C71" si="3">SUM(B21)/SUM($B$20:$B$72)</f>
        <v>2.4218444104485214E-2</v>
      </c>
      <c r="D21" s="36">
        <v>105.77296413609891</v>
      </c>
      <c r="E21" s="29">
        <v>327392</v>
      </c>
      <c r="F21" s="38">
        <f t="shared" si="2"/>
        <v>2.8792497234129001E-2</v>
      </c>
      <c r="G21" s="36">
        <v>100.47445725895055</v>
      </c>
      <c r="H21" s="8" t="s">
        <v>15</v>
      </c>
    </row>
    <row r="22" spans="1:17" x14ac:dyDescent="0.2">
      <c r="A22" s="6" t="s">
        <v>16</v>
      </c>
      <c r="B22" s="29">
        <v>37996</v>
      </c>
      <c r="C22" s="48">
        <f t="shared" si="3"/>
        <v>8.0810383781264941E-3</v>
      </c>
      <c r="D22" s="36">
        <v>93.163985876814436</v>
      </c>
      <c r="E22" s="29">
        <v>64855</v>
      </c>
      <c r="F22" s="38">
        <f t="shared" si="2"/>
        <v>5.7036745189846926E-3</v>
      </c>
      <c r="G22" s="36">
        <v>90.660646387832699</v>
      </c>
      <c r="H22" s="8" t="s">
        <v>17</v>
      </c>
    </row>
    <row r="23" spans="1:17" x14ac:dyDescent="0.2">
      <c r="A23" s="6" t="s">
        <v>18</v>
      </c>
      <c r="B23" s="29">
        <v>72049</v>
      </c>
      <c r="C23" s="48">
        <f t="shared" si="3"/>
        <v>1.532347442114001E-2</v>
      </c>
      <c r="D23" s="36">
        <v>107.65311458753568</v>
      </c>
      <c r="E23" s="29">
        <v>195874</v>
      </c>
      <c r="F23" s="38">
        <f t="shared" si="2"/>
        <v>1.7226143593117072E-2</v>
      </c>
      <c r="G23" s="36">
        <v>100.18464245344299</v>
      </c>
      <c r="H23" s="8" t="s">
        <v>19</v>
      </c>
    </row>
    <row r="24" spans="1:17" ht="12.75" customHeight="1" x14ac:dyDescent="0.2">
      <c r="A24" s="6" t="s">
        <v>20</v>
      </c>
      <c r="B24" s="29">
        <v>1225</v>
      </c>
      <c r="C24" s="48">
        <f t="shared" si="3"/>
        <v>2.6053458293517624E-4</v>
      </c>
      <c r="D24" s="36">
        <v>83.163611676849968</v>
      </c>
      <c r="E24" s="29">
        <v>3833</v>
      </c>
      <c r="F24" s="38">
        <f t="shared" si="2"/>
        <v>3.3709327625114989E-4</v>
      </c>
      <c r="G24" s="36">
        <v>78.965801400906471</v>
      </c>
      <c r="H24" s="8" t="s">
        <v>21</v>
      </c>
    </row>
    <row r="25" spans="1:17" x14ac:dyDescent="0.2">
      <c r="A25" s="6" t="s">
        <v>22</v>
      </c>
      <c r="B25" s="29">
        <v>189802</v>
      </c>
      <c r="C25" s="48">
        <f t="shared" si="3"/>
        <v>4.0367334620622301E-2</v>
      </c>
      <c r="D25" s="36">
        <v>118.56696651674163</v>
      </c>
      <c r="E25" s="29">
        <v>511754</v>
      </c>
      <c r="F25" s="38">
        <f t="shared" si="2"/>
        <v>4.5006217713183132E-2</v>
      </c>
      <c r="G25" s="36">
        <v>118.64420925730582</v>
      </c>
      <c r="H25" s="8" t="s">
        <v>23</v>
      </c>
    </row>
    <row r="26" spans="1:17" x14ac:dyDescent="0.2">
      <c r="A26" s="6" t="s">
        <v>24</v>
      </c>
      <c r="B26" s="29">
        <v>13305</v>
      </c>
      <c r="C26" s="48">
        <f t="shared" si="3"/>
        <v>2.8297245926143019E-3</v>
      </c>
      <c r="D26" s="36">
        <v>106.13433312061264</v>
      </c>
      <c r="E26" s="29">
        <v>33807</v>
      </c>
      <c r="F26" s="38">
        <f t="shared" si="2"/>
        <v>2.9731574198337135E-3</v>
      </c>
      <c r="G26" s="36">
        <v>103.94158339738662</v>
      </c>
      <c r="H26" s="8" t="s">
        <v>25</v>
      </c>
    </row>
    <row r="27" spans="1:17" x14ac:dyDescent="0.2">
      <c r="A27" s="6" t="s">
        <v>26</v>
      </c>
      <c r="B27" s="29">
        <v>25877</v>
      </c>
      <c r="C27" s="48">
        <f t="shared" si="3"/>
        <v>5.503553798051882E-3</v>
      </c>
      <c r="D27" s="36">
        <v>111.34681583476764</v>
      </c>
      <c r="E27" s="29">
        <v>73415</v>
      </c>
      <c r="F27" s="38">
        <f t="shared" si="2"/>
        <v>6.4564839227701978E-3</v>
      </c>
      <c r="G27" s="36">
        <v>106.25533700953787</v>
      </c>
      <c r="H27" s="8" t="s">
        <v>27</v>
      </c>
    </row>
    <row r="28" spans="1:17" x14ac:dyDescent="0.2">
      <c r="A28" s="6" t="s">
        <v>28</v>
      </c>
      <c r="B28" s="29">
        <v>5403</v>
      </c>
      <c r="C28" s="48">
        <f t="shared" si="3"/>
        <v>1.1491170217132712E-3</v>
      </c>
      <c r="D28" s="36">
        <v>89.129000329924111</v>
      </c>
      <c r="E28" s="29">
        <v>13245</v>
      </c>
      <c r="F28" s="38">
        <f t="shared" si="2"/>
        <v>1.1648318403199793E-3</v>
      </c>
      <c r="G28" s="36">
        <v>91.527883352912724</v>
      </c>
      <c r="H28" s="8" t="s">
        <v>29</v>
      </c>
    </row>
    <row r="29" spans="1:17" x14ac:dyDescent="0.2">
      <c r="A29" s="6" t="s">
        <v>30</v>
      </c>
      <c r="B29" s="29">
        <v>25538</v>
      </c>
      <c r="C29" s="48">
        <f t="shared" si="3"/>
        <v>5.4314548399988002E-3</v>
      </c>
      <c r="D29" s="36">
        <v>110.92867691773087</v>
      </c>
      <c r="E29" s="29">
        <v>70257</v>
      </c>
      <c r="F29" s="38">
        <f t="shared" si="2"/>
        <v>6.1787535375885825E-3</v>
      </c>
      <c r="G29" s="36">
        <v>102.66088023847098</v>
      </c>
      <c r="H29" s="8" t="s">
        <v>31</v>
      </c>
    </row>
    <row r="30" spans="1:17" x14ac:dyDescent="0.2">
      <c r="A30" s="6" t="s">
        <v>32</v>
      </c>
      <c r="B30" s="29">
        <v>166860</v>
      </c>
      <c r="C30" s="48">
        <f t="shared" si="3"/>
        <v>3.5488000415153882E-2</v>
      </c>
      <c r="D30" s="36">
        <v>112.61692965997598</v>
      </c>
      <c r="E30" s="29">
        <v>370188</v>
      </c>
      <c r="F30" s="38">
        <f t="shared" si="2"/>
        <v>3.25561924729613E-2</v>
      </c>
      <c r="G30" s="36">
        <v>109.14301382464022</v>
      </c>
      <c r="H30" s="8" t="s">
        <v>33</v>
      </c>
    </row>
    <row r="31" spans="1:17" x14ac:dyDescent="0.2">
      <c r="A31" s="6" t="s">
        <v>34</v>
      </c>
      <c r="B31" s="29">
        <v>12362</v>
      </c>
      <c r="C31" s="48">
        <f t="shared" si="3"/>
        <v>2.6291661340772641E-3</v>
      </c>
      <c r="D31" s="36">
        <v>99.277224542242209</v>
      </c>
      <c r="E31" s="29">
        <v>30190</v>
      </c>
      <c r="F31" s="38">
        <f t="shared" si="2"/>
        <v>2.6550602687248149E-3</v>
      </c>
      <c r="G31" s="36">
        <v>95.098595098595098</v>
      </c>
      <c r="H31" s="8" t="s">
        <v>35</v>
      </c>
    </row>
    <row r="32" spans="1:17" x14ac:dyDescent="0.2">
      <c r="A32" s="6" t="s">
        <v>36</v>
      </c>
      <c r="B32" s="29">
        <v>234980</v>
      </c>
      <c r="C32" s="48">
        <f t="shared" si="3"/>
        <v>4.9975850039271602E-2</v>
      </c>
      <c r="D32" s="36">
        <v>107.34680079306345</v>
      </c>
      <c r="E32" s="29">
        <v>538140</v>
      </c>
      <c r="F32" s="38">
        <f t="shared" si="2"/>
        <v>4.7326735111347197E-2</v>
      </c>
      <c r="G32" s="36">
        <v>102.09138026544441</v>
      </c>
      <c r="H32" s="8" t="s">
        <v>37</v>
      </c>
    </row>
    <row r="33" spans="1:8" x14ac:dyDescent="0.2">
      <c r="A33" s="6" t="s">
        <v>38</v>
      </c>
      <c r="B33" s="29">
        <v>21359</v>
      </c>
      <c r="C33" s="48">
        <f t="shared" si="3"/>
        <v>4.5426597199285136E-3</v>
      </c>
      <c r="D33" s="36">
        <v>103.12379297025878</v>
      </c>
      <c r="E33" s="29">
        <v>60265</v>
      </c>
      <c r="F33" s="38">
        <f t="shared" si="2"/>
        <v>5.3000068597118567E-3</v>
      </c>
      <c r="G33" s="36">
        <v>103.9087554743267</v>
      </c>
      <c r="H33" s="8" t="s">
        <v>39</v>
      </c>
    </row>
    <row r="34" spans="1:8" x14ac:dyDescent="0.2">
      <c r="A34" s="6" t="s">
        <v>40</v>
      </c>
      <c r="B34" s="29">
        <v>2952</v>
      </c>
      <c r="C34" s="48">
        <f t="shared" si="3"/>
        <v>6.2783517455072672E-4</v>
      </c>
      <c r="D34" s="36">
        <v>99.628754640566996</v>
      </c>
      <c r="E34" s="29">
        <v>7987</v>
      </c>
      <c r="F34" s="38">
        <f t="shared" si="2"/>
        <v>7.0241690514425618E-4</v>
      </c>
      <c r="G34" s="36">
        <v>73.640051631938036</v>
      </c>
      <c r="H34" s="8" t="s">
        <v>41</v>
      </c>
    </row>
    <row r="35" spans="1:8" x14ac:dyDescent="0.2">
      <c r="A35" s="6" t="s">
        <v>42</v>
      </c>
      <c r="B35" s="29">
        <v>597261</v>
      </c>
      <c r="C35" s="48">
        <f t="shared" si="3"/>
        <v>0.12702624125587453</v>
      </c>
      <c r="D35" s="36">
        <v>99.738655302207988</v>
      </c>
      <c r="E35" s="29">
        <v>1278454</v>
      </c>
      <c r="F35" s="38">
        <f t="shared" si="2"/>
        <v>0.11243366746579378</v>
      </c>
      <c r="G35" s="36">
        <v>95.831749822534348</v>
      </c>
      <c r="H35" s="8" t="s">
        <v>43</v>
      </c>
    </row>
    <row r="36" spans="1:8" x14ac:dyDescent="0.2">
      <c r="A36" s="6" t="s">
        <v>44</v>
      </c>
      <c r="B36" s="29">
        <v>6889</v>
      </c>
      <c r="C36" s="48">
        <f t="shared" si="3"/>
        <v>1.4651614219105544E-3</v>
      </c>
      <c r="D36" s="36">
        <v>102.83624421555456</v>
      </c>
      <c r="E36" s="29">
        <v>16462</v>
      </c>
      <c r="F36" s="38">
        <f t="shared" si="2"/>
        <v>1.4477509819061907E-3</v>
      </c>
      <c r="G36" s="36">
        <v>102.72057905902908</v>
      </c>
      <c r="H36" s="8" t="s">
        <v>45</v>
      </c>
    </row>
    <row r="37" spans="1:8" x14ac:dyDescent="0.2">
      <c r="A37" s="6" t="s">
        <v>46</v>
      </c>
      <c r="B37" s="29">
        <v>8182</v>
      </c>
      <c r="C37" s="48">
        <f t="shared" si="3"/>
        <v>1.7401583327147853E-3</v>
      </c>
      <c r="D37" s="36">
        <v>106.80067876256362</v>
      </c>
      <c r="E37" s="29">
        <v>19866</v>
      </c>
      <c r="F37" s="38">
        <f t="shared" si="2"/>
        <v>1.7471158429442587E-3</v>
      </c>
      <c r="G37" s="36">
        <v>94.276765375854211</v>
      </c>
      <c r="H37" s="8" t="s">
        <v>47</v>
      </c>
    </row>
    <row r="38" spans="1:8" x14ac:dyDescent="0.2">
      <c r="A38" s="6" t="s">
        <v>48</v>
      </c>
      <c r="B38" s="29">
        <v>3940</v>
      </c>
      <c r="C38" s="48">
        <f t="shared" si="3"/>
        <v>8.3796429123640355E-4</v>
      </c>
      <c r="D38" s="36">
        <v>107.88608981380065</v>
      </c>
      <c r="E38" s="29">
        <v>8678</v>
      </c>
      <c r="F38" s="38">
        <f t="shared" si="2"/>
        <v>7.6318691659469837E-4</v>
      </c>
      <c r="G38" s="36">
        <v>94.315835235300511</v>
      </c>
      <c r="H38" s="8" t="s">
        <v>49</v>
      </c>
    </row>
    <row r="39" spans="1:8" x14ac:dyDescent="0.2">
      <c r="A39" s="6" t="s">
        <v>50</v>
      </c>
      <c r="B39" s="29">
        <v>190944</v>
      </c>
      <c r="C39" s="48">
        <f t="shared" si="3"/>
        <v>4.0610216656305542E-2</v>
      </c>
      <c r="D39" s="36">
        <v>105.60886710950592</v>
      </c>
      <c r="E39" s="29">
        <v>496271</v>
      </c>
      <c r="F39" s="38">
        <f t="shared" si="2"/>
        <v>4.3644564909583718E-2</v>
      </c>
      <c r="G39" s="36">
        <v>102.34269793838457</v>
      </c>
      <c r="H39" s="8" t="s">
        <v>51</v>
      </c>
    </row>
    <row r="40" spans="1:8" x14ac:dyDescent="0.2">
      <c r="A40" s="6" t="s">
        <v>169</v>
      </c>
      <c r="B40" s="29">
        <v>22515</v>
      </c>
      <c r="C40" s="48">
        <f t="shared" si="3"/>
        <v>4.7885192937024432E-3</v>
      </c>
      <c r="D40" s="36">
        <v>100.35211267605635</v>
      </c>
      <c r="E40" s="29">
        <v>59511</v>
      </c>
      <c r="F40" s="38">
        <f t="shared" si="2"/>
        <v>5.2336963117615917E-3</v>
      </c>
      <c r="G40" s="36">
        <v>90.646134161944801</v>
      </c>
      <c r="H40" s="8" t="s">
        <v>53</v>
      </c>
    </row>
    <row r="41" spans="1:8" x14ac:dyDescent="0.2">
      <c r="A41" s="6" t="s">
        <v>54</v>
      </c>
      <c r="B41" s="29">
        <v>6899</v>
      </c>
      <c r="C41" s="48">
        <f t="shared" si="3"/>
        <v>1.4672882348324742E-3</v>
      </c>
      <c r="D41" s="36">
        <v>99.123563218390814</v>
      </c>
      <c r="E41" s="29">
        <v>28546</v>
      </c>
      <c r="F41" s="38">
        <f t="shared" si="2"/>
        <v>2.5104786495865703E-3</v>
      </c>
      <c r="G41" s="36">
        <v>95.309004707689226</v>
      </c>
      <c r="H41" s="8" t="s">
        <v>55</v>
      </c>
    </row>
    <row r="42" spans="1:8" x14ac:dyDescent="0.2">
      <c r="A42" s="6" t="s">
        <v>56</v>
      </c>
      <c r="B42" s="29">
        <v>584831</v>
      </c>
      <c r="C42" s="48">
        <f t="shared" si="3"/>
        <v>0.1243826127939282</v>
      </c>
      <c r="D42" s="36">
        <v>115.56097850142271</v>
      </c>
      <c r="E42" s="29">
        <v>1522057</v>
      </c>
      <c r="F42" s="38">
        <f t="shared" si="2"/>
        <v>0.13385733910018169</v>
      </c>
      <c r="G42" s="36">
        <v>111.73405940623134</v>
      </c>
      <c r="H42" s="8" t="s">
        <v>57</v>
      </c>
    </row>
    <row r="43" spans="1:8" x14ac:dyDescent="0.2">
      <c r="A43" s="6" t="s">
        <v>58</v>
      </c>
      <c r="B43" s="29">
        <v>186700</v>
      </c>
      <c r="C43" s="48">
        <f t="shared" si="3"/>
        <v>3.9707597252242779E-2</v>
      </c>
      <c r="D43" s="36">
        <v>100.77891793562456</v>
      </c>
      <c r="E43" s="29">
        <v>583274</v>
      </c>
      <c r="F43" s="38">
        <f t="shared" si="2"/>
        <v>5.1296045815839603E-2</v>
      </c>
      <c r="G43" s="36">
        <v>95.195769613683467</v>
      </c>
      <c r="H43" s="8" t="s">
        <v>59</v>
      </c>
    </row>
    <row r="44" spans="1:8" x14ac:dyDescent="0.2">
      <c r="A44" s="6" t="s">
        <v>60</v>
      </c>
      <c r="B44" s="29">
        <v>14433</v>
      </c>
      <c r="C44" s="48">
        <f t="shared" si="3"/>
        <v>3.0696290902068558E-3</v>
      </c>
      <c r="D44" s="36">
        <v>110.09993134487756</v>
      </c>
      <c r="E44" s="29">
        <v>34610</v>
      </c>
      <c r="F44" s="38">
        <f t="shared" si="2"/>
        <v>3.0437772739505082E-3</v>
      </c>
      <c r="G44" s="36">
        <v>103.39058999253174</v>
      </c>
      <c r="H44" s="8" t="s">
        <v>61</v>
      </c>
    </row>
    <row r="45" spans="1:8" x14ac:dyDescent="0.2">
      <c r="A45" s="6" t="s">
        <v>62</v>
      </c>
      <c r="B45" s="29">
        <v>132566</v>
      </c>
      <c r="C45" s="48">
        <f t="shared" si="3"/>
        <v>2.8194308180722098E-2</v>
      </c>
      <c r="D45" s="36">
        <v>105.87577570302453</v>
      </c>
      <c r="E45" s="29">
        <v>312763</v>
      </c>
      <c r="F45" s="38">
        <f t="shared" si="2"/>
        <v>2.7505949480860523E-2</v>
      </c>
      <c r="G45" s="36">
        <v>105.16506277698198</v>
      </c>
      <c r="H45" s="8" t="s">
        <v>63</v>
      </c>
    </row>
    <row r="46" spans="1:8" x14ac:dyDescent="0.2">
      <c r="A46" s="6" t="s">
        <v>64</v>
      </c>
      <c r="B46" s="29">
        <v>16286</v>
      </c>
      <c r="C46" s="48">
        <f t="shared" si="3"/>
        <v>3.4637275246385958E-3</v>
      </c>
      <c r="D46" s="36">
        <v>112.95602718823692</v>
      </c>
      <c r="E46" s="29">
        <v>40401</v>
      </c>
      <c r="F46" s="38">
        <f t="shared" si="2"/>
        <v>3.5530669068152116E-3</v>
      </c>
      <c r="G46" s="36">
        <v>100.95959217332633</v>
      </c>
      <c r="H46" s="8" t="s">
        <v>65</v>
      </c>
    </row>
    <row r="47" spans="1:8" x14ac:dyDescent="0.2">
      <c r="A47" s="6" t="s">
        <v>66</v>
      </c>
      <c r="B47" s="29">
        <v>57060</v>
      </c>
      <c r="C47" s="48">
        <f t="shared" si="3"/>
        <v>1.2135594532474413E-2</v>
      </c>
      <c r="D47" s="36">
        <v>101.92561894894787</v>
      </c>
      <c r="E47" s="29">
        <v>113939</v>
      </c>
      <c r="F47" s="38">
        <f t="shared" si="2"/>
        <v>1.0020368067513635E-2</v>
      </c>
      <c r="G47" s="36">
        <v>84.209631644297289</v>
      </c>
      <c r="H47" s="8" t="s">
        <v>67</v>
      </c>
    </row>
    <row r="48" spans="1:8" x14ac:dyDescent="0.2">
      <c r="A48" s="6" t="s">
        <v>68</v>
      </c>
      <c r="B48" s="29">
        <v>69881</v>
      </c>
      <c r="C48" s="48">
        <f t="shared" si="3"/>
        <v>1.4862381379667796E-2</v>
      </c>
      <c r="D48" s="36">
        <v>111.19402985074626</v>
      </c>
      <c r="E48" s="29">
        <v>303280</v>
      </c>
      <c r="F48" s="38">
        <f t="shared" si="2"/>
        <v>2.6671966820101419E-2</v>
      </c>
      <c r="G48" s="36">
        <v>101.62040449799628</v>
      </c>
      <c r="H48" s="8" t="s">
        <v>69</v>
      </c>
    </row>
    <row r="49" spans="1:8" x14ac:dyDescent="0.2">
      <c r="A49" s="6" t="s">
        <v>70</v>
      </c>
      <c r="B49" s="29">
        <v>64765</v>
      </c>
      <c r="C49" s="48">
        <f t="shared" si="3"/>
        <v>1.3774303888813623E-2</v>
      </c>
      <c r="D49" s="36">
        <v>109.98556508448671</v>
      </c>
      <c r="E49" s="29">
        <v>164025</v>
      </c>
      <c r="F49" s="38">
        <f t="shared" si="2"/>
        <v>1.4425182529896911E-2</v>
      </c>
      <c r="G49" s="36">
        <v>105.97367859981006</v>
      </c>
      <c r="H49" s="8" t="s">
        <v>71</v>
      </c>
    </row>
    <row r="50" spans="1:8" ht="12.75" customHeight="1" x14ac:dyDescent="0.2">
      <c r="A50" s="6" t="s">
        <v>72</v>
      </c>
      <c r="B50" s="29">
        <v>144753</v>
      </c>
      <c r="C50" s="48">
        <f t="shared" si="3"/>
        <v>3.0786255088665768E-2</v>
      </c>
      <c r="D50" s="36">
        <v>105.26189489299504</v>
      </c>
      <c r="E50" s="29">
        <v>379755</v>
      </c>
      <c r="F50" s="38">
        <f t="shared" si="2"/>
        <v>3.3397562515720174E-2</v>
      </c>
      <c r="G50" s="36">
        <v>100.95490518737888</v>
      </c>
      <c r="H50" s="8" t="s">
        <v>73</v>
      </c>
    </row>
    <row r="51" spans="1:8" x14ac:dyDescent="0.2">
      <c r="A51" s="6" t="s">
        <v>74</v>
      </c>
      <c r="B51" s="29">
        <v>88132</v>
      </c>
      <c r="C51" s="48">
        <f t="shared" si="3"/>
        <v>1.8744027643463633E-2</v>
      </c>
      <c r="D51" s="36">
        <v>107.60402422348115</v>
      </c>
      <c r="E51" s="29">
        <v>207770</v>
      </c>
      <c r="F51" s="38">
        <f t="shared" si="2"/>
        <v>1.8272337596321787E-2</v>
      </c>
      <c r="G51" s="36">
        <v>101.8475399630394</v>
      </c>
      <c r="H51" s="8" t="s">
        <v>75</v>
      </c>
    </row>
    <row r="52" spans="1:8" x14ac:dyDescent="0.2">
      <c r="A52" s="6" t="s">
        <v>76</v>
      </c>
      <c r="B52" s="29">
        <v>36871</v>
      </c>
      <c r="C52" s="48">
        <f t="shared" si="3"/>
        <v>7.841771924410516E-3</v>
      </c>
      <c r="D52" s="36">
        <v>106.23199262417886</v>
      </c>
      <c r="E52" s="29">
        <v>84072</v>
      </c>
      <c r="F52" s="38">
        <f t="shared" si="2"/>
        <v>7.393714041478391E-3</v>
      </c>
      <c r="G52" s="36">
        <v>96.924141111367305</v>
      </c>
      <c r="H52" s="8" t="s">
        <v>77</v>
      </c>
    </row>
    <row r="53" spans="1:8" x14ac:dyDescent="0.2">
      <c r="A53" s="6" t="s">
        <v>78</v>
      </c>
      <c r="B53" s="29">
        <v>78698</v>
      </c>
      <c r="C53" s="48">
        <f t="shared" si="3"/>
        <v>1.6737592332924489E-2</v>
      </c>
      <c r="D53" s="36">
        <v>116.15940959409595</v>
      </c>
      <c r="E53" s="29">
        <v>165301</v>
      </c>
      <c r="F53" s="38">
        <f t="shared" si="2"/>
        <v>1.4537400380274283E-2</v>
      </c>
      <c r="G53" s="36">
        <v>109.91561882850473</v>
      </c>
      <c r="H53" s="8" t="s">
        <v>79</v>
      </c>
    </row>
    <row r="54" spans="1:8" x14ac:dyDescent="0.2">
      <c r="A54" s="6" t="s">
        <v>80</v>
      </c>
      <c r="B54" s="29">
        <v>28033</v>
      </c>
      <c r="C54" s="48">
        <f t="shared" si="3"/>
        <v>5.9620946640177924E-3</v>
      </c>
      <c r="D54" s="36">
        <v>93.222706261846966</v>
      </c>
      <c r="E54" s="29">
        <v>58997</v>
      </c>
      <c r="F54" s="38">
        <f t="shared" si="2"/>
        <v>5.1884925695249388E-3</v>
      </c>
      <c r="G54" s="36">
        <v>88.15522084752854</v>
      </c>
      <c r="H54" s="8" t="s">
        <v>81</v>
      </c>
    </row>
    <row r="55" spans="1:8" x14ac:dyDescent="0.2">
      <c r="A55" s="6" t="s">
        <v>82</v>
      </c>
      <c r="B55" s="29">
        <v>44101</v>
      </c>
      <c r="C55" s="48">
        <f t="shared" si="3"/>
        <v>9.379457666958536E-3</v>
      </c>
      <c r="D55" s="36">
        <v>113.87662354429726</v>
      </c>
      <c r="E55" s="29">
        <v>120849</v>
      </c>
      <c r="F55" s="38">
        <f t="shared" si="2"/>
        <v>1.0628068182018056E-2</v>
      </c>
      <c r="G55" s="36">
        <v>102.22468469535353</v>
      </c>
      <c r="H55" s="8" t="s">
        <v>83</v>
      </c>
    </row>
    <row r="56" spans="1:8" x14ac:dyDescent="0.2">
      <c r="A56" s="6" t="s">
        <v>84</v>
      </c>
      <c r="B56" s="29">
        <v>159767</v>
      </c>
      <c r="C56" s="48">
        <f t="shared" si="3"/>
        <v>3.3979452009636167E-2</v>
      </c>
      <c r="D56" s="36">
        <v>97.420684524716918</v>
      </c>
      <c r="E56" s="29">
        <v>444333</v>
      </c>
      <c r="F56" s="38">
        <f t="shared" si="2"/>
        <v>3.9076876263110405E-2</v>
      </c>
      <c r="G56" s="36">
        <v>94.421010355152177</v>
      </c>
      <c r="H56" s="8" t="s">
        <v>85</v>
      </c>
    </row>
    <row r="57" spans="1:8" ht="12.75" customHeight="1" x14ac:dyDescent="0.2">
      <c r="A57" s="6" t="s">
        <v>86</v>
      </c>
      <c r="B57" s="29">
        <v>25648</v>
      </c>
      <c r="C57" s="48">
        <f t="shared" si="3"/>
        <v>5.4548497821399183E-3</v>
      </c>
      <c r="D57" s="36">
        <v>101.04400583067408</v>
      </c>
      <c r="E57" s="29">
        <v>58781</v>
      </c>
      <c r="F57" s="38">
        <f t="shared" si="2"/>
        <v>5.1694964443826878E-3</v>
      </c>
      <c r="G57" s="36">
        <v>95.751681897408332</v>
      </c>
      <c r="H57" s="8" t="s">
        <v>87</v>
      </c>
    </row>
    <row r="58" spans="1:8" x14ac:dyDescent="0.2">
      <c r="A58" s="6" t="s">
        <v>88</v>
      </c>
      <c r="B58" s="29">
        <v>4496</v>
      </c>
      <c r="C58" s="48">
        <f t="shared" si="3"/>
        <v>9.5621508969514471E-4</v>
      </c>
      <c r="D58" s="36">
        <v>99.271362331640532</v>
      </c>
      <c r="E58" s="29">
        <v>10155</v>
      </c>
      <c r="F58" s="38">
        <f t="shared" si="2"/>
        <v>8.9308171675722074E-4</v>
      </c>
      <c r="G58" s="36">
        <v>94.491485996091924</v>
      </c>
      <c r="H58" s="8" t="s">
        <v>89</v>
      </c>
    </row>
    <row r="59" spans="1:8" ht="12.75" customHeight="1" x14ac:dyDescent="0.2">
      <c r="A59" s="6" t="s">
        <v>90</v>
      </c>
      <c r="B59" s="29">
        <v>8922</v>
      </c>
      <c r="C59" s="48">
        <f t="shared" si="3"/>
        <v>1.897542488936851E-3</v>
      </c>
      <c r="D59" s="36">
        <v>103.25193843305173</v>
      </c>
      <c r="E59" s="29">
        <v>28926</v>
      </c>
      <c r="F59" s="38">
        <f t="shared" si="2"/>
        <v>2.5438977586331232E-3</v>
      </c>
      <c r="G59" s="36">
        <v>95.759261098420893</v>
      </c>
      <c r="H59" s="8" t="s">
        <v>91</v>
      </c>
    </row>
    <row r="60" spans="1:8" x14ac:dyDescent="0.2">
      <c r="A60" s="6" t="s">
        <v>92</v>
      </c>
      <c r="B60" s="29">
        <v>53741</v>
      </c>
      <c r="C60" s="48">
        <f t="shared" si="3"/>
        <v>1.142970532368923E-2</v>
      </c>
      <c r="D60" s="36">
        <v>107.53146447365789</v>
      </c>
      <c r="E60" s="29">
        <v>112535</v>
      </c>
      <c r="F60" s="38">
        <f t="shared" si="2"/>
        <v>9.8968932540890037E-3</v>
      </c>
      <c r="G60" s="36">
        <v>103.41484483408227</v>
      </c>
      <c r="H60" s="8" t="s">
        <v>93</v>
      </c>
    </row>
    <row r="61" spans="1:8" x14ac:dyDescent="0.2">
      <c r="A61" s="6" t="s">
        <v>94</v>
      </c>
      <c r="B61" s="29">
        <v>10002</v>
      </c>
      <c r="C61" s="48">
        <f t="shared" si="3"/>
        <v>2.1272382845041898E-3</v>
      </c>
      <c r="D61" s="36">
        <v>111.46773654296223</v>
      </c>
      <c r="E61" s="29">
        <v>20942</v>
      </c>
      <c r="F61" s="38">
        <f t="shared" si="2"/>
        <v>1.8417446885602871E-3</v>
      </c>
      <c r="G61" s="36">
        <v>117.06635362513276</v>
      </c>
      <c r="H61" s="8" t="s">
        <v>95</v>
      </c>
    </row>
    <row r="62" spans="1:8" x14ac:dyDescent="0.2">
      <c r="A62" s="6" t="s">
        <v>96</v>
      </c>
      <c r="B62" s="29">
        <v>396</v>
      </c>
      <c r="C62" s="48">
        <f t="shared" si="3"/>
        <v>8.4221791708024313E-5</v>
      </c>
      <c r="D62" s="36">
        <v>84.796573875802991</v>
      </c>
      <c r="E62" s="29">
        <v>811</v>
      </c>
      <c r="F62" s="38">
        <f t="shared" si="2"/>
        <v>7.1323414307248253E-5</v>
      </c>
      <c r="G62" s="36">
        <v>71.89716312056737</v>
      </c>
      <c r="H62" s="8" t="s">
        <v>97</v>
      </c>
    </row>
    <row r="63" spans="1:8" x14ac:dyDescent="0.2">
      <c r="A63" s="6" t="s">
        <v>98</v>
      </c>
      <c r="B63" s="29">
        <v>59617</v>
      </c>
      <c r="C63" s="48">
        <f t="shared" si="3"/>
        <v>1.2679420596609307E-2</v>
      </c>
      <c r="D63" s="36">
        <v>84.736198760589005</v>
      </c>
      <c r="E63" s="29">
        <v>202351</v>
      </c>
      <c r="F63" s="38">
        <f t="shared" si="2"/>
        <v>1.7795763512313184E-2</v>
      </c>
      <c r="G63" s="36">
        <v>85.294873902468836</v>
      </c>
      <c r="H63" s="8" t="s">
        <v>99</v>
      </c>
    </row>
    <row r="64" spans="1:8" x14ac:dyDescent="0.2">
      <c r="A64" s="6" t="s">
        <v>100</v>
      </c>
      <c r="B64" s="29">
        <v>33916</v>
      </c>
      <c r="C64" s="48">
        <f t="shared" si="3"/>
        <v>7.2132987059832137E-3</v>
      </c>
      <c r="D64" s="36">
        <v>93.856541952623417</v>
      </c>
      <c r="E64" s="29">
        <v>54513</v>
      </c>
      <c r="F64" s="38">
        <f t="shared" si="2"/>
        <v>4.7941470827756157E-3</v>
      </c>
      <c r="G64" s="36">
        <v>79.772008897213766</v>
      </c>
      <c r="H64" s="8" t="s">
        <v>101</v>
      </c>
    </row>
    <row r="65" spans="1:8" x14ac:dyDescent="0.2">
      <c r="A65" s="6" t="s">
        <v>102</v>
      </c>
      <c r="B65" s="29">
        <v>98958</v>
      </c>
      <c r="C65" s="48">
        <f t="shared" si="3"/>
        <v>2.1046515312734018E-2</v>
      </c>
      <c r="D65" s="36">
        <v>113.52169873008225</v>
      </c>
      <c r="E65" s="29">
        <v>159767</v>
      </c>
      <c r="F65" s="38">
        <f t="shared" si="2"/>
        <v>1.4050712618527906E-2</v>
      </c>
      <c r="G65" s="36">
        <v>117.09689240691878</v>
      </c>
      <c r="H65" s="8" t="s">
        <v>103</v>
      </c>
    </row>
    <row r="66" spans="1:8" x14ac:dyDescent="0.2">
      <c r="A66" s="6" t="s">
        <v>104</v>
      </c>
      <c r="B66" s="29">
        <v>139429</v>
      </c>
      <c r="C66" s="48">
        <f t="shared" si="3"/>
        <v>2.9653939889035662E-2</v>
      </c>
      <c r="D66" s="36">
        <v>95.665747258929926</v>
      </c>
      <c r="E66" s="29">
        <v>159714</v>
      </c>
      <c r="F66" s="38">
        <f t="shared" si="2"/>
        <v>1.404605153226615E-2</v>
      </c>
      <c r="G66" s="36">
        <v>93.039268799916115</v>
      </c>
      <c r="H66" s="8" t="s">
        <v>105</v>
      </c>
    </row>
    <row r="67" spans="1:8" ht="12.75" customHeight="1" x14ac:dyDescent="0.2">
      <c r="A67" s="6" t="s">
        <v>106</v>
      </c>
      <c r="B67" s="29">
        <v>176407</v>
      </c>
      <c r="C67" s="48">
        <f t="shared" si="3"/>
        <v>3.7518468711710724E-2</v>
      </c>
      <c r="D67" s="36">
        <v>117.95302125610971</v>
      </c>
      <c r="E67" s="29">
        <v>321604</v>
      </c>
      <c r="F67" s="38">
        <f t="shared" si="2"/>
        <v>2.8283471436335719E-2</v>
      </c>
      <c r="G67" s="36">
        <v>106.11927050508316</v>
      </c>
      <c r="H67" s="8" t="s">
        <v>107</v>
      </c>
    </row>
    <row r="68" spans="1:8" x14ac:dyDescent="0.2">
      <c r="A68" s="6" t="s">
        <v>108</v>
      </c>
      <c r="B68" s="29">
        <v>16743</v>
      </c>
      <c r="C68" s="48">
        <f t="shared" si="3"/>
        <v>3.560922875170331E-3</v>
      </c>
      <c r="D68" s="36">
        <v>118.76995105341561</v>
      </c>
      <c r="E68" s="29">
        <v>32439</v>
      </c>
      <c r="F68" s="38">
        <f t="shared" si="2"/>
        <v>2.8528486272661234E-3</v>
      </c>
      <c r="G68" s="36">
        <v>103.56618351318562</v>
      </c>
      <c r="H68" s="8" t="s">
        <v>109</v>
      </c>
    </row>
    <row r="69" spans="1:8" x14ac:dyDescent="0.2">
      <c r="A69" s="6" t="s">
        <v>110</v>
      </c>
      <c r="B69" s="29">
        <v>26251</v>
      </c>
      <c r="C69" s="48">
        <f t="shared" si="3"/>
        <v>5.5830966013316824E-3</v>
      </c>
      <c r="D69" s="36">
        <v>102.33111137098976</v>
      </c>
      <c r="E69" s="29">
        <v>55101</v>
      </c>
      <c r="F69" s="38">
        <f t="shared" si="2"/>
        <v>4.8458587567739653E-3</v>
      </c>
      <c r="G69" s="36">
        <v>99.998185183840889</v>
      </c>
      <c r="H69" s="8" t="s">
        <v>111</v>
      </c>
    </row>
    <row r="70" spans="1:8" ht="12.75" customHeight="1" x14ac:dyDescent="0.2">
      <c r="A70" s="6" t="s">
        <v>112</v>
      </c>
      <c r="B70" s="29">
        <v>35055</v>
      </c>
      <c r="C70" s="48">
        <f t="shared" si="3"/>
        <v>7.4555426977898796E-3</v>
      </c>
      <c r="D70" s="36">
        <v>117.7329974811083</v>
      </c>
      <c r="E70" s="29">
        <v>73939</v>
      </c>
      <c r="F70" s="38">
        <f t="shared" si="2"/>
        <v>6.5025671152449177E-3</v>
      </c>
      <c r="G70" s="36">
        <v>108.90679314204914</v>
      </c>
      <c r="H70" s="8" t="s">
        <v>113</v>
      </c>
    </row>
    <row r="71" spans="1:8" x14ac:dyDescent="0.2">
      <c r="A71" s="6" t="s">
        <v>114</v>
      </c>
      <c r="B71" s="29">
        <v>148739</v>
      </c>
      <c r="C71" s="48">
        <f t="shared" si="3"/>
        <v>3.1634002719343003E-2</v>
      </c>
      <c r="D71" s="36">
        <v>107.40363646866831</v>
      </c>
      <c r="E71" s="29">
        <v>323064</v>
      </c>
      <c r="F71" s="38">
        <f t="shared" si="2"/>
        <v>2.8411871171093527E-2</v>
      </c>
      <c r="G71" s="36">
        <v>102.60495074032434</v>
      </c>
      <c r="H71" s="8" t="s">
        <v>115</v>
      </c>
    </row>
    <row r="72" spans="1:8" ht="12.75" customHeight="1" x14ac:dyDescent="0.2">
      <c r="A72" s="13" t="s">
        <v>116</v>
      </c>
      <c r="B72" s="34"/>
      <c r="C72" s="48"/>
      <c r="D72" s="33"/>
      <c r="E72" s="34"/>
      <c r="F72" s="52"/>
      <c r="G72" s="33"/>
      <c r="H72" s="14" t="s">
        <v>118</v>
      </c>
    </row>
    <row r="73" spans="1:8" x14ac:dyDescent="0.2">
      <c r="A73" s="6"/>
      <c r="B73" s="15"/>
      <c r="C73" s="15"/>
      <c r="D73" s="16"/>
      <c r="E73" s="15"/>
      <c r="F73" s="15"/>
      <c r="G73" s="16"/>
      <c r="H73" s="8"/>
    </row>
    <row r="74" spans="1:8" ht="14.25" x14ac:dyDescent="0.2">
      <c r="A74" s="72" t="s">
        <v>119</v>
      </c>
    </row>
    <row r="75" spans="1:8" x14ac:dyDescent="0.2">
      <c r="A75" s="43" t="s">
        <v>180</v>
      </c>
    </row>
    <row r="78" spans="1:8" x14ac:dyDescent="0.2">
      <c r="A78"/>
    </row>
    <row r="79" spans="1:8" x14ac:dyDescent="0.2">
      <c r="A79"/>
    </row>
  </sheetData>
  <mergeCells count="4">
    <mergeCell ref="A11:A14"/>
    <mergeCell ref="H11:H14"/>
    <mergeCell ref="B12:B14"/>
    <mergeCell ref="E12:E14"/>
  </mergeCells>
  <hyperlinks>
    <hyperlink ref="A75" r:id="rId1" xr:uid="{3BDAE485-3C55-473C-A190-EBA686346640}"/>
  </hyperlinks>
  <pageMargins left="0.7" right="0.7" top="0.75" bottom="0.75" header="0.3" footer="0.3"/>
  <pageSetup paperSize="9" scale="51" fitToWidth="0" orientation="landscape" r:id="rId2"/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7786E-95F0-4D1A-8DC0-CA7EE3E86402}">
  <dimension ref="A1:C71"/>
  <sheetViews>
    <sheetView workbookViewId="0">
      <selection sqref="A1:XFD8"/>
    </sheetView>
  </sheetViews>
  <sheetFormatPr defaultRowHeight="12.75" x14ac:dyDescent="0.2"/>
  <cols>
    <col min="1" max="1" width="28.7109375" style="3" customWidth="1"/>
    <col min="2" max="2" width="15.5703125" style="3" customWidth="1"/>
  </cols>
  <sheetData>
    <row r="1" spans="1:3" x14ac:dyDescent="0.2">
      <c r="A1" s="2" t="s">
        <v>212</v>
      </c>
      <c r="B1" s="2"/>
    </row>
    <row r="3" spans="1:3" x14ac:dyDescent="0.2">
      <c r="A3" s="84"/>
      <c r="B3" s="80" t="s">
        <v>0</v>
      </c>
    </row>
    <row r="4" spans="1:3" x14ac:dyDescent="0.2">
      <c r="A4" s="85"/>
      <c r="B4" s="95" t="s">
        <v>206</v>
      </c>
    </row>
    <row r="5" spans="1:3" x14ac:dyDescent="0.2">
      <c r="A5" s="85"/>
      <c r="B5" s="96"/>
    </row>
    <row r="6" spans="1:3" x14ac:dyDescent="0.2">
      <c r="A6" s="86"/>
      <c r="B6" s="97"/>
    </row>
    <row r="7" spans="1:3" x14ac:dyDescent="0.2">
      <c r="B7" s="18"/>
    </row>
    <row r="8" spans="1:3" x14ac:dyDescent="0.2">
      <c r="A8" s="5" t="s">
        <v>4</v>
      </c>
      <c r="B8" s="28">
        <v>6229573</v>
      </c>
    </row>
    <row r="9" spans="1:3" x14ac:dyDescent="0.2">
      <c r="A9" s="5" t="s">
        <v>6</v>
      </c>
      <c r="B9" s="28">
        <v>1527695</v>
      </c>
    </row>
    <row r="10" spans="1:3" x14ac:dyDescent="0.2">
      <c r="A10" s="5" t="s">
        <v>8</v>
      </c>
      <c r="B10" s="28">
        <v>4701878</v>
      </c>
    </row>
    <row r="11" spans="1:3" x14ac:dyDescent="0.2">
      <c r="A11" s="6" t="s">
        <v>10</v>
      </c>
      <c r="B11" s="46"/>
    </row>
    <row r="12" spans="1:3" x14ac:dyDescent="0.2">
      <c r="A12" s="6" t="s">
        <v>42</v>
      </c>
      <c r="B12" s="29">
        <v>597261</v>
      </c>
      <c r="C12" s="83">
        <f t="shared" ref="C12:C43" si="0">SUM(B12)/SUM($B$12:$B$64)</f>
        <v>0.12702624125587453</v>
      </c>
    </row>
    <row r="13" spans="1:3" x14ac:dyDescent="0.2">
      <c r="A13" s="6" t="s">
        <v>56</v>
      </c>
      <c r="B13" s="29">
        <v>584831</v>
      </c>
      <c r="C13" s="83">
        <f t="shared" si="0"/>
        <v>0.1243826127939282</v>
      </c>
    </row>
    <row r="14" spans="1:3" x14ac:dyDescent="0.2">
      <c r="A14" s="6" t="s">
        <v>12</v>
      </c>
      <c r="B14" s="29">
        <v>396464</v>
      </c>
      <c r="C14" s="83">
        <f t="shared" si="0"/>
        <v>8.4320475827601396E-2</v>
      </c>
    </row>
    <row r="15" spans="1:3" x14ac:dyDescent="0.2">
      <c r="A15" s="6" t="s">
        <v>36</v>
      </c>
      <c r="B15" s="29">
        <v>234980</v>
      </c>
      <c r="C15" s="83">
        <f t="shared" si="0"/>
        <v>4.9975850039271602E-2</v>
      </c>
    </row>
    <row r="16" spans="1:3" x14ac:dyDescent="0.2">
      <c r="A16" s="6" t="s">
        <v>50</v>
      </c>
      <c r="B16" s="29">
        <v>190944</v>
      </c>
      <c r="C16" s="83">
        <f t="shared" si="0"/>
        <v>4.0610216656305542E-2</v>
      </c>
    </row>
    <row r="17" spans="1:3" x14ac:dyDescent="0.2">
      <c r="A17" s="6" t="s">
        <v>22</v>
      </c>
      <c r="B17" s="29">
        <v>189802</v>
      </c>
      <c r="C17" s="83">
        <f t="shared" si="0"/>
        <v>4.0367334620622301E-2</v>
      </c>
    </row>
    <row r="18" spans="1:3" x14ac:dyDescent="0.2">
      <c r="A18" s="6" t="s">
        <v>58</v>
      </c>
      <c r="B18" s="29">
        <v>186700</v>
      </c>
      <c r="C18" s="83">
        <f t="shared" si="0"/>
        <v>3.9707597252242779E-2</v>
      </c>
    </row>
    <row r="19" spans="1:3" x14ac:dyDescent="0.2">
      <c r="A19" s="6" t="s">
        <v>106</v>
      </c>
      <c r="B19" s="29">
        <v>176407</v>
      </c>
      <c r="C19" s="83">
        <f t="shared" si="0"/>
        <v>3.7518468711710724E-2</v>
      </c>
    </row>
    <row r="20" spans="1:3" x14ac:dyDescent="0.2">
      <c r="A20" s="6" t="s">
        <v>32</v>
      </c>
      <c r="B20" s="29">
        <v>166860</v>
      </c>
      <c r="C20" s="83">
        <f t="shared" si="0"/>
        <v>3.5488000415153882E-2</v>
      </c>
    </row>
    <row r="21" spans="1:3" x14ac:dyDescent="0.2">
      <c r="A21" s="6" t="s">
        <v>84</v>
      </c>
      <c r="B21" s="29">
        <v>159767</v>
      </c>
      <c r="C21" s="83">
        <f t="shared" si="0"/>
        <v>3.3979452009636167E-2</v>
      </c>
    </row>
    <row r="22" spans="1:3" x14ac:dyDescent="0.2">
      <c r="A22" s="6" t="s">
        <v>114</v>
      </c>
      <c r="B22" s="29">
        <v>148739</v>
      </c>
      <c r="C22" s="83">
        <f t="shared" si="0"/>
        <v>3.1634002719343003E-2</v>
      </c>
    </row>
    <row r="23" spans="1:3" x14ac:dyDescent="0.2">
      <c r="A23" s="6" t="s">
        <v>72</v>
      </c>
      <c r="B23" s="29">
        <v>144753</v>
      </c>
      <c r="C23" s="83">
        <f t="shared" si="0"/>
        <v>3.0786255088665768E-2</v>
      </c>
    </row>
    <row r="24" spans="1:3" x14ac:dyDescent="0.2">
      <c r="A24" s="6" t="s">
        <v>104</v>
      </c>
      <c r="B24" s="29">
        <v>139429</v>
      </c>
      <c r="C24" s="83">
        <f t="shared" si="0"/>
        <v>2.9653939889035662E-2</v>
      </c>
    </row>
    <row r="25" spans="1:3" x14ac:dyDescent="0.2">
      <c r="A25" s="6" t="s">
        <v>62</v>
      </c>
      <c r="B25" s="29">
        <v>132566</v>
      </c>
      <c r="C25" s="83">
        <f t="shared" si="0"/>
        <v>2.8194308180722098E-2</v>
      </c>
    </row>
    <row r="26" spans="1:3" x14ac:dyDescent="0.2">
      <c r="A26" s="6" t="s">
        <v>14</v>
      </c>
      <c r="B26" s="29">
        <v>113872</v>
      </c>
      <c r="C26" s="83">
        <f t="shared" si="0"/>
        <v>2.4218444104485214E-2</v>
      </c>
    </row>
    <row r="27" spans="1:3" x14ac:dyDescent="0.2">
      <c r="A27" s="6" t="s">
        <v>102</v>
      </c>
      <c r="B27" s="29">
        <v>98958</v>
      </c>
      <c r="C27" s="83">
        <f t="shared" si="0"/>
        <v>2.1046515312734018E-2</v>
      </c>
    </row>
    <row r="28" spans="1:3" x14ac:dyDescent="0.2">
      <c r="A28" s="6" t="s">
        <v>74</v>
      </c>
      <c r="B28" s="29">
        <v>88132</v>
      </c>
      <c r="C28" s="83">
        <f t="shared" si="0"/>
        <v>1.8744027643463633E-2</v>
      </c>
    </row>
    <row r="29" spans="1:3" x14ac:dyDescent="0.2">
      <c r="A29" s="6" t="s">
        <v>78</v>
      </c>
      <c r="B29" s="29">
        <v>78698</v>
      </c>
      <c r="C29" s="83">
        <f t="shared" si="0"/>
        <v>1.6737592332924489E-2</v>
      </c>
    </row>
    <row r="30" spans="1:3" x14ac:dyDescent="0.2">
      <c r="A30" s="6" t="s">
        <v>18</v>
      </c>
      <c r="B30" s="29">
        <v>72049</v>
      </c>
      <c r="C30" s="83">
        <f t="shared" si="0"/>
        <v>1.532347442114001E-2</v>
      </c>
    </row>
    <row r="31" spans="1:3" x14ac:dyDescent="0.2">
      <c r="A31" s="6" t="s">
        <v>68</v>
      </c>
      <c r="B31" s="29">
        <v>69881</v>
      </c>
      <c r="C31" s="83">
        <f t="shared" si="0"/>
        <v>1.4862381379667796E-2</v>
      </c>
    </row>
    <row r="32" spans="1:3" x14ac:dyDescent="0.2">
      <c r="A32" s="6" t="s">
        <v>70</v>
      </c>
      <c r="B32" s="29">
        <v>64765</v>
      </c>
      <c r="C32" s="83">
        <f t="shared" si="0"/>
        <v>1.3774303888813623E-2</v>
      </c>
    </row>
    <row r="33" spans="1:3" x14ac:dyDescent="0.2">
      <c r="A33" s="6" t="s">
        <v>98</v>
      </c>
      <c r="B33" s="29">
        <v>59617</v>
      </c>
      <c r="C33" s="83">
        <f t="shared" si="0"/>
        <v>1.2679420596609307E-2</v>
      </c>
    </row>
    <row r="34" spans="1:3" x14ac:dyDescent="0.2">
      <c r="A34" s="6" t="s">
        <v>66</v>
      </c>
      <c r="B34" s="29">
        <v>57060</v>
      </c>
      <c r="C34" s="83">
        <f t="shared" si="0"/>
        <v>1.2135594532474413E-2</v>
      </c>
    </row>
    <row r="35" spans="1:3" x14ac:dyDescent="0.2">
      <c r="A35" s="6" t="s">
        <v>92</v>
      </c>
      <c r="B35" s="29">
        <v>53741</v>
      </c>
      <c r="C35" s="83">
        <f t="shared" si="0"/>
        <v>1.142970532368923E-2</v>
      </c>
    </row>
    <row r="36" spans="1:3" x14ac:dyDescent="0.2">
      <c r="A36" s="6" t="s">
        <v>82</v>
      </c>
      <c r="B36" s="29">
        <v>44101</v>
      </c>
      <c r="C36" s="83">
        <f t="shared" si="0"/>
        <v>9.379457666958536E-3</v>
      </c>
    </row>
    <row r="37" spans="1:3" x14ac:dyDescent="0.2">
      <c r="A37" s="6" t="s">
        <v>16</v>
      </c>
      <c r="B37" s="29">
        <v>37996</v>
      </c>
      <c r="C37" s="83">
        <f t="shared" si="0"/>
        <v>8.0810383781264941E-3</v>
      </c>
    </row>
    <row r="38" spans="1:3" x14ac:dyDescent="0.2">
      <c r="A38" s="6" t="s">
        <v>76</v>
      </c>
      <c r="B38" s="29">
        <v>36871</v>
      </c>
      <c r="C38" s="83">
        <f t="shared" si="0"/>
        <v>7.841771924410516E-3</v>
      </c>
    </row>
    <row r="39" spans="1:3" x14ac:dyDescent="0.2">
      <c r="A39" s="6" t="s">
        <v>112</v>
      </c>
      <c r="B39" s="29">
        <v>35055</v>
      </c>
      <c r="C39" s="83">
        <f t="shared" si="0"/>
        <v>7.4555426977898796E-3</v>
      </c>
    </row>
    <row r="40" spans="1:3" x14ac:dyDescent="0.2">
      <c r="A40" s="6" t="s">
        <v>100</v>
      </c>
      <c r="B40" s="29">
        <v>33916</v>
      </c>
      <c r="C40" s="83">
        <f t="shared" si="0"/>
        <v>7.2132987059832137E-3</v>
      </c>
    </row>
    <row r="41" spans="1:3" x14ac:dyDescent="0.2">
      <c r="A41" s="6" t="s">
        <v>80</v>
      </c>
      <c r="B41" s="29">
        <v>28033</v>
      </c>
      <c r="C41" s="83">
        <f t="shared" si="0"/>
        <v>5.9620946640177924E-3</v>
      </c>
    </row>
    <row r="42" spans="1:3" x14ac:dyDescent="0.2">
      <c r="A42" s="6" t="s">
        <v>110</v>
      </c>
      <c r="B42" s="29">
        <v>26251</v>
      </c>
      <c r="C42" s="83">
        <f t="shared" si="0"/>
        <v>5.5830966013316824E-3</v>
      </c>
    </row>
    <row r="43" spans="1:3" x14ac:dyDescent="0.2">
      <c r="A43" s="6" t="s">
        <v>26</v>
      </c>
      <c r="B43" s="29">
        <v>25877</v>
      </c>
      <c r="C43" s="83">
        <f t="shared" si="0"/>
        <v>5.503553798051882E-3</v>
      </c>
    </row>
    <row r="44" spans="1:3" x14ac:dyDescent="0.2">
      <c r="A44" s="6" t="s">
        <v>86</v>
      </c>
      <c r="B44" s="29">
        <v>25648</v>
      </c>
      <c r="C44" s="83">
        <f t="shared" ref="C44:C64" si="1">SUM(B44)/SUM($B$12:$B$64)</f>
        <v>5.4548497821399183E-3</v>
      </c>
    </row>
    <row r="45" spans="1:3" x14ac:dyDescent="0.2">
      <c r="A45" s="6" t="s">
        <v>30</v>
      </c>
      <c r="B45" s="29">
        <v>25538</v>
      </c>
      <c r="C45" s="83">
        <f t="shared" si="1"/>
        <v>5.4314548399988002E-3</v>
      </c>
    </row>
    <row r="46" spans="1:3" x14ac:dyDescent="0.2">
      <c r="A46" s="6" t="s">
        <v>169</v>
      </c>
      <c r="B46" s="29">
        <v>22515</v>
      </c>
      <c r="C46" s="83">
        <f t="shared" si="1"/>
        <v>4.7885192937024432E-3</v>
      </c>
    </row>
    <row r="47" spans="1:3" x14ac:dyDescent="0.2">
      <c r="A47" s="6" t="s">
        <v>38</v>
      </c>
      <c r="B47" s="29">
        <v>21359</v>
      </c>
      <c r="C47" s="83">
        <f t="shared" si="1"/>
        <v>4.5426597199285136E-3</v>
      </c>
    </row>
    <row r="48" spans="1:3" x14ac:dyDescent="0.2">
      <c r="A48" s="6" t="s">
        <v>108</v>
      </c>
      <c r="B48" s="29">
        <v>16743</v>
      </c>
      <c r="C48" s="83">
        <f t="shared" si="1"/>
        <v>3.560922875170331E-3</v>
      </c>
    </row>
    <row r="49" spans="1:3" x14ac:dyDescent="0.2">
      <c r="A49" s="6" t="s">
        <v>64</v>
      </c>
      <c r="B49" s="29">
        <v>16286</v>
      </c>
      <c r="C49" s="83">
        <f t="shared" si="1"/>
        <v>3.4637275246385958E-3</v>
      </c>
    </row>
    <row r="50" spans="1:3" x14ac:dyDescent="0.2">
      <c r="A50" s="6" t="s">
        <v>60</v>
      </c>
      <c r="B50" s="29">
        <v>14433</v>
      </c>
      <c r="C50" s="83">
        <f t="shared" si="1"/>
        <v>3.0696290902068558E-3</v>
      </c>
    </row>
    <row r="51" spans="1:3" x14ac:dyDescent="0.2">
      <c r="A51" s="6" t="s">
        <v>24</v>
      </c>
      <c r="B51" s="29">
        <v>13305</v>
      </c>
      <c r="C51" s="83">
        <f t="shared" si="1"/>
        <v>2.8297245926143019E-3</v>
      </c>
    </row>
    <row r="52" spans="1:3" x14ac:dyDescent="0.2">
      <c r="A52" s="6" t="s">
        <v>34</v>
      </c>
      <c r="B52" s="29">
        <v>12362</v>
      </c>
      <c r="C52" s="83">
        <f t="shared" si="1"/>
        <v>2.6291661340772641E-3</v>
      </c>
    </row>
    <row r="53" spans="1:3" x14ac:dyDescent="0.2">
      <c r="A53" s="6" t="s">
        <v>94</v>
      </c>
      <c r="B53" s="29">
        <v>10002</v>
      </c>
      <c r="C53" s="83">
        <f t="shared" si="1"/>
        <v>2.1272382845041898E-3</v>
      </c>
    </row>
    <row r="54" spans="1:3" x14ac:dyDescent="0.2">
      <c r="A54" s="6" t="s">
        <v>90</v>
      </c>
      <c r="B54" s="29">
        <v>8922</v>
      </c>
      <c r="C54" s="83">
        <f t="shared" si="1"/>
        <v>1.897542488936851E-3</v>
      </c>
    </row>
    <row r="55" spans="1:3" x14ac:dyDescent="0.2">
      <c r="A55" s="6" t="s">
        <v>46</v>
      </c>
      <c r="B55" s="29">
        <v>8182</v>
      </c>
      <c r="C55" s="83">
        <f t="shared" si="1"/>
        <v>1.7401583327147853E-3</v>
      </c>
    </row>
    <row r="56" spans="1:3" x14ac:dyDescent="0.2">
      <c r="A56" s="6" t="s">
        <v>54</v>
      </c>
      <c r="B56" s="29">
        <v>6899</v>
      </c>
      <c r="C56" s="83">
        <f t="shared" si="1"/>
        <v>1.4672882348324742E-3</v>
      </c>
    </row>
    <row r="57" spans="1:3" x14ac:dyDescent="0.2">
      <c r="A57" s="6" t="s">
        <v>44</v>
      </c>
      <c r="B57" s="29">
        <v>6889</v>
      </c>
      <c r="C57" s="83">
        <f t="shared" si="1"/>
        <v>1.4651614219105544E-3</v>
      </c>
    </row>
    <row r="58" spans="1:3" x14ac:dyDescent="0.2">
      <c r="A58" s="6" t="s">
        <v>28</v>
      </c>
      <c r="B58" s="29">
        <v>5403</v>
      </c>
      <c r="C58" s="83">
        <f t="shared" si="1"/>
        <v>1.1491170217132712E-3</v>
      </c>
    </row>
    <row r="59" spans="1:3" x14ac:dyDescent="0.2">
      <c r="A59" s="6" t="s">
        <v>88</v>
      </c>
      <c r="B59" s="29">
        <v>4496</v>
      </c>
      <c r="C59" s="83">
        <f t="shared" si="1"/>
        <v>9.5621508969514471E-4</v>
      </c>
    </row>
    <row r="60" spans="1:3" x14ac:dyDescent="0.2">
      <c r="A60" s="6" t="s">
        <v>48</v>
      </c>
      <c r="B60" s="29">
        <v>3940</v>
      </c>
      <c r="C60" s="83">
        <f t="shared" si="1"/>
        <v>8.3796429123640355E-4</v>
      </c>
    </row>
    <row r="61" spans="1:3" x14ac:dyDescent="0.2">
      <c r="A61" s="6" t="s">
        <v>40</v>
      </c>
      <c r="B61" s="29">
        <v>2952</v>
      </c>
      <c r="C61" s="83">
        <f t="shared" si="1"/>
        <v>6.2783517455072672E-4</v>
      </c>
    </row>
    <row r="62" spans="1:3" x14ac:dyDescent="0.2">
      <c r="A62" s="6" t="s">
        <v>20</v>
      </c>
      <c r="B62" s="29">
        <v>1225</v>
      </c>
      <c r="C62" s="83">
        <f t="shared" si="1"/>
        <v>2.6053458293517624E-4</v>
      </c>
    </row>
    <row r="63" spans="1:3" x14ac:dyDescent="0.2">
      <c r="A63" s="6" t="s">
        <v>96</v>
      </c>
      <c r="B63" s="29">
        <v>396</v>
      </c>
      <c r="C63" s="83">
        <f t="shared" si="1"/>
        <v>8.4221791708024313E-5</v>
      </c>
    </row>
    <row r="64" spans="1:3" x14ac:dyDescent="0.2">
      <c r="A64" s="13" t="s">
        <v>116</v>
      </c>
      <c r="B64" s="34"/>
      <c r="C64" s="83">
        <f t="shared" si="1"/>
        <v>0</v>
      </c>
    </row>
    <row r="65" spans="1:2" x14ac:dyDescent="0.2">
      <c r="A65" s="6"/>
      <c r="B65" s="15"/>
    </row>
    <row r="66" spans="1:2" ht="14.25" x14ac:dyDescent="0.2">
      <c r="A66" s="72"/>
    </row>
    <row r="67" spans="1:2" x14ac:dyDescent="0.2">
      <c r="A67" s="43"/>
    </row>
    <row r="70" spans="1:2" x14ac:dyDescent="0.2">
      <c r="A70"/>
    </row>
    <row r="71" spans="1:2" x14ac:dyDescent="0.2">
      <c r="A71"/>
    </row>
  </sheetData>
  <autoFilter ref="A11:C11" xr:uid="{66DDFC61-5152-4E83-8389-196AA62E5CBA}">
    <sortState xmlns:xlrd2="http://schemas.microsoft.com/office/spreadsheetml/2017/richdata2" ref="A12:C64">
      <sortCondition descending="1" ref="B11"/>
    </sortState>
  </autoFilter>
  <mergeCells count="2">
    <mergeCell ref="A3:A6"/>
    <mergeCell ref="B4:B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CB488-3965-4DC6-AE62-B837C7928667}">
  <dimension ref="A1:C71"/>
  <sheetViews>
    <sheetView workbookViewId="0">
      <selection sqref="A1:XFD8"/>
    </sheetView>
  </sheetViews>
  <sheetFormatPr defaultRowHeight="12.75" x14ac:dyDescent="0.2"/>
  <cols>
    <col min="1" max="1" width="28.7109375" style="3" customWidth="1"/>
    <col min="2" max="2" width="17.42578125" style="2" customWidth="1"/>
  </cols>
  <sheetData>
    <row r="1" spans="1:3" x14ac:dyDescent="0.2">
      <c r="A1" s="2"/>
    </row>
    <row r="3" spans="1:3" x14ac:dyDescent="0.2">
      <c r="A3" s="84"/>
      <c r="B3" s="81" t="s">
        <v>1</v>
      </c>
    </row>
    <row r="4" spans="1:3" x14ac:dyDescent="0.2">
      <c r="A4" s="85"/>
      <c r="B4" s="95" t="s">
        <v>204</v>
      </c>
    </row>
    <row r="5" spans="1:3" x14ac:dyDescent="0.2">
      <c r="A5" s="85"/>
      <c r="B5" s="96"/>
    </row>
    <row r="6" spans="1:3" x14ac:dyDescent="0.2">
      <c r="A6" s="86"/>
      <c r="B6" s="97"/>
    </row>
    <row r="7" spans="1:3" x14ac:dyDescent="0.2">
      <c r="B7" s="18"/>
    </row>
    <row r="8" spans="1:3" x14ac:dyDescent="0.2">
      <c r="A8" s="5" t="s">
        <v>4</v>
      </c>
      <c r="B8" s="28">
        <v>15775331</v>
      </c>
    </row>
    <row r="9" spans="1:3" x14ac:dyDescent="0.2">
      <c r="A9" s="5" t="s">
        <v>6</v>
      </c>
      <c r="B9" s="28">
        <v>4404565</v>
      </c>
    </row>
    <row r="10" spans="1:3" x14ac:dyDescent="0.2">
      <c r="A10" s="5" t="s">
        <v>8</v>
      </c>
      <c r="B10" s="28">
        <v>11370766</v>
      </c>
    </row>
    <row r="11" spans="1:3" x14ac:dyDescent="0.2">
      <c r="A11" s="6" t="s">
        <v>10</v>
      </c>
      <c r="B11" s="29"/>
    </row>
    <row r="12" spans="1:3" x14ac:dyDescent="0.2">
      <c r="A12" s="6" t="s">
        <v>56</v>
      </c>
      <c r="B12" s="29">
        <v>1522057</v>
      </c>
      <c r="C12" s="83">
        <f t="shared" ref="C12:C43" si="0">SUM(B12)/SUM($B$12:$B$64)</f>
        <v>0.13385733910018169</v>
      </c>
    </row>
    <row r="13" spans="1:3" x14ac:dyDescent="0.2">
      <c r="A13" s="6" t="s">
        <v>42</v>
      </c>
      <c r="B13" s="29">
        <v>1278454</v>
      </c>
      <c r="C13" s="83">
        <f t="shared" si="0"/>
        <v>0.11243366746579378</v>
      </c>
    </row>
    <row r="14" spans="1:3" x14ac:dyDescent="0.2">
      <c r="A14" s="6" t="s">
        <v>12</v>
      </c>
      <c r="B14" s="29">
        <v>1011682</v>
      </c>
      <c r="C14" s="83">
        <f t="shared" si="0"/>
        <v>8.8972397574828027E-2</v>
      </c>
    </row>
    <row r="15" spans="1:3" x14ac:dyDescent="0.2">
      <c r="A15" s="6" t="s">
        <v>58</v>
      </c>
      <c r="B15" s="29">
        <v>583274</v>
      </c>
      <c r="C15" s="83">
        <f t="shared" si="0"/>
        <v>5.1296045815839603E-2</v>
      </c>
    </row>
    <row r="16" spans="1:3" x14ac:dyDescent="0.2">
      <c r="A16" s="6" t="s">
        <v>36</v>
      </c>
      <c r="B16" s="29">
        <v>538140</v>
      </c>
      <c r="C16" s="83">
        <f t="shared" si="0"/>
        <v>4.7326735111347197E-2</v>
      </c>
    </row>
    <row r="17" spans="1:3" x14ac:dyDescent="0.2">
      <c r="A17" s="6" t="s">
        <v>22</v>
      </c>
      <c r="B17" s="29">
        <v>511754</v>
      </c>
      <c r="C17" s="83">
        <f t="shared" si="0"/>
        <v>4.5006217713183132E-2</v>
      </c>
    </row>
    <row r="18" spans="1:3" x14ac:dyDescent="0.2">
      <c r="A18" s="6" t="s">
        <v>50</v>
      </c>
      <c r="B18" s="29">
        <v>496271</v>
      </c>
      <c r="C18" s="83">
        <f t="shared" si="0"/>
        <v>4.3644564909583718E-2</v>
      </c>
    </row>
    <row r="19" spans="1:3" x14ac:dyDescent="0.2">
      <c r="A19" s="6" t="s">
        <v>84</v>
      </c>
      <c r="B19" s="29">
        <v>444333</v>
      </c>
      <c r="C19" s="83">
        <f t="shared" si="0"/>
        <v>3.9076876263110405E-2</v>
      </c>
    </row>
    <row r="20" spans="1:3" x14ac:dyDescent="0.2">
      <c r="A20" s="6" t="s">
        <v>72</v>
      </c>
      <c r="B20" s="29">
        <v>379755</v>
      </c>
      <c r="C20" s="83">
        <f t="shared" si="0"/>
        <v>3.3397562515720174E-2</v>
      </c>
    </row>
    <row r="21" spans="1:3" x14ac:dyDescent="0.2">
      <c r="A21" s="6" t="s">
        <v>32</v>
      </c>
      <c r="B21" s="29">
        <v>370188</v>
      </c>
      <c r="C21" s="83">
        <f t="shared" si="0"/>
        <v>3.25561924729613E-2</v>
      </c>
    </row>
    <row r="22" spans="1:3" x14ac:dyDescent="0.2">
      <c r="A22" s="6" t="s">
        <v>14</v>
      </c>
      <c r="B22" s="29">
        <v>327392</v>
      </c>
      <c r="C22" s="83">
        <f t="shared" si="0"/>
        <v>2.8792497234129001E-2</v>
      </c>
    </row>
    <row r="23" spans="1:3" x14ac:dyDescent="0.2">
      <c r="A23" s="6" t="s">
        <v>114</v>
      </c>
      <c r="B23" s="29">
        <v>323064</v>
      </c>
      <c r="C23" s="83">
        <f t="shared" si="0"/>
        <v>2.8411871171093527E-2</v>
      </c>
    </row>
    <row r="24" spans="1:3" x14ac:dyDescent="0.2">
      <c r="A24" s="6" t="s">
        <v>106</v>
      </c>
      <c r="B24" s="29">
        <v>321604</v>
      </c>
      <c r="C24" s="83">
        <f t="shared" si="0"/>
        <v>2.8283471436335719E-2</v>
      </c>
    </row>
    <row r="25" spans="1:3" x14ac:dyDescent="0.2">
      <c r="A25" s="6" t="s">
        <v>62</v>
      </c>
      <c r="B25" s="29">
        <v>312763</v>
      </c>
      <c r="C25" s="83">
        <f t="shared" si="0"/>
        <v>2.7505949480860523E-2</v>
      </c>
    </row>
    <row r="26" spans="1:3" x14ac:dyDescent="0.2">
      <c r="A26" s="6" t="s">
        <v>68</v>
      </c>
      <c r="B26" s="29">
        <v>303280</v>
      </c>
      <c r="C26" s="83">
        <f t="shared" si="0"/>
        <v>2.6671966820101419E-2</v>
      </c>
    </row>
    <row r="27" spans="1:3" x14ac:dyDescent="0.2">
      <c r="A27" s="6" t="s">
        <v>74</v>
      </c>
      <c r="B27" s="29">
        <v>207770</v>
      </c>
      <c r="C27" s="83">
        <f t="shared" si="0"/>
        <v>1.8272337596321787E-2</v>
      </c>
    </row>
    <row r="28" spans="1:3" x14ac:dyDescent="0.2">
      <c r="A28" s="6" t="s">
        <v>98</v>
      </c>
      <c r="B28" s="29">
        <v>202351</v>
      </c>
      <c r="C28" s="83">
        <f t="shared" si="0"/>
        <v>1.7795763512313184E-2</v>
      </c>
    </row>
    <row r="29" spans="1:3" x14ac:dyDescent="0.2">
      <c r="A29" s="6" t="s">
        <v>18</v>
      </c>
      <c r="B29" s="29">
        <v>195874</v>
      </c>
      <c r="C29" s="83">
        <f t="shared" si="0"/>
        <v>1.7226143593117072E-2</v>
      </c>
    </row>
    <row r="30" spans="1:3" x14ac:dyDescent="0.2">
      <c r="A30" s="6" t="s">
        <v>78</v>
      </c>
      <c r="B30" s="29">
        <v>165301</v>
      </c>
      <c r="C30" s="83">
        <f t="shared" si="0"/>
        <v>1.4537400380274283E-2</v>
      </c>
    </row>
    <row r="31" spans="1:3" x14ac:dyDescent="0.2">
      <c r="A31" s="6" t="s">
        <v>70</v>
      </c>
      <c r="B31" s="29">
        <v>164025</v>
      </c>
      <c r="C31" s="83">
        <f t="shared" si="0"/>
        <v>1.4425182529896911E-2</v>
      </c>
    </row>
    <row r="32" spans="1:3" x14ac:dyDescent="0.2">
      <c r="A32" s="6" t="s">
        <v>102</v>
      </c>
      <c r="B32" s="29">
        <v>159767</v>
      </c>
      <c r="C32" s="83">
        <f t="shared" si="0"/>
        <v>1.4050712618527906E-2</v>
      </c>
    </row>
    <row r="33" spans="1:3" x14ac:dyDescent="0.2">
      <c r="A33" s="6" t="s">
        <v>104</v>
      </c>
      <c r="B33" s="29">
        <v>159714</v>
      </c>
      <c r="C33" s="83">
        <f t="shared" si="0"/>
        <v>1.404605153226615E-2</v>
      </c>
    </row>
    <row r="34" spans="1:3" x14ac:dyDescent="0.2">
      <c r="A34" s="6" t="s">
        <v>82</v>
      </c>
      <c r="B34" s="29">
        <v>120849</v>
      </c>
      <c r="C34" s="83">
        <f t="shared" si="0"/>
        <v>1.0628068182018056E-2</v>
      </c>
    </row>
    <row r="35" spans="1:3" x14ac:dyDescent="0.2">
      <c r="A35" s="6" t="s">
        <v>66</v>
      </c>
      <c r="B35" s="29">
        <v>113939</v>
      </c>
      <c r="C35" s="83">
        <f t="shared" si="0"/>
        <v>1.0020368067513635E-2</v>
      </c>
    </row>
    <row r="36" spans="1:3" x14ac:dyDescent="0.2">
      <c r="A36" s="6" t="s">
        <v>92</v>
      </c>
      <c r="B36" s="29">
        <v>112535</v>
      </c>
      <c r="C36" s="83">
        <f t="shared" si="0"/>
        <v>9.8968932540890037E-3</v>
      </c>
    </row>
    <row r="37" spans="1:3" x14ac:dyDescent="0.2">
      <c r="A37" s="6" t="s">
        <v>76</v>
      </c>
      <c r="B37" s="29">
        <v>84072</v>
      </c>
      <c r="C37" s="83">
        <f t="shared" si="0"/>
        <v>7.393714041478391E-3</v>
      </c>
    </row>
    <row r="38" spans="1:3" x14ac:dyDescent="0.2">
      <c r="A38" s="6" t="s">
        <v>112</v>
      </c>
      <c r="B38" s="29">
        <v>73939</v>
      </c>
      <c r="C38" s="83">
        <f t="shared" si="0"/>
        <v>6.5025671152449177E-3</v>
      </c>
    </row>
    <row r="39" spans="1:3" x14ac:dyDescent="0.2">
      <c r="A39" s="6" t="s">
        <v>26</v>
      </c>
      <c r="B39" s="29">
        <v>73415</v>
      </c>
      <c r="C39" s="83">
        <f t="shared" si="0"/>
        <v>6.4564839227701978E-3</v>
      </c>
    </row>
    <row r="40" spans="1:3" x14ac:dyDescent="0.2">
      <c r="A40" s="6" t="s">
        <v>30</v>
      </c>
      <c r="B40" s="29">
        <v>70257</v>
      </c>
      <c r="C40" s="83">
        <f t="shared" si="0"/>
        <v>6.1787535375885825E-3</v>
      </c>
    </row>
    <row r="41" spans="1:3" x14ac:dyDescent="0.2">
      <c r="A41" s="6" t="s">
        <v>16</v>
      </c>
      <c r="B41" s="29">
        <v>64855</v>
      </c>
      <c r="C41" s="83">
        <f t="shared" si="0"/>
        <v>5.7036745189846926E-3</v>
      </c>
    </row>
    <row r="42" spans="1:3" x14ac:dyDescent="0.2">
      <c r="A42" s="6" t="s">
        <v>38</v>
      </c>
      <c r="B42" s="29">
        <v>60265</v>
      </c>
      <c r="C42" s="83">
        <f t="shared" si="0"/>
        <v>5.3000068597118567E-3</v>
      </c>
    </row>
    <row r="43" spans="1:3" x14ac:dyDescent="0.2">
      <c r="A43" s="6" t="s">
        <v>169</v>
      </c>
      <c r="B43" s="29">
        <v>59511</v>
      </c>
      <c r="C43" s="83">
        <f t="shared" si="0"/>
        <v>5.2336963117615917E-3</v>
      </c>
    </row>
    <row r="44" spans="1:3" x14ac:dyDescent="0.2">
      <c r="A44" s="6" t="s">
        <v>80</v>
      </c>
      <c r="B44" s="29">
        <v>58997</v>
      </c>
      <c r="C44" s="83">
        <f t="shared" ref="C44:C64" si="1">SUM(B44)/SUM($B$12:$B$64)</f>
        <v>5.1884925695249388E-3</v>
      </c>
    </row>
    <row r="45" spans="1:3" x14ac:dyDescent="0.2">
      <c r="A45" s="6" t="s">
        <v>86</v>
      </c>
      <c r="B45" s="29">
        <v>58781</v>
      </c>
      <c r="C45" s="83">
        <f t="shared" si="1"/>
        <v>5.1694964443826878E-3</v>
      </c>
    </row>
    <row r="46" spans="1:3" x14ac:dyDescent="0.2">
      <c r="A46" s="6" t="s">
        <v>110</v>
      </c>
      <c r="B46" s="29">
        <v>55101</v>
      </c>
      <c r="C46" s="83">
        <f t="shared" si="1"/>
        <v>4.8458587567739653E-3</v>
      </c>
    </row>
    <row r="47" spans="1:3" x14ac:dyDescent="0.2">
      <c r="A47" s="6" t="s">
        <v>100</v>
      </c>
      <c r="B47" s="29">
        <v>54513</v>
      </c>
      <c r="C47" s="83">
        <f t="shared" si="1"/>
        <v>4.7941470827756157E-3</v>
      </c>
    </row>
    <row r="48" spans="1:3" x14ac:dyDescent="0.2">
      <c r="A48" s="6" t="s">
        <v>64</v>
      </c>
      <c r="B48" s="29">
        <v>40401</v>
      </c>
      <c r="C48" s="83">
        <f t="shared" si="1"/>
        <v>3.5530669068152116E-3</v>
      </c>
    </row>
    <row r="49" spans="1:3" x14ac:dyDescent="0.2">
      <c r="A49" s="6" t="s">
        <v>60</v>
      </c>
      <c r="B49" s="29">
        <v>34610</v>
      </c>
      <c r="C49" s="83">
        <f t="shared" si="1"/>
        <v>3.0437772739505082E-3</v>
      </c>
    </row>
    <row r="50" spans="1:3" x14ac:dyDescent="0.2">
      <c r="A50" s="6" t="s">
        <v>24</v>
      </c>
      <c r="B50" s="29">
        <v>33807</v>
      </c>
      <c r="C50" s="83">
        <f t="shared" si="1"/>
        <v>2.9731574198337135E-3</v>
      </c>
    </row>
    <row r="51" spans="1:3" x14ac:dyDescent="0.2">
      <c r="A51" s="6" t="s">
        <v>108</v>
      </c>
      <c r="B51" s="29">
        <v>32439</v>
      </c>
      <c r="C51" s="83">
        <f t="shared" si="1"/>
        <v>2.8528486272661234E-3</v>
      </c>
    </row>
    <row r="52" spans="1:3" x14ac:dyDescent="0.2">
      <c r="A52" s="6" t="s">
        <v>34</v>
      </c>
      <c r="B52" s="29">
        <v>30190</v>
      </c>
      <c r="C52" s="83">
        <f t="shared" si="1"/>
        <v>2.6550602687248149E-3</v>
      </c>
    </row>
    <row r="53" spans="1:3" x14ac:dyDescent="0.2">
      <c r="A53" s="6" t="s">
        <v>90</v>
      </c>
      <c r="B53" s="29">
        <v>28926</v>
      </c>
      <c r="C53" s="83">
        <f t="shared" si="1"/>
        <v>2.5438977586331232E-3</v>
      </c>
    </row>
    <row r="54" spans="1:3" x14ac:dyDescent="0.2">
      <c r="A54" s="6" t="s">
        <v>54</v>
      </c>
      <c r="B54" s="29">
        <v>28546</v>
      </c>
      <c r="C54" s="83">
        <f t="shared" si="1"/>
        <v>2.5104786495865703E-3</v>
      </c>
    </row>
    <row r="55" spans="1:3" x14ac:dyDescent="0.2">
      <c r="A55" s="6" t="s">
        <v>94</v>
      </c>
      <c r="B55" s="29">
        <v>20942</v>
      </c>
      <c r="C55" s="83">
        <f t="shared" si="1"/>
        <v>1.8417446885602871E-3</v>
      </c>
    </row>
    <row r="56" spans="1:3" x14ac:dyDescent="0.2">
      <c r="A56" s="6" t="s">
        <v>46</v>
      </c>
      <c r="B56" s="29">
        <v>19866</v>
      </c>
      <c r="C56" s="83">
        <f t="shared" si="1"/>
        <v>1.7471158429442587E-3</v>
      </c>
    </row>
    <row r="57" spans="1:3" x14ac:dyDescent="0.2">
      <c r="A57" s="6" t="s">
        <v>44</v>
      </c>
      <c r="B57" s="29">
        <v>16462</v>
      </c>
      <c r="C57" s="83">
        <f t="shared" si="1"/>
        <v>1.4477509819061907E-3</v>
      </c>
    </row>
    <row r="58" spans="1:3" x14ac:dyDescent="0.2">
      <c r="A58" s="6" t="s">
        <v>28</v>
      </c>
      <c r="B58" s="29">
        <v>13245</v>
      </c>
      <c r="C58" s="83">
        <f t="shared" si="1"/>
        <v>1.1648318403199793E-3</v>
      </c>
    </row>
    <row r="59" spans="1:3" x14ac:dyDescent="0.2">
      <c r="A59" s="6" t="s">
        <v>88</v>
      </c>
      <c r="B59" s="29">
        <v>10155</v>
      </c>
      <c r="C59" s="83">
        <f t="shared" si="1"/>
        <v>8.9308171675722074E-4</v>
      </c>
    </row>
    <row r="60" spans="1:3" x14ac:dyDescent="0.2">
      <c r="A60" s="6" t="s">
        <v>48</v>
      </c>
      <c r="B60" s="29">
        <v>8678</v>
      </c>
      <c r="C60" s="83">
        <f t="shared" si="1"/>
        <v>7.6318691659469837E-4</v>
      </c>
    </row>
    <row r="61" spans="1:3" x14ac:dyDescent="0.2">
      <c r="A61" s="6" t="s">
        <v>40</v>
      </c>
      <c r="B61" s="29">
        <v>7987</v>
      </c>
      <c r="C61" s="83">
        <f t="shared" si="1"/>
        <v>7.0241690514425618E-4</v>
      </c>
    </row>
    <row r="62" spans="1:3" x14ac:dyDescent="0.2">
      <c r="A62" s="6" t="s">
        <v>20</v>
      </c>
      <c r="B62" s="29">
        <v>3833</v>
      </c>
      <c r="C62" s="83">
        <f t="shared" si="1"/>
        <v>3.3709327625114989E-4</v>
      </c>
    </row>
    <row r="63" spans="1:3" x14ac:dyDescent="0.2">
      <c r="A63" s="6" t="s">
        <v>96</v>
      </c>
      <c r="B63" s="29">
        <v>811</v>
      </c>
      <c r="C63" s="83">
        <f t="shared" si="1"/>
        <v>7.1323414307248253E-5</v>
      </c>
    </row>
    <row r="64" spans="1:3" x14ac:dyDescent="0.2">
      <c r="A64" s="13" t="s">
        <v>116</v>
      </c>
      <c r="B64" s="34"/>
      <c r="C64" s="83">
        <f t="shared" si="1"/>
        <v>0</v>
      </c>
    </row>
    <row r="65" spans="1:2" x14ac:dyDescent="0.2">
      <c r="A65" s="6"/>
      <c r="B65" s="15"/>
    </row>
    <row r="66" spans="1:2" ht="14.25" x14ac:dyDescent="0.2">
      <c r="A66" s="72"/>
    </row>
    <row r="67" spans="1:2" x14ac:dyDescent="0.2">
      <c r="A67" s="43"/>
    </row>
    <row r="70" spans="1:2" x14ac:dyDescent="0.2">
      <c r="A70"/>
    </row>
    <row r="71" spans="1:2" x14ac:dyDescent="0.2">
      <c r="A71"/>
    </row>
  </sheetData>
  <autoFilter ref="A11:C11" xr:uid="{0AA9F411-A407-40D5-9D85-E6B03E54D2DB}">
    <sortState xmlns:xlrd2="http://schemas.microsoft.com/office/spreadsheetml/2017/richdata2" ref="A12:C64">
      <sortCondition descending="1" ref="B11"/>
    </sortState>
  </autoFilter>
  <mergeCells count="2">
    <mergeCell ref="A3:A6"/>
    <mergeCell ref="B4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JANUAR</vt:lpstr>
      <vt:lpstr>FEBRUAR</vt:lpstr>
      <vt:lpstr>MAREC</vt:lpstr>
      <vt:lpstr>APRIL</vt:lpstr>
      <vt:lpstr>MAJ</vt:lpstr>
      <vt:lpstr>JUNIJ</vt:lpstr>
      <vt:lpstr>JULIJ</vt:lpstr>
      <vt:lpstr>AVGUST</vt:lpstr>
      <vt:lpstr>SEPTEMBER</vt:lpstr>
      <vt:lpstr>OKTOBER</vt:lpstr>
      <vt:lpstr>NOVEMBER</vt:lpstr>
      <vt:lpstr>DECEMBER</vt:lpstr>
      <vt:lpstr>Leto 2019</vt:lpstr>
      <vt:lpstr>rang po prihodih</vt:lpstr>
      <vt:lpstr>rang po prenočitvah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 Špik</dc:creator>
  <cp:keywords/>
  <dc:description/>
  <cp:lastModifiedBy>Ana Špik</cp:lastModifiedBy>
  <cp:revision/>
  <cp:lastPrinted>2020-03-03T08:12:10Z</cp:lastPrinted>
  <dcterms:created xsi:type="dcterms:W3CDTF">2000-03-23T10:10:52Z</dcterms:created>
  <dcterms:modified xsi:type="dcterms:W3CDTF">2020-12-02T12:15:14Z</dcterms:modified>
  <cp:category/>
  <cp:contentStatus/>
</cp:coreProperties>
</file>