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loveniainfo-my.sharepoint.com/personal/anaspik_slovenia_info/Documents/Statistika/Prihodi in prenočitve, krovna tabela/"/>
    </mc:Choice>
  </mc:AlternateContent>
  <xr:revisionPtr revIDLastSave="714" documentId="13_ncr:1_{CAE9B4B5-43E1-4FA1-886D-83FCBF6805CC}" xr6:coauthVersionLast="45" xr6:coauthVersionMax="45" xr10:uidLastSave="{A7CE0115-DEAC-4FA5-853E-34A340BC902C}"/>
  <bookViews>
    <workbookView xWindow="2370" yWindow="2265" windowWidth="21600" windowHeight="11385" tabRatio="590" firstSheet="5" activeTab="12" xr2:uid="{00000000-000D-0000-FFFF-FFFF00000000}"/>
  </bookViews>
  <sheets>
    <sheet name="JANUAR" sheetId="4" r:id="rId1"/>
    <sheet name="FEBRUAR" sheetId="5" r:id="rId2"/>
    <sheet name="MAREC" sheetId="6" r:id="rId3"/>
    <sheet name="APRIL" sheetId="7" r:id="rId4"/>
    <sheet name="MAJ" sheetId="8" r:id="rId5"/>
    <sheet name="JUNIJ" sheetId="9" r:id="rId6"/>
    <sheet name="JULIJ" sheetId="10" r:id="rId7"/>
    <sheet name="AVGUST" sheetId="11" r:id="rId8"/>
    <sheet name="SEPTEMBER" sheetId="12" r:id="rId9"/>
    <sheet name="OKTOBER" sheetId="13" r:id="rId10"/>
    <sheet name="NOVEMBER" sheetId="14" r:id="rId11"/>
    <sheet name="DECEMBER" sheetId="15" r:id="rId12"/>
    <sheet name="LETO 2020" sheetId="1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5" l="1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16" i="15"/>
  <c r="C17" i="15"/>
  <c r="C18" i="15"/>
  <c r="F71" i="16" l="1"/>
  <c r="C71" i="16"/>
  <c r="F70" i="16"/>
  <c r="C70" i="16"/>
  <c r="F69" i="16"/>
  <c r="C69" i="16"/>
  <c r="F68" i="16"/>
  <c r="C68" i="16"/>
  <c r="F67" i="16"/>
  <c r="C67" i="16"/>
  <c r="F66" i="16"/>
  <c r="C66" i="16"/>
  <c r="F65" i="16"/>
  <c r="C65" i="16"/>
  <c r="F64" i="16"/>
  <c r="C64" i="16"/>
  <c r="F63" i="16"/>
  <c r="C63" i="16"/>
  <c r="F62" i="16"/>
  <c r="C62" i="16"/>
  <c r="F61" i="16"/>
  <c r="C61" i="16"/>
  <c r="F60" i="16"/>
  <c r="C60" i="16"/>
  <c r="F59" i="16"/>
  <c r="C59" i="16"/>
  <c r="F58" i="16"/>
  <c r="C58" i="16"/>
  <c r="F57" i="16"/>
  <c r="C57" i="16"/>
  <c r="F56" i="16"/>
  <c r="C56" i="16"/>
  <c r="F55" i="16"/>
  <c r="C55" i="16"/>
  <c r="F54" i="16"/>
  <c r="C54" i="16"/>
  <c r="F53" i="16"/>
  <c r="C53" i="16"/>
  <c r="F52" i="16"/>
  <c r="C52" i="16"/>
  <c r="F51" i="16"/>
  <c r="C51" i="16"/>
  <c r="F50" i="16"/>
  <c r="C50" i="16"/>
  <c r="F49" i="16"/>
  <c r="C49" i="16"/>
  <c r="F48" i="16"/>
  <c r="C48" i="16"/>
  <c r="F47" i="16"/>
  <c r="C47" i="16"/>
  <c r="F46" i="16"/>
  <c r="C46" i="16"/>
  <c r="F45" i="16"/>
  <c r="C45" i="16"/>
  <c r="F44" i="16"/>
  <c r="C44" i="16"/>
  <c r="F43" i="16"/>
  <c r="C43" i="16"/>
  <c r="F42" i="16"/>
  <c r="C42" i="16"/>
  <c r="F41" i="16"/>
  <c r="C41" i="16"/>
  <c r="F40" i="16"/>
  <c r="C40" i="16"/>
  <c r="F39" i="16"/>
  <c r="C39" i="16"/>
  <c r="F38" i="16"/>
  <c r="C38" i="16"/>
  <c r="F37" i="16"/>
  <c r="C37" i="16"/>
  <c r="F36" i="16"/>
  <c r="C36" i="16"/>
  <c r="F35" i="16"/>
  <c r="C35" i="16"/>
  <c r="F34" i="16"/>
  <c r="C34" i="16"/>
  <c r="F33" i="16"/>
  <c r="C33" i="16"/>
  <c r="F32" i="16"/>
  <c r="C32" i="16"/>
  <c r="F31" i="16"/>
  <c r="C31" i="16"/>
  <c r="F30" i="16"/>
  <c r="C30" i="16"/>
  <c r="F29" i="16"/>
  <c r="C29" i="16"/>
  <c r="F28" i="16"/>
  <c r="C28" i="16"/>
  <c r="F27" i="16"/>
  <c r="C27" i="16"/>
  <c r="F26" i="16"/>
  <c r="C26" i="16"/>
  <c r="F25" i="16"/>
  <c r="C25" i="16"/>
  <c r="F24" i="16"/>
  <c r="C24" i="16"/>
  <c r="F23" i="16"/>
  <c r="C23" i="16"/>
  <c r="F22" i="16"/>
  <c r="C22" i="16"/>
  <c r="F21" i="16"/>
  <c r="C21" i="16"/>
  <c r="F20" i="16"/>
  <c r="C20" i="16"/>
  <c r="F18" i="16"/>
  <c r="C18" i="16"/>
  <c r="F17" i="16"/>
  <c r="C17" i="16"/>
  <c r="C16" i="16"/>
  <c r="K71" i="15" l="1"/>
  <c r="I71" i="15"/>
  <c r="K70" i="15"/>
  <c r="I70" i="15"/>
  <c r="K69" i="15"/>
  <c r="I69" i="15"/>
  <c r="K68" i="15"/>
  <c r="I68" i="15"/>
  <c r="K67" i="15"/>
  <c r="I67" i="15"/>
  <c r="K66" i="15"/>
  <c r="I66" i="15"/>
  <c r="K65" i="15"/>
  <c r="I65" i="15"/>
  <c r="K64" i="15"/>
  <c r="I64" i="15"/>
  <c r="K63" i="15"/>
  <c r="I63" i="15"/>
  <c r="K62" i="15"/>
  <c r="I62" i="15"/>
  <c r="K61" i="15"/>
  <c r="I61" i="15"/>
  <c r="K60" i="15"/>
  <c r="I60" i="15"/>
  <c r="K59" i="15"/>
  <c r="I59" i="15"/>
  <c r="K58" i="15"/>
  <c r="I58" i="15"/>
  <c r="K57" i="15"/>
  <c r="I57" i="15"/>
  <c r="K56" i="15"/>
  <c r="I56" i="15"/>
  <c r="K55" i="15"/>
  <c r="I55" i="15"/>
  <c r="K54" i="15"/>
  <c r="I54" i="15"/>
  <c r="K53" i="15"/>
  <c r="I53" i="15"/>
  <c r="K52" i="15"/>
  <c r="I52" i="15"/>
  <c r="K51" i="15"/>
  <c r="I51" i="15"/>
  <c r="K50" i="15"/>
  <c r="I50" i="15"/>
  <c r="K49" i="15"/>
  <c r="I49" i="15"/>
  <c r="K48" i="15"/>
  <c r="I48" i="15"/>
  <c r="K47" i="15"/>
  <c r="I47" i="15"/>
  <c r="K46" i="15"/>
  <c r="I46" i="15"/>
  <c r="K45" i="15"/>
  <c r="I45" i="15"/>
  <c r="K44" i="15"/>
  <c r="I44" i="15"/>
  <c r="K43" i="15"/>
  <c r="I43" i="15"/>
  <c r="K42" i="15"/>
  <c r="I42" i="15"/>
  <c r="K41" i="15"/>
  <c r="I41" i="15"/>
  <c r="K40" i="15"/>
  <c r="I40" i="15"/>
  <c r="K39" i="15"/>
  <c r="I39" i="15"/>
  <c r="K38" i="15"/>
  <c r="I38" i="15"/>
  <c r="K37" i="15"/>
  <c r="I37" i="15"/>
  <c r="K36" i="15"/>
  <c r="I36" i="15"/>
  <c r="K35" i="15"/>
  <c r="I35" i="15"/>
  <c r="K34" i="15"/>
  <c r="I34" i="15"/>
  <c r="K33" i="15"/>
  <c r="I33" i="15"/>
  <c r="K32" i="15"/>
  <c r="I32" i="15"/>
  <c r="K31" i="15"/>
  <c r="I31" i="15"/>
  <c r="K30" i="15"/>
  <c r="I30" i="15"/>
  <c r="K29" i="15"/>
  <c r="I29" i="15"/>
  <c r="K28" i="15"/>
  <c r="I28" i="15"/>
  <c r="K27" i="15"/>
  <c r="I27" i="15"/>
  <c r="K26" i="15"/>
  <c r="I26" i="15"/>
  <c r="K25" i="15"/>
  <c r="I25" i="15"/>
  <c r="K24" i="15"/>
  <c r="I24" i="15"/>
  <c r="K23" i="15"/>
  <c r="I23" i="15"/>
  <c r="K22" i="15"/>
  <c r="I22" i="15"/>
  <c r="K21" i="15"/>
  <c r="I21" i="15"/>
  <c r="K20" i="15"/>
  <c r="I20" i="15"/>
  <c r="K18" i="15"/>
  <c r="I18" i="15"/>
  <c r="E18" i="15"/>
  <c r="K17" i="15"/>
  <c r="I17" i="15"/>
  <c r="E17" i="15"/>
  <c r="E16" i="15"/>
  <c r="K71" i="14" l="1"/>
  <c r="I71" i="14"/>
  <c r="E71" i="14"/>
  <c r="K70" i="14"/>
  <c r="I70" i="14"/>
  <c r="E70" i="14"/>
  <c r="K69" i="14"/>
  <c r="I69" i="14"/>
  <c r="E69" i="14"/>
  <c r="K68" i="14"/>
  <c r="I68" i="14"/>
  <c r="E68" i="14"/>
  <c r="K67" i="14"/>
  <c r="I67" i="14"/>
  <c r="E67" i="14"/>
  <c r="K66" i="14"/>
  <c r="I66" i="14"/>
  <c r="E66" i="14"/>
  <c r="K65" i="14"/>
  <c r="I65" i="14"/>
  <c r="E65" i="14"/>
  <c r="K64" i="14"/>
  <c r="I64" i="14"/>
  <c r="E64" i="14"/>
  <c r="K63" i="14"/>
  <c r="I63" i="14"/>
  <c r="E63" i="14"/>
  <c r="K62" i="14"/>
  <c r="I62" i="14"/>
  <c r="E62" i="14"/>
  <c r="K61" i="14"/>
  <c r="I61" i="14"/>
  <c r="E61" i="14"/>
  <c r="K60" i="14"/>
  <c r="I60" i="14"/>
  <c r="E60" i="14"/>
  <c r="K59" i="14"/>
  <c r="I59" i="14"/>
  <c r="E59" i="14"/>
  <c r="K58" i="14"/>
  <c r="I58" i="14"/>
  <c r="E58" i="14"/>
  <c r="K57" i="14"/>
  <c r="I57" i="14"/>
  <c r="E57" i="14"/>
  <c r="K56" i="14"/>
  <c r="I56" i="14"/>
  <c r="E56" i="14"/>
  <c r="K55" i="14"/>
  <c r="I55" i="14"/>
  <c r="E55" i="14"/>
  <c r="K54" i="14"/>
  <c r="I54" i="14"/>
  <c r="E54" i="14"/>
  <c r="K53" i="14"/>
  <c r="I53" i="14"/>
  <c r="E53" i="14"/>
  <c r="K52" i="14"/>
  <c r="I52" i="14"/>
  <c r="E52" i="14"/>
  <c r="K51" i="14"/>
  <c r="I51" i="14"/>
  <c r="E51" i="14"/>
  <c r="K50" i="14"/>
  <c r="I50" i="14"/>
  <c r="E50" i="14"/>
  <c r="K49" i="14"/>
  <c r="I49" i="14"/>
  <c r="E49" i="14"/>
  <c r="K48" i="14"/>
  <c r="I48" i="14"/>
  <c r="E48" i="14"/>
  <c r="K47" i="14"/>
  <c r="I47" i="14"/>
  <c r="E47" i="14"/>
  <c r="K46" i="14"/>
  <c r="I46" i="14"/>
  <c r="E46" i="14"/>
  <c r="K45" i="14"/>
  <c r="I45" i="14"/>
  <c r="E45" i="14"/>
  <c r="K44" i="14"/>
  <c r="I44" i="14"/>
  <c r="E44" i="14"/>
  <c r="K43" i="14"/>
  <c r="I43" i="14"/>
  <c r="E43" i="14"/>
  <c r="K42" i="14"/>
  <c r="I42" i="14"/>
  <c r="E42" i="14"/>
  <c r="K41" i="14"/>
  <c r="I41" i="14"/>
  <c r="E41" i="14"/>
  <c r="K40" i="14"/>
  <c r="I40" i="14"/>
  <c r="E40" i="14"/>
  <c r="K39" i="14"/>
  <c r="I39" i="14"/>
  <c r="E39" i="14"/>
  <c r="K38" i="14"/>
  <c r="I38" i="14"/>
  <c r="E38" i="14"/>
  <c r="K37" i="14"/>
  <c r="I37" i="14"/>
  <c r="E37" i="14"/>
  <c r="K36" i="14"/>
  <c r="I36" i="14"/>
  <c r="E36" i="14"/>
  <c r="K35" i="14"/>
  <c r="I35" i="14"/>
  <c r="E35" i="14"/>
  <c r="K34" i="14"/>
  <c r="I34" i="14"/>
  <c r="E34" i="14"/>
  <c r="K33" i="14"/>
  <c r="I33" i="14"/>
  <c r="E33" i="14"/>
  <c r="K32" i="14"/>
  <c r="I32" i="14"/>
  <c r="E32" i="14"/>
  <c r="K31" i="14"/>
  <c r="I31" i="14"/>
  <c r="E31" i="14"/>
  <c r="K30" i="14"/>
  <c r="I30" i="14"/>
  <c r="E30" i="14"/>
  <c r="K29" i="14"/>
  <c r="I29" i="14"/>
  <c r="E29" i="14"/>
  <c r="K28" i="14"/>
  <c r="I28" i="14"/>
  <c r="E28" i="14"/>
  <c r="K27" i="14"/>
  <c r="I27" i="14"/>
  <c r="E27" i="14"/>
  <c r="K26" i="14"/>
  <c r="I26" i="14"/>
  <c r="E26" i="14"/>
  <c r="K25" i="14"/>
  <c r="I25" i="14"/>
  <c r="E25" i="14"/>
  <c r="K24" i="14"/>
  <c r="I24" i="14"/>
  <c r="E24" i="14"/>
  <c r="K23" i="14"/>
  <c r="I23" i="14"/>
  <c r="E23" i="14"/>
  <c r="K22" i="14"/>
  <c r="I22" i="14"/>
  <c r="E22" i="14"/>
  <c r="K21" i="14"/>
  <c r="I21" i="14"/>
  <c r="E21" i="14"/>
  <c r="K20" i="14"/>
  <c r="I20" i="14"/>
  <c r="E20" i="14"/>
  <c r="K18" i="14"/>
  <c r="I18" i="14"/>
  <c r="E18" i="14"/>
  <c r="K17" i="14"/>
  <c r="I17" i="14"/>
  <c r="E17" i="14"/>
  <c r="E16" i="14"/>
  <c r="K71" i="13" l="1"/>
  <c r="I71" i="13"/>
  <c r="E71" i="13"/>
  <c r="C71" i="13"/>
  <c r="K70" i="13"/>
  <c r="I70" i="13"/>
  <c r="E70" i="13"/>
  <c r="C70" i="13"/>
  <c r="K69" i="13"/>
  <c r="I69" i="13"/>
  <c r="E69" i="13"/>
  <c r="C69" i="13"/>
  <c r="K68" i="13"/>
  <c r="I68" i="13"/>
  <c r="E68" i="13"/>
  <c r="C68" i="13"/>
  <c r="K67" i="13"/>
  <c r="I67" i="13"/>
  <c r="E67" i="13"/>
  <c r="C67" i="13"/>
  <c r="K66" i="13"/>
  <c r="I66" i="13"/>
  <c r="E66" i="13"/>
  <c r="C66" i="13"/>
  <c r="K65" i="13"/>
  <c r="I65" i="13"/>
  <c r="E65" i="13"/>
  <c r="C65" i="13"/>
  <c r="K64" i="13"/>
  <c r="I64" i="13"/>
  <c r="E64" i="13"/>
  <c r="C64" i="13"/>
  <c r="K63" i="13"/>
  <c r="I63" i="13"/>
  <c r="E63" i="13"/>
  <c r="C63" i="13"/>
  <c r="K62" i="13"/>
  <c r="I62" i="13"/>
  <c r="E62" i="13"/>
  <c r="C62" i="13"/>
  <c r="K61" i="13"/>
  <c r="I61" i="13"/>
  <c r="E61" i="13"/>
  <c r="C61" i="13"/>
  <c r="K60" i="13"/>
  <c r="I60" i="13"/>
  <c r="E60" i="13"/>
  <c r="C60" i="13"/>
  <c r="K59" i="13"/>
  <c r="I59" i="13"/>
  <c r="E59" i="13"/>
  <c r="C59" i="13"/>
  <c r="K58" i="13"/>
  <c r="I58" i="13"/>
  <c r="E58" i="13"/>
  <c r="C58" i="13"/>
  <c r="K57" i="13"/>
  <c r="I57" i="13"/>
  <c r="E57" i="13"/>
  <c r="C57" i="13"/>
  <c r="K56" i="13"/>
  <c r="I56" i="13"/>
  <c r="E56" i="13"/>
  <c r="C56" i="13"/>
  <c r="K55" i="13"/>
  <c r="I55" i="13"/>
  <c r="E55" i="13"/>
  <c r="C55" i="13"/>
  <c r="K54" i="13"/>
  <c r="I54" i="13"/>
  <c r="E54" i="13"/>
  <c r="C54" i="13"/>
  <c r="K53" i="13"/>
  <c r="I53" i="13"/>
  <c r="E53" i="13"/>
  <c r="C53" i="13"/>
  <c r="K52" i="13"/>
  <c r="I52" i="13"/>
  <c r="E52" i="13"/>
  <c r="C52" i="13"/>
  <c r="K51" i="13"/>
  <c r="I51" i="13"/>
  <c r="E51" i="13"/>
  <c r="C51" i="13"/>
  <c r="K50" i="13"/>
  <c r="I50" i="13"/>
  <c r="E50" i="13"/>
  <c r="C50" i="13"/>
  <c r="K49" i="13"/>
  <c r="I49" i="13"/>
  <c r="E49" i="13"/>
  <c r="C49" i="13"/>
  <c r="K48" i="13"/>
  <c r="I48" i="13"/>
  <c r="E48" i="13"/>
  <c r="C48" i="13"/>
  <c r="K47" i="13"/>
  <c r="I47" i="13"/>
  <c r="E47" i="13"/>
  <c r="C47" i="13"/>
  <c r="K46" i="13"/>
  <c r="I46" i="13"/>
  <c r="E46" i="13"/>
  <c r="C46" i="13"/>
  <c r="K45" i="13"/>
  <c r="I45" i="13"/>
  <c r="E45" i="13"/>
  <c r="C45" i="13"/>
  <c r="K44" i="13"/>
  <c r="I44" i="13"/>
  <c r="E44" i="13"/>
  <c r="C44" i="13"/>
  <c r="K43" i="13"/>
  <c r="I43" i="13"/>
  <c r="E43" i="13"/>
  <c r="C43" i="13"/>
  <c r="K42" i="13"/>
  <c r="I42" i="13"/>
  <c r="E42" i="13"/>
  <c r="C42" i="13"/>
  <c r="K41" i="13"/>
  <c r="I41" i="13"/>
  <c r="E41" i="13"/>
  <c r="C41" i="13"/>
  <c r="K40" i="13"/>
  <c r="I40" i="13"/>
  <c r="E40" i="13"/>
  <c r="C40" i="13"/>
  <c r="K39" i="13"/>
  <c r="I39" i="13"/>
  <c r="E39" i="13"/>
  <c r="C39" i="13"/>
  <c r="K38" i="13"/>
  <c r="I38" i="13"/>
  <c r="E38" i="13"/>
  <c r="C38" i="13"/>
  <c r="K37" i="13"/>
  <c r="I37" i="13"/>
  <c r="E37" i="13"/>
  <c r="C37" i="13"/>
  <c r="K36" i="13"/>
  <c r="I36" i="13"/>
  <c r="E36" i="13"/>
  <c r="C36" i="13"/>
  <c r="K35" i="13"/>
  <c r="I35" i="13"/>
  <c r="E35" i="13"/>
  <c r="C35" i="13"/>
  <c r="K34" i="13"/>
  <c r="I34" i="13"/>
  <c r="E34" i="13"/>
  <c r="C34" i="13"/>
  <c r="K33" i="13"/>
  <c r="I33" i="13"/>
  <c r="E33" i="13"/>
  <c r="C33" i="13"/>
  <c r="K32" i="13"/>
  <c r="I32" i="13"/>
  <c r="E32" i="13"/>
  <c r="C32" i="13"/>
  <c r="K31" i="13"/>
  <c r="I31" i="13"/>
  <c r="E31" i="13"/>
  <c r="C31" i="13"/>
  <c r="K30" i="13"/>
  <c r="I30" i="13"/>
  <c r="E30" i="13"/>
  <c r="C30" i="13"/>
  <c r="K29" i="13"/>
  <c r="I29" i="13"/>
  <c r="E29" i="13"/>
  <c r="C29" i="13"/>
  <c r="K28" i="13"/>
  <c r="I28" i="13"/>
  <c r="E28" i="13"/>
  <c r="C28" i="13"/>
  <c r="K27" i="13"/>
  <c r="I27" i="13"/>
  <c r="E27" i="13"/>
  <c r="C27" i="13"/>
  <c r="K26" i="13"/>
  <c r="I26" i="13"/>
  <c r="E26" i="13"/>
  <c r="C26" i="13"/>
  <c r="K25" i="13"/>
  <c r="I25" i="13"/>
  <c r="E25" i="13"/>
  <c r="C25" i="13"/>
  <c r="K24" i="13"/>
  <c r="I24" i="13"/>
  <c r="E24" i="13"/>
  <c r="C24" i="13"/>
  <c r="K23" i="13"/>
  <c r="I23" i="13"/>
  <c r="E23" i="13"/>
  <c r="C23" i="13"/>
  <c r="K22" i="13"/>
  <c r="I22" i="13"/>
  <c r="E22" i="13"/>
  <c r="C22" i="13"/>
  <c r="K21" i="13"/>
  <c r="I21" i="13"/>
  <c r="E21" i="13"/>
  <c r="C21" i="13"/>
  <c r="K20" i="13"/>
  <c r="I20" i="13"/>
  <c r="E20" i="13"/>
  <c r="C20" i="13"/>
  <c r="K18" i="13"/>
  <c r="I18" i="13"/>
  <c r="E18" i="13"/>
  <c r="C18" i="13"/>
  <c r="K17" i="13"/>
  <c r="I17" i="13"/>
  <c r="E17" i="13"/>
  <c r="C17" i="13"/>
  <c r="E16" i="13"/>
  <c r="K42" i="12" l="1"/>
  <c r="K25" i="12" l="1"/>
  <c r="I25" i="12"/>
  <c r="E24" i="12"/>
  <c r="C23" i="12"/>
  <c r="K71" i="12" l="1"/>
  <c r="I71" i="12"/>
  <c r="E71" i="12"/>
  <c r="C71" i="12"/>
  <c r="K70" i="12"/>
  <c r="I70" i="12"/>
  <c r="E70" i="12"/>
  <c r="C70" i="12"/>
  <c r="K69" i="12"/>
  <c r="I69" i="12"/>
  <c r="E69" i="12"/>
  <c r="C69" i="12"/>
  <c r="K68" i="12"/>
  <c r="I68" i="12"/>
  <c r="E68" i="12"/>
  <c r="C68" i="12"/>
  <c r="K67" i="12"/>
  <c r="I67" i="12"/>
  <c r="E67" i="12"/>
  <c r="C67" i="12"/>
  <c r="K66" i="12"/>
  <c r="I66" i="12"/>
  <c r="E66" i="12"/>
  <c r="C66" i="12"/>
  <c r="K65" i="12"/>
  <c r="I65" i="12"/>
  <c r="E65" i="12"/>
  <c r="C65" i="12"/>
  <c r="K64" i="12"/>
  <c r="I64" i="12"/>
  <c r="E64" i="12"/>
  <c r="C64" i="12"/>
  <c r="K63" i="12"/>
  <c r="I63" i="12"/>
  <c r="E63" i="12"/>
  <c r="C63" i="12"/>
  <c r="K62" i="12"/>
  <c r="I62" i="12"/>
  <c r="E62" i="12"/>
  <c r="C62" i="12"/>
  <c r="K61" i="12"/>
  <c r="I61" i="12"/>
  <c r="E61" i="12"/>
  <c r="C61" i="12"/>
  <c r="K60" i="12"/>
  <c r="I60" i="12"/>
  <c r="E60" i="12"/>
  <c r="C60" i="12"/>
  <c r="K59" i="12"/>
  <c r="I59" i="12"/>
  <c r="E59" i="12"/>
  <c r="C59" i="12"/>
  <c r="K58" i="12"/>
  <c r="I58" i="12"/>
  <c r="E58" i="12"/>
  <c r="C58" i="12"/>
  <c r="K57" i="12"/>
  <c r="I57" i="12"/>
  <c r="E57" i="12"/>
  <c r="C57" i="12"/>
  <c r="K56" i="12"/>
  <c r="I56" i="12"/>
  <c r="E56" i="12"/>
  <c r="C56" i="12"/>
  <c r="K55" i="12"/>
  <c r="I55" i="12"/>
  <c r="E55" i="12"/>
  <c r="C55" i="12"/>
  <c r="K54" i="12"/>
  <c r="I54" i="12"/>
  <c r="E54" i="12"/>
  <c r="C54" i="12"/>
  <c r="K53" i="12"/>
  <c r="I53" i="12"/>
  <c r="E53" i="12"/>
  <c r="C53" i="12"/>
  <c r="K52" i="12"/>
  <c r="I52" i="12"/>
  <c r="E52" i="12"/>
  <c r="C52" i="12"/>
  <c r="K51" i="12"/>
  <c r="I51" i="12"/>
  <c r="E51" i="12"/>
  <c r="C51" i="12"/>
  <c r="K50" i="12"/>
  <c r="I50" i="12"/>
  <c r="E50" i="12"/>
  <c r="C50" i="12"/>
  <c r="K49" i="12"/>
  <c r="I49" i="12"/>
  <c r="E49" i="12"/>
  <c r="C49" i="12"/>
  <c r="K48" i="12"/>
  <c r="I48" i="12"/>
  <c r="E48" i="12"/>
  <c r="C48" i="12"/>
  <c r="K47" i="12"/>
  <c r="I47" i="12"/>
  <c r="E47" i="12"/>
  <c r="C47" i="12"/>
  <c r="K46" i="12"/>
  <c r="I46" i="12"/>
  <c r="E46" i="12"/>
  <c r="C46" i="12"/>
  <c r="K45" i="12"/>
  <c r="I45" i="12"/>
  <c r="E45" i="12"/>
  <c r="C45" i="12"/>
  <c r="K44" i="12"/>
  <c r="I44" i="12"/>
  <c r="E44" i="12"/>
  <c r="C44" i="12"/>
  <c r="K43" i="12"/>
  <c r="I43" i="12"/>
  <c r="E43" i="12"/>
  <c r="C43" i="12"/>
  <c r="I42" i="12"/>
  <c r="E42" i="12"/>
  <c r="C42" i="12"/>
  <c r="K41" i="12"/>
  <c r="I41" i="12"/>
  <c r="E41" i="12"/>
  <c r="C41" i="12"/>
  <c r="K40" i="12"/>
  <c r="I40" i="12"/>
  <c r="E40" i="12"/>
  <c r="C40" i="12"/>
  <c r="K39" i="12"/>
  <c r="I39" i="12"/>
  <c r="E39" i="12"/>
  <c r="C39" i="12"/>
  <c r="K38" i="12"/>
  <c r="I38" i="12"/>
  <c r="E38" i="12"/>
  <c r="C38" i="12"/>
  <c r="K37" i="12"/>
  <c r="I37" i="12"/>
  <c r="E37" i="12"/>
  <c r="C37" i="12"/>
  <c r="K36" i="12"/>
  <c r="I36" i="12"/>
  <c r="E36" i="12"/>
  <c r="C36" i="12"/>
  <c r="K35" i="12"/>
  <c r="I35" i="12"/>
  <c r="E35" i="12"/>
  <c r="C35" i="12"/>
  <c r="K34" i="12"/>
  <c r="I34" i="12"/>
  <c r="E34" i="12"/>
  <c r="C34" i="12"/>
  <c r="K33" i="12"/>
  <c r="I33" i="12"/>
  <c r="E33" i="12"/>
  <c r="C33" i="12"/>
  <c r="K32" i="12"/>
  <c r="I32" i="12"/>
  <c r="E32" i="12"/>
  <c r="C32" i="12"/>
  <c r="K31" i="12"/>
  <c r="I31" i="12"/>
  <c r="E31" i="12"/>
  <c r="C31" i="12"/>
  <c r="K30" i="12"/>
  <c r="I30" i="12"/>
  <c r="E30" i="12"/>
  <c r="C30" i="12"/>
  <c r="K29" i="12"/>
  <c r="I29" i="12"/>
  <c r="E29" i="12"/>
  <c r="C29" i="12"/>
  <c r="K28" i="12"/>
  <c r="I28" i="12"/>
  <c r="E28" i="12"/>
  <c r="C28" i="12"/>
  <c r="K27" i="12"/>
  <c r="I27" i="12"/>
  <c r="E27" i="12"/>
  <c r="C27" i="12"/>
  <c r="K26" i="12"/>
  <c r="I26" i="12"/>
  <c r="E26" i="12"/>
  <c r="C26" i="12"/>
  <c r="E25" i="12"/>
  <c r="C25" i="12"/>
  <c r="K24" i="12"/>
  <c r="I24" i="12"/>
  <c r="C24" i="12"/>
  <c r="K23" i="12"/>
  <c r="I23" i="12"/>
  <c r="E23" i="12"/>
  <c r="K22" i="12"/>
  <c r="I22" i="12"/>
  <c r="E22" i="12"/>
  <c r="C22" i="12"/>
  <c r="K21" i="12"/>
  <c r="I21" i="12"/>
  <c r="E21" i="12"/>
  <c r="C21" i="12"/>
  <c r="K20" i="12"/>
  <c r="I20" i="12"/>
  <c r="E20" i="12"/>
  <c r="C20" i="12"/>
  <c r="K18" i="12"/>
  <c r="I18" i="12"/>
  <c r="E18" i="12"/>
  <c r="C18" i="12"/>
  <c r="K17" i="12"/>
  <c r="I17" i="12"/>
  <c r="E17" i="12"/>
  <c r="C17" i="12"/>
  <c r="E16" i="12"/>
  <c r="I20" i="11" l="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K71" i="11"/>
  <c r="E71" i="11"/>
  <c r="C71" i="11"/>
  <c r="K70" i="11"/>
  <c r="E70" i="11"/>
  <c r="C70" i="11"/>
  <c r="K69" i="11"/>
  <c r="E69" i="11"/>
  <c r="C69" i="11"/>
  <c r="K68" i="11"/>
  <c r="E68" i="11"/>
  <c r="C68" i="11"/>
  <c r="K67" i="11"/>
  <c r="E67" i="11"/>
  <c r="C67" i="11"/>
  <c r="K66" i="11"/>
  <c r="E66" i="11"/>
  <c r="C66" i="11"/>
  <c r="K65" i="11"/>
  <c r="E65" i="11"/>
  <c r="C65" i="11"/>
  <c r="K64" i="11"/>
  <c r="E64" i="11"/>
  <c r="C64" i="11"/>
  <c r="K63" i="11"/>
  <c r="E63" i="11"/>
  <c r="C63" i="11"/>
  <c r="K62" i="11"/>
  <c r="E62" i="11"/>
  <c r="C62" i="11"/>
  <c r="K61" i="11"/>
  <c r="E61" i="11"/>
  <c r="C61" i="11"/>
  <c r="K60" i="11"/>
  <c r="E60" i="11"/>
  <c r="C60" i="11"/>
  <c r="K59" i="11"/>
  <c r="E59" i="11"/>
  <c r="C59" i="11"/>
  <c r="K58" i="11"/>
  <c r="E58" i="11"/>
  <c r="C58" i="11"/>
  <c r="K57" i="11"/>
  <c r="E57" i="11"/>
  <c r="C57" i="11"/>
  <c r="K56" i="11"/>
  <c r="E56" i="11"/>
  <c r="C56" i="11"/>
  <c r="K55" i="11"/>
  <c r="E55" i="11"/>
  <c r="C55" i="11"/>
  <c r="K54" i="11"/>
  <c r="E54" i="11"/>
  <c r="C54" i="11"/>
  <c r="K53" i="11"/>
  <c r="E53" i="11"/>
  <c r="C53" i="11"/>
  <c r="K52" i="11"/>
  <c r="E52" i="11"/>
  <c r="C52" i="11"/>
  <c r="K51" i="11"/>
  <c r="E51" i="11"/>
  <c r="C51" i="11"/>
  <c r="K50" i="11"/>
  <c r="E50" i="11"/>
  <c r="C50" i="11"/>
  <c r="K49" i="11"/>
  <c r="E49" i="11"/>
  <c r="C49" i="11"/>
  <c r="K48" i="11"/>
  <c r="E48" i="11"/>
  <c r="C48" i="11"/>
  <c r="K47" i="11"/>
  <c r="E47" i="11"/>
  <c r="C47" i="11"/>
  <c r="K46" i="11"/>
  <c r="E46" i="11"/>
  <c r="C46" i="11"/>
  <c r="K45" i="11"/>
  <c r="E45" i="11"/>
  <c r="C45" i="11"/>
  <c r="K44" i="11"/>
  <c r="E44" i="11"/>
  <c r="C44" i="11"/>
  <c r="K43" i="11"/>
  <c r="E43" i="11"/>
  <c r="C43" i="11"/>
  <c r="K42" i="11"/>
  <c r="E42" i="11"/>
  <c r="C42" i="11"/>
  <c r="K41" i="11"/>
  <c r="E41" i="11"/>
  <c r="C41" i="11"/>
  <c r="K40" i="11"/>
  <c r="E40" i="11"/>
  <c r="C40" i="11"/>
  <c r="K39" i="11"/>
  <c r="E39" i="11"/>
  <c r="C39" i="11"/>
  <c r="K38" i="11"/>
  <c r="E38" i="11"/>
  <c r="C38" i="11"/>
  <c r="K37" i="11"/>
  <c r="E37" i="11"/>
  <c r="C37" i="11"/>
  <c r="K36" i="11"/>
  <c r="E36" i="11"/>
  <c r="C36" i="11"/>
  <c r="K35" i="11"/>
  <c r="E35" i="11"/>
  <c r="C35" i="11"/>
  <c r="K34" i="11"/>
  <c r="E34" i="11"/>
  <c r="C34" i="11"/>
  <c r="K33" i="11"/>
  <c r="E33" i="11"/>
  <c r="C33" i="11"/>
  <c r="K32" i="11"/>
  <c r="E32" i="11"/>
  <c r="C32" i="11"/>
  <c r="K31" i="11"/>
  <c r="E31" i="11"/>
  <c r="C31" i="11"/>
  <c r="K30" i="11"/>
  <c r="E30" i="11"/>
  <c r="C30" i="11"/>
  <c r="K29" i="11"/>
  <c r="E29" i="11"/>
  <c r="C29" i="11"/>
  <c r="K28" i="11"/>
  <c r="E28" i="11"/>
  <c r="C28" i="11"/>
  <c r="K27" i="11"/>
  <c r="E27" i="11"/>
  <c r="C27" i="11"/>
  <c r="K26" i="11"/>
  <c r="E26" i="11"/>
  <c r="C26" i="11"/>
  <c r="K25" i="11"/>
  <c r="E25" i="11"/>
  <c r="C25" i="11"/>
  <c r="K24" i="11"/>
  <c r="E24" i="11"/>
  <c r="C24" i="11"/>
  <c r="K23" i="11"/>
  <c r="E23" i="11"/>
  <c r="C23" i="11"/>
  <c r="K22" i="11"/>
  <c r="E22" i="11"/>
  <c r="C22" i="11"/>
  <c r="K21" i="11"/>
  <c r="E21" i="11"/>
  <c r="C21" i="11"/>
  <c r="K20" i="11"/>
  <c r="E20" i="11"/>
  <c r="C20" i="11"/>
  <c r="K18" i="11"/>
  <c r="I18" i="11"/>
  <c r="E18" i="11"/>
  <c r="C18" i="11"/>
  <c r="K17" i="11"/>
  <c r="I17" i="11"/>
  <c r="E17" i="11"/>
  <c r="C17" i="11"/>
  <c r="E16" i="11"/>
  <c r="K18" i="10" l="1"/>
  <c r="I18" i="10"/>
  <c r="E18" i="10"/>
  <c r="C18" i="10"/>
  <c r="K17" i="10"/>
  <c r="I17" i="10"/>
  <c r="E17" i="10"/>
  <c r="C17" i="10"/>
  <c r="E16" i="10"/>
  <c r="K71" i="9" l="1"/>
  <c r="I71" i="9"/>
  <c r="E71" i="9"/>
  <c r="C71" i="9"/>
  <c r="K70" i="9"/>
  <c r="I70" i="9"/>
  <c r="E70" i="9"/>
  <c r="C70" i="9"/>
  <c r="K69" i="9"/>
  <c r="I69" i="9"/>
  <c r="E69" i="9"/>
  <c r="C69" i="9"/>
  <c r="K68" i="9"/>
  <c r="I68" i="9"/>
  <c r="E68" i="9"/>
  <c r="C68" i="9"/>
  <c r="K67" i="9"/>
  <c r="I67" i="9"/>
  <c r="E67" i="9"/>
  <c r="C67" i="9"/>
  <c r="K66" i="9"/>
  <c r="I66" i="9"/>
  <c r="E66" i="9"/>
  <c r="C66" i="9"/>
  <c r="K65" i="9"/>
  <c r="I65" i="9"/>
  <c r="E65" i="9"/>
  <c r="C65" i="9"/>
  <c r="K64" i="9"/>
  <c r="I64" i="9"/>
  <c r="E64" i="9"/>
  <c r="C64" i="9"/>
  <c r="K63" i="9"/>
  <c r="I63" i="9"/>
  <c r="E63" i="9"/>
  <c r="C63" i="9"/>
  <c r="K62" i="9"/>
  <c r="I62" i="9"/>
  <c r="E62" i="9"/>
  <c r="C62" i="9"/>
  <c r="K61" i="9"/>
  <c r="I61" i="9"/>
  <c r="E61" i="9"/>
  <c r="C61" i="9"/>
  <c r="K60" i="9"/>
  <c r="I60" i="9"/>
  <c r="E60" i="9"/>
  <c r="C60" i="9"/>
  <c r="K59" i="9"/>
  <c r="I59" i="9"/>
  <c r="E59" i="9"/>
  <c r="C59" i="9"/>
  <c r="K58" i="9"/>
  <c r="I58" i="9"/>
  <c r="E58" i="9"/>
  <c r="C58" i="9"/>
  <c r="K57" i="9"/>
  <c r="I57" i="9"/>
  <c r="E57" i="9"/>
  <c r="C57" i="9"/>
  <c r="K56" i="9"/>
  <c r="I56" i="9"/>
  <c r="E56" i="9"/>
  <c r="C56" i="9"/>
  <c r="K55" i="9"/>
  <c r="I55" i="9"/>
  <c r="E55" i="9"/>
  <c r="C55" i="9"/>
  <c r="K54" i="9"/>
  <c r="I54" i="9"/>
  <c r="E54" i="9"/>
  <c r="C54" i="9"/>
  <c r="K53" i="9"/>
  <c r="I53" i="9"/>
  <c r="E53" i="9"/>
  <c r="C53" i="9"/>
  <c r="K52" i="9"/>
  <c r="I52" i="9"/>
  <c r="E52" i="9"/>
  <c r="C52" i="9"/>
  <c r="K51" i="9"/>
  <c r="I51" i="9"/>
  <c r="E51" i="9"/>
  <c r="C51" i="9"/>
  <c r="K50" i="9"/>
  <c r="I50" i="9"/>
  <c r="E50" i="9"/>
  <c r="C50" i="9"/>
  <c r="K49" i="9"/>
  <c r="I49" i="9"/>
  <c r="E49" i="9"/>
  <c r="C49" i="9"/>
  <c r="K48" i="9"/>
  <c r="I48" i="9"/>
  <c r="E48" i="9"/>
  <c r="C48" i="9"/>
  <c r="K47" i="9"/>
  <c r="I47" i="9"/>
  <c r="E47" i="9"/>
  <c r="C47" i="9"/>
  <c r="K46" i="9"/>
  <c r="I46" i="9"/>
  <c r="E46" i="9"/>
  <c r="C46" i="9"/>
  <c r="K45" i="9"/>
  <c r="I45" i="9"/>
  <c r="E45" i="9"/>
  <c r="C45" i="9"/>
  <c r="K44" i="9"/>
  <c r="I44" i="9"/>
  <c r="E44" i="9"/>
  <c r="C44" i="9"/>
  <c r="K43" i="9"/>
  <c r="I43" i="9"/>
  <c r="E43" i="9"/>
  <c r="C43" i="9"/>
  <c r="K42" i="9"/>
  <c r="I42" i="9"/>
  <c r="E42" i="9"/>
  <c r="C42" i="9"/>
  <c r="K41" i="9"/>
  <c r="I41" i="9"/>
  <c r="E41" i="9"/>
  <c r="C41" i="9"/>
  <c r="K40" i="9"/>
  <c r="I40" i="9"/>
  <c r="E40" i="9"/>
  <c r="C40" i="9"/>
  <c r="K39" i="9"/>
  <c r="I39" i="9"/>
  <c r="E39" i="9"/>
  <c r="C39" i="9"/>
  <c r="K38" i="9"/>
  <c r="I38" i="9"/>
  <c r="E38" i="9"/>
  <c r="C38" i="9"/>
  <c r="K37" i="9"/>
  <c r="I37" i="9"/>
  <c r="E37" i="9"/>
  <c r="C37" i="9"/>
  <c r="K36" i="9"/>
  <c r="I36" i="9"/>
  <c r="E36" i="9"/>
  <c r="C36" i="9"/>
  <c r="K35" i="9"/>
  <c r="I35" i="9"/>
  <c r="E35" i="9"/>
  <c r="C35" i="9"/>
  <c r="K34" i="9"/>
  <c r="I34" i="9"/>
  <c r="E34" i="9"/>
  <c r="C34" i="9"/>
  <c r="K33" i="9"/>
  <c r="I33" i="9"/>
  <c r="E33" i="9"/>
  <c r="C33" i="9"/>
  <c r="K32" i="9"/>
  <c r="I32" i="9"/>
  <c r="E32" i="9"/>
  <c r="C32" i="9"/>
  <c r="K31" i="9"/>
  <c r="I31" i="9"/>
  <c r="E31" i="9"/>
  <c r="C31" i="9"/>
  <c r="K30" i="9"/>
  <c r="I30" i="9"/>
  <c r="E30" i="9"/>
  <c r="C30" i="9"/>
  <c r="K29" i="9"/>
  <c r="I29" i="9"/>
  <c r="E29" i="9"/>
  <c r="C29" i="9"/>
  <c r="K28" i="9"/>
  <c r="I28" i="9"/>
  <c r="E28" i="9"/>
  <c r="C28" i="9"/>
  <c r="K27" i="9"/>
  <c r="I27" i="9"/>
  <c r="E27" i="9"/>
  <c r="C27" i="9"/>
  <c r="K26" i="9"/>
  <c r="I26" i="9"/>
  <c r="E26" i="9"/>
  <c r="C26" i="9"/>
  <c r="K25" i="9"/>
  <c r="I25" i="9"/>
  <c r="E25" i="9"/>
  <c r="C25" i="9"/>
  <c r="K24" i="9"/>
  <c r="I24" i="9"/>
  <c r="E24" i="9"/>
  <c r="C24" i="9"/>
  <c r="K23" i="9"/>
  <c r="I23" i="9"/>
  <c r="E23" i="9"/>
  <c r="C23" i="9"/>
  <c r="K22" i="9"/>
  <c r="I22" i="9"/>
  <c r="E22" i="9"/>
  <c r="C22" i="9"/>
  <c r="K21" i="9"/>
  <c r="I21" i="9"/>
  <c r="E21" i="9"/>
  <c r="C21" i="9"/>
  <c r="K20" i="9"/>
  <c r="I20" i="9"/>
  <c r="E20" i="9"/>
  <c r="C20" i="9"/>
  <c r="K18" i="9"/>
  <c r="I18" i="9"/>
  <c r="E18" i="9"/>
  <c r="C18" i="9"/>
  <c r="K17" i="9"/>
  <c r="I17" i="9"/>
  <c r="E17" i="9"/>
  <c r="C17" i="9"/>
  <c r="E16" i="9"/>
  <c r="C20" i="8" l="1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17" i="8"/>
  <c r="C18" i="8"/>
  <c r="K71" i="8" l="1"/>
  <c r="I71" i="8"/>
  <c r="E71" i="8"/>
  <c r="K70" i="8"/>
  <c r="I70" i="8"/>
  <c r="E70" i="8"/>
  <c r="K69" i="8"/>
  <c r="I69" i="8"/>
  <c r="E69" i="8"/>
  <c r="K68" i="8"/>
  <c r="I68" i="8"/>
  <c r="E68" i="8"/>
  <c r="K67" i="8"/>
  <c r="I67" i="8"/>
  <c r="E67" i="8"/>
  <c r="K66" i="8"/>
  <c r="I66" i="8"/>
  <c r="E66" i="8"/>
  <c r="K65" i="8"/>
  <c r="I65" i="8"/>
  <c r="E65" i="8"/>
  <c r="K64" i="8"/>
  <c r="I64" i="8"/>
  <c r="E64" i="8"/>
  <c r="K63" i="8"/>
  <c r="I63" i="8"/>
  <c r="E63" i="8"/>
  <c r="K62" i="8"/>
  <c r="I62" i="8"/>
  <c r="E62" i="8"/>
  <c r="K61" i="8"/>
  <c r="I61" i="8"/>
  <c r="E61" i="8"/>
  <c r="K60" i="8"/>
  <c r="I60" i="8"/>
  <c r="E60" i="8"/>
  <c r="K59" i="8"/>
  <c r="I59" i="8"/>
  <c r="E59" i="8"/>
  <c r="K58" i="8"/>
  <c r="I58" i="8"/>
  <c r="E58" i="8"/>
  <c r="K57" i="8"/>
  <c r="I57" i="8"/>
  <c r="E57" i="8"/>
  <c r="K56" i="8"/>
  <c r="I56" i="8"/>
  <c r="E56" i="8"/>
  <c r="K55" i="8"/>
  <c r="I55" i="8"/>
  <c r="E55" i="8"/>
  <c r="K54" i="8"/>
  <c r="I54" i="8"/>
  <c r="E54" i="8"/>
  <c r="K53" i="8"/>
  <c r="I53" i="8"/>
  <c r="E53" i="8"/>
  <c r="K52" i="8"/>
  <c r="I52" i="8"/>
  <c r="E52" i="8"/>
  <c r="K51" i="8"/>
  <c r="I51" i="8"/>
  <c r="E51" i="8"/>
  <c r="K50" i="8"/>
  <c r="I50" i="8"/>
  <c r="E50" i="8"/>
  <c r="K49" i="8"/>
  <c r="I49" i="8"/>
  <c r="E49" i="8"/>
  <c r="K48" i="8"/>
  <c r="I48" i="8"/>
  <c r="E48" i="8"/>
  <c r="K47" i="8"/>
  <c r="I47" i="8"/>
  <c r="E47" i="8"/>
  <c r="K46" i="8"/>
  <c r="I46" i="8"/>
  <c r="E46" i="8"/>
  <c r="K45" i="8"/>
  <c r="I45" i="8"/>
  <c r="E45" i="8"/>
  <c r="K44" i="8"/>
  <c r="I44" i="8"/>
  <c r="E44" i="8"/>
  <c r="K43" i="8"/>
  <c r="I43" i="8"/>
  <c r="E43" i="8"/>
  <c r="K42" i="8"/>
  <c r="I42" i="8"/>
  <c r="E42" i="8"/>
  <c r="K41" i="8"/>
  <c r="I41" i="8"/>
  <c r="E41" i="8"/>
  <c r="K40" i="8"/>
  <c r="I40" i="8"/>
  <c r="E40" i="8"/>
  <c r="K39" i="8"/>
  <c r="I39" i="8"/>
  <c r="E39" i="8"/>
  <c r="K38" i="8"/>
  <c r="I38" i="8"/>
  <c r="E38" i="8"/>
  <c r="K37" i="8"/>
  <c r="I37" i="8"/>
  <c r="E37" i="8"/>
  <c r="K36" i="8"/>
  <c r="I36" i="8"/>
  <c r="E36" i="8"/>
  <c r="K35" i="8"/>
  <c r="I35" i="8"/>
  <c r="E35" i="8"/>
  <c r="K34" i="8"/>
  <c r="I34" i="8"/>
  <c r="E34" i="8"/>
  <c r="K33" i="8"/>
  <c r="I33" i="8"/>
  <c r="E33" i="8"/>
  <c r="K32" i="8"/>
  <c r="I32" i="8"/>
  <c r="E32" i="8"/>
  <c r="K31" i="8"/>
  <c r="I31" i="8"/>
  <c r="E31" i="8"/>
  <c r="K30" i="8"/>
  <c r="I30" i="8"/>
  <c r="E30" i="8"/>
  <c r="K29" i="8"/>
  <c r="I29" i="8"/>
  <c r="E29" i="8"/>
  <c r="K28" i="8"/>
  <c r="I28" i="8"/>
  <c r="E28" i="8"/>
  <c r="K27" i="8"/>
  <c r="I27" i="8"/>
  <c r="E27" i="8"/>
  <c r="K26" i="8"/>
  <c r="I26" i="8"/>
  <c r="E26" i="8"/>
  <c r="K25" i="8"/>
  <c r="I25" i="8"/>
  <c r="E25" i="8"/>
  <c r="K24" i="8"/>
  <c r="I24" i="8"/>
  <c r="E24" i="8"/>
  <c r="K23" i="8"/>
  <c r="I23" i="8"/>
  <c r="E23" i="8"/>
  <c r="K22" i="8"/>
  <c r="I22" i="8"/>
  <c r="E22" i="8"/>
  <c r="K21" i="8"/>
  <c r="I21" i="8"/>
  <c r="E21" i="8"/>
  <c r="K20" i="8"/>
  <c r="I20" i="8"/>
  <c r="E20" i="8"/>
  <c r="K18" i="8"/>
  <c r="I18" i="8"/>
  <c r="E18" i="8"/>
  <c r="K17" i="8"/>
  <c r="I17" i="8"/>
  <c r="E17" i="8"/>
  <c r="E16" i="8"/>
  <c r="K32" i="6" l="1"/>
  <c r="K35" i="6"/>
  <c r="K42" i="6"/>
  <c r="K71" i="7" l="1"/>
  <c r="I71" i="7"/>
  <c r="E71" i="7"/>
  <c r="K70" i="7"/>
  <c r="I70" i="7"/>
  <c r="E70" i="7"/>
  <c r="K69" i="7"/>
  <c r="I69" i="7"/>
  <c r="E69" i="7"/>
  <c r="K68" i="7"/>
  <c r="I68" i="7"/>
  <c r="E68" i="7"/>
  <c r="K67" i="7"/>
  <c r="I67" i="7"/>
  <c r="E67" i="7"/>
  <c r="K66" i="7"/>
  <c r="I66" i="7"/>
  <c r="E66" i="7"/>
  <c r="K65" i="7"/>
  <c r="I65" i="7"/>
  <c r="E65" i="7"/>
  <c r="K64" i="7"/>
  <c r="I64" i="7"/>
  <c r="E64" i="7"/>
  <c r="K63" i="7"/>
  <c r="I63" i="7"/>
  <c r="E63" i="7"/>
  <c r="K62" i="7"/>
  <c r="I62" i="7"/>
  <c r="E62" i="7"/>
  <c r="K61" i="7"/>
  <c r="I61" i="7"/>
  <c r="E61" i="7"/>
  <c r="K60" i="7"/>
  <c r="I60" i="7"/>
  <c r="E60" i="7"/>
  <c r="K59" i="7"/>
  <c r="I59" i="7"/>
  <c r="E59" i="7"/>
  <c r="K58" i="7"/>
  <c r="I58" i="7"/>
  <c r="E58" i="7"/>
  <c r="K57" i="7"/>
  <c r="I57" i="7"/>
  <c r="E57" i="7"/>
  <c r="K56" i="7"/>
  <c r="I56" i="7"/>
  <c r="E56" i="7"/>
  <c r="K55" i="7"/>
  <c r="I55" i="7"/>
  <c r="E55" i="7"/>
  <c r="K54" i="7"/>
  <c r="I54" i="7"/>
  <c r="E54" i="7"/>
  <c r="K53" i="7"/>
  <c r="I53" i="7"/>
  <c r="E53" i="7"/>
  <c r="K52" i="7"/>
  <c r="I52" i="7"/>
  <c r="E52" i="7"/>
  <c r="K51" i="7"/>
  <c r="I51" i="7"/>
  <c r="E51" i="7"/>
  <c r="K50" i="7"/>
  <c r="I50" i="7"/>
  <c r="E50" i="7"/>
  <c r="K49" i="7"/>
  <c r="I49" i="7"/>
  <c r="E49" i="7"/>
  <c r="K48" i="7"/>
  <c r="I48" i="7"/>
  <c r="E48" i="7"/>
  <c r="K47" i="7"/>
  <c r="I47" i="7"/>
  <c r="E47" i="7"/>
  <c r="K46" i="7"/>
  <c r="I46" i="7"/>
  <c r="E46" i="7"/>
  <c r="K45" i="7"/>
  <c r="I45" i="7"/>
  <c r="E45" i="7"/>
  <c r="K44" i="7"/>
  <c r="I44" i="7"/>
  <c r="E44" i="7"/>
  <c r="K43" i="7"/>
  <c r="I43" i="7"/>
  <c r="E43" i="7"/>
  <c r="K42" i="7"/>
  <c r="I42" i="7"/>
  <c r="E42" i="7"/>
  <c r="K41" i="7"/>
  <c r="I41" i="7"/>
  <c r="E41" i="7"/>
  <c r="K40" i="7"/>
  <c r="I40" i="7"/>
  <c r="E40" i="7"/>
  <c r="K39" i="7"/>
  <c r="I39" i="7"/>
  <c r="E39" i="7"/>
  <c r="K38" i="7"/>
  <c r="I38" i="7"/>
  <c r="E38" i="7"/>
  <c r="K37" i="7"/>
  <c r="I37" i="7"/>
  <c r="E37" i="7"/>
  <c r="K36" i="7"/>
  <c r="I36" i="7"/>
  <c r="E36" i="7"/>
  <c r="K35" i="7"/>
  <c r="I35" i="7"/>
  <c r="E35" i="7"/>
  <c r="K34" i="7"/>
  <c r="I34" i="7"/>
  <c r="E34" i="7"/>
  <c r="K33" i="7"/>
  <c r="I33" i="7"/>
  <c r="E33" i="7"/>
  <c r="K32" i="7"/>
  <c r="I32" i="7"/>
  <c r="E32" i="7"/>
  <c r="K31" i="7"/>
  <c r="I31" i="7"/>
  <c r="E31" i="7"/>
  <c r="K30" i="7"/>
  <c r="I30" i="7"/>
  <c r="E30" i="7"/>
  <c r="K29" i="7"/>
  <c r="I29" i="7"/>
  <c r="E29" i="7"/>
  <c r="K28" i="7"/>
  <c r="I28" i="7"/>
  <c r="E28" i="7"/>
  <c r="K27" i="7"/>
  <c r="I27" i="7"/>
  <c r="E27" i="7"/>
  <c r="K26" i="7"/>
  <c r="I26" i="7"/>
  <c r="E26" i="7"/>
  <c r="K25" i="7"/>
  <c r="I25" i="7"/>
  <c r="E25" i="7"/>
  <c r="K24" i="7"/>
  <c r="I24" i="7"/>
  <c r="E24" i="7"/>
  <c r="K23" i="7"/>
  <c r="I23" i="7"/>
  <c r="E23" i="7"/>
  <c r="K22" i="7"/>
  <c r="I22" i="7"/>
  <c r="E22" i="7"/>
  <c r="K21" i="7"/>
  <c r="I21" i="7"/>
  <c r="E21" i="7"/>
  <c r="K20" i="7"/>
  <c r="I20" i="7"/>
  <c r="E20" i="7"/>
  <c r="K18" i="7"/>
  <c r="I18" i="7"/>
  <c r="E18" i="7"/>
  <c r="K17" i="7"/>
  <c r="I17" i="7"/>
  <c r="E17" i="7"/>
  <c r="E16" i="7"/>
  <c r="K71" i="6" l="1"/>
  <c r="I71" i="6"/>
  <c r="E71" i="6"/>
  <c r="C71" i="6"/>
  <c r="K70" i="6"/>
  <c r="I70" i="6"/>
  <c r="E70" i="6"/>
  <c r="C70" i="6"/>
  <c r="K69" i="6"/>
  <c r="I69" i="6"/>
  <c r="E69" i="6"/>
  <c r="C69" i="6"/>
  <c r="K68" i="6"/>
  <c r="I68" i="6"/>
  <c r="E68" i="6"/>
  <c r="C68" i="6"/>
  <c r="K67" i="6"/>
  <c r="I67" i="6"/>
  <c r="E67" i="6"/>
  <c r="C67" i="6"/>
  <c r="K66" i="6"/>
  <c r="I66" i="6"/>
  <c r="E66" i="6"/>
  <c r="C66" i="6"/>
  <c r="K65" i="6"/>
  <c r="I65" i="6"/>
  <c r="E65" i="6"/>
  <c r="C65" i="6"/>
  <c r="K64" i="6"/>
  <c r="I64" i="6"/>
  <c r="E64" i="6"/>
  <c r="C64" i="6"/>
  <c r="K63" i="6"/>
  <c r="I63" i="6"/>
  <c r="E63" i="6"/>
  <c r="C63" i="6"/>
  <c r="K62" i="6"/>
  <c r="I62" i="6"/>
  <c r="E62" i="6"/>
  <c r="C62" i="6"/>
  <c r="K61" i="6"/>
  <c r="I61" i="6"/>
  <c r="E61" i="6"/>
  <c r="C61" i="6"/>
  <c r="K60" i="6"/>
  <c r="I60" i="6"/>
  <c r="E60" i="6"/>
  <c r="C60" i="6"/>
  <c r="K59" i="6"/>
  <c r="I59" i="6"/>
  <c r="E59" i="6"/>
  <c r="C59" i="6"/>
  <c r="K58" i="6"/>
  <c r="I58" i="6"/>
  <c r="E58" i="6"/>
  <c r="C58" i="6"/>
  <c r="K57" i="6"/>
  <c r="I57" i="6"/>
  <c r="E57" i="6"/>
  <c r="C57" i="6"/>
  <c r="K56" i="6"/>
  <c r="I56" i="6"/>
  <c r="E56" i="6"/>
  <c r="C56" i="6"/>
  <c r="K55" i="6"/>
  <c r="I55" i="6"/>
  <c r="E55" i="6"/>
  <c r="C55" i="6"/>
  <c r="K54" i="6"/>
  <c r="I54" i="6"/>
  <c r="E54" i="6"/>
  <c r="C54" i="6"/>
  <c r="K53" i="6"/>
  <c r="I53" i="6"/>
  <c r="E53" i="6"/>
  <c r="C53" i="6"/>
  <c r="K52" i="6"/>
  <c r="I52" i="6"/>
  <c r="E52" i="6"/>
  <c r="C52" i="6"/>
  <c r="K51" i="6"/>
  <c r="I51" i="6"/>
  <c r="E51" i="6"/>
  <c r="C51" i="6"/>
  <c r="K50" i="6"/>
  <c r="I50" i="6"/>
  <c r="E50" i="6"/>
  <c r="C50" i="6"/>
  <c r="K49" i="6"/>
  <c r="I49" i="6"/>
  <c r="E49" i="6"/>
  <c r="C49" i="6"/>
  <c r="K48" i="6"/>
  <c r="I48" i="6"/>
  <c r="E48" i="6"/>
  <c r="C48" i="6"/>
  <c r="K47" i="6"/>
  <c r="I47" i="6"/>
  <c r="E47" i="6"/>
  <c r="C47" i="6"/>
  <c r="K46" i="6"/>
  <c r="I46" i="6"/>
  <c r="E46" i="6"/>
  <c r="C46" i="6"/>
  <c r="K45" i="6"/>
  <c r="I45" i="6"/>
  <c r="E45" i="6"/>
  <c r="C45" i="6"/>
  <c r="K44" i="6"/>
  <c r="I44" i="6"/>
  <c r="E44" i="6"/>
  <c r="C44" i="6"/>
  <c r="K43" i="6"/>
  <c r="I43" i="6"/>
  <c r="E43" i="6"/>
  <c r="C43" i="6"/>
  <c r="I42" i="6"/>
  <c r="E42" i="6"/>
  <c r="C42" i="6"/>
  <c r="K41" i="6"/>
  <c r="I41" i="6"/>
  <c r="E41" i="6"/>
  <c r="C41" i="6"/>
  <c r="K40" i="6"/>
  <c r="I40" i="6"/>
  <c r="E40" i="6"/>
  <c r="C40" i="6"/>
  <c r="K39" i="6"/>
  <c r="I39" i="6"/>
  <c r="E39" i="6"/>
  <c r="C39" i="6"/>
  <c r="K38" i="6"/>
  <c r="I38" i="6"/>
  <c r="E38" i="6"/>
  <c r="C38" i="6"/>
  <c r="K37" i="6"/>
  <c r="I37" i="6"/>
  <c r="E37" i="6"/>
  <c r="C37" i="6"/>
  <c r="K36" i="6"/>
  <c r="I36" i="6"/>
  <c r="E36" i="6"/>
  <c r="C36" i="6"/>
  <c r="I35" i="6"/>
  <c r="E35" i="6"/>
  <c r="C35" i="6"/>
  <c r="K34" i="6"/>
  <c r="I34" i="6"/>
  <c r="E34" i="6"/>
  <c r="C34" i="6"/>
  <c r="K33" i="6"/>
  <c r="I33" i="6"/>
  <c r="E33" i="6"/>
  <c r="C33" i="6"/>
  <c r="I32" i="6"/>
  <c r="E32" i="6"/>
  <c r="C32" i="6"/>
  <c r="K31" i="6"/>
  <c r="I31" i="6"/>
  <c r="E31" i="6"/>
  <c r="C31" i="6"/>
  <c r="K30" i="6"/>
  <c r="I30" i="6"/>
  <c r="E30" i="6"/>
  <c r="C30" i="6"/>
  <c r="K29" i="6"/>
  <c r="I29" i="6"/>
  <c r="E29" i="6"/>
  <c r="C29" i="6"/>
  <c r="K28" i="6"/>
  <c r="I28" i="6"/>
  <c r="E28" i="6"/>
  <c r="C28" i="6"/>
  <c r="K27" i="6"/>
  <c r="I27" i="6"/>
  <c r="E27" i="6"/>
  <c r="C27" i="6"/>
  <c r="K26" i="6"/>
  <c r="I26" i="6"/>
  <c r="E26" i="6"/>
  <c r="C26" i="6"/>
  <c r="K25" i="6"/>
  <c r="I25" i="6"/>
  <c r="E25" i="6"/>
  <c r="C25" i="6"/>
  <c r="K24" i="6"/>
  <c r="I24" i="6"/>
  <c r="E24" i="6"/>
  <c r="C24" i="6"/>
  <c r="K23" i="6"/>
  <c r="I23" i="6"/>
  <c r="E23" i="6"/>
  <c r="C23" i="6"/>
  <c r="K22" i="6"/>
  <c r="I22" i="6"/>
  <c r="E22" i="6"/>
  <c r="C22" i="6"/>
  <c r="K21" i="6"/>
  <c r="I21" i="6"/>
  <c r="E21" i="6"/>
  <c r="C21" i="6"/>
  <c r="K20" i="6"/>
  <c r="I20" i="6"/>
  <c r="E20" i="6"/>
  <c r="C20" i="6"/>
  <c r="K18" i="6"/>
  <c r="I18" i="6"/>
  <c r="E18" i="6"/>
  <c r="C18" i="6"/>
  <c r="K17" i="6"/>
  <c r="I17" i="6"/>
  <c r="E17" i="6"/>
  <c r="C17" i="6"/>
  <c r="E16" i="6"/>
  <c r="C16" i="6"/>
  <c r="E18" i="5" l="1"/>
  <c r="E18" i="4"/>
  <c r="E17" i="4"/>
  <c r="E17" i="5"/>
  <c r="K71" i="5" l="1"/>
  <c r="I71" i="5"/>
  <c r="E71" i="5"/>
  <c r="C71" i="5"/>
  <c r="K70" i="5"/>
  <c r="I70" i="5"/>
  <c r="E70" i="5"/>
  <c r="C70" i="5"/>
  <c r="K69" i="5"/>
  <c r="I69" i="5"/>
  <c r="E69" i="5"/>
  <c r="C69" i="5"/>
  <c r="K68" i="5"/>
  <c r="I68" i="5"/>
  <c r="E68" i="5"/>
  <c r="C68" i="5"/>
  <c r="K67" i="5"/>
  <c r="I67" i="5"/>
  <c r="E67" i="5"/>
  <c r="C67" i="5"/>
  <c r="K66" i="5"/>
  <c r="I66" i="5"/>
  <c r="E66" i="5"/>
  <c r="C66" i="5"/>
  <c r="K65" i="5"/>
  <c r="I65" i="5"/>
  <c r="E65" i="5"/>
  <c r="C65" i="5"/>
  <c r="K64" i="5"/>
  <c r="I64" i="5"/>
  <c r="E64" i="5"/>
  <c r="C64" i="5"/>
  <c r="K63" i="5"/>
  <c r="I63" i="5"/>
  <c r="E63" i="5"/>
  <c r="C63" i="5"/>
  <c r="K62" i="5"/>
  <c r="I62" i="5"/>
  <c r="E62" i="5"/>
  <c r="C62" i="5"/>
  <c r="K61" i="5"/>
  <c r="I61" i="5"/>
  <c r="E61" i="5"/>
  <c r="C61" i="5"/>
  <c r="K60" i="5"/>
  <c r="I60" i="5"/>
  <c r="E60" i="5"/>
  <c r="C60" i="5"/>
  <c r="K59" i="5"/>
  <c r="I59" i="5"/>
  <c r="E59" i="5"/>
  <c r="C59" i="5"/>
  <c r="K58" i="5"/>
  <c r="I58" i="5"/>
  <c r="E58" i="5"/>
  <c r="C58" i="5"/>
  <c r="K57" i="5"/>
  <c r="I57" i="5"/>
  <c r="E57" i="5"/>
  <c r="C57" i="5"/>
  <c r="K56" i="5"/>
  <c r="I56" i="5"/>
  <c r="E56" i="5"/>
  <c r="C56" i="5"/>
  <c r="K55" i="5"/>
  <c r="I55" i="5"/>
  <c r="E55" i="5"/>
  <c r="C55" i="5"/>
  <c r="K54" i="5"/>
  <c r="I54" i="5"/>
  <c r="E54" i="5"/>
  <c r="C54" i="5"/>
  <c r="K53" i="5"/>
  <c r="I53" i="5"/>
  <c r="E53" i="5"/>
  <c r="C53" i="5"/>
  <c r="K52" i="5"/>
  <c r="I52" i="5"/>
  <c r="E52" i="5"/>
  <c r="C52" i="5"/>
  <c r="K51" i="5"/>
  <c r="I51" i="5"/>
  <c r="E51" i="5"/>
  <c r="C51" i="5"/>
  <c r="K50" i="5"/>
  <c r="I50" i="5"/>
  <c r="E50" i="5"/>
  <c r="C50" i="5"/>
  <c r="K49" i="5"/>
  <c r="I49" i="5"/>
  <c r="E49" i="5"/>
  <c r="C49" i="5"/>
  <c r="K48" i="5"/>
  <c r="I48" i="5"/>
  <c r="E48" i="5"/>
  <c r="C48" i="5"/>
  <c r="K47" i="5"/>
  <c r="I47" i="5"/>
  <c r="E47" i="5"/>
  <c r="C47" i="5"/>
  <c r="K46" i="5"/>
  <c r="I46" i="5"/>
  <c r="E46" i="5"/>
  <c r="C46" i="5"/>
  <c r="K45" i="5"/>
  <c r="I45" i="5"/>
  <c r="E45" i="5"/>
  <c r="C45" i="5"/>
  <c r="K44" i="5"/>
  <c r="I44" i="5"/>
  <c r="E44" i="5"/>
  <c r="C44" i="5"/>
  <c r="K43" i="5"/>
  <c r="I43" i="5"/>
  <c r="E43" i="5"/>
  <c r="C43" i="5"/>
  <c r="K42" i="5"/>
  <c r="I42" i="5"/>
  <c r="E42" i="5"/>
  <c r="C42" i="5"/>
  <c r="K41" i="5"/>
  <c r="I41" i="5"/>
  <c r="E41" i="5"/>
  <c r="C41" i="5"/>
  <c r="K40" i="5"/>
  <c r="I40" i="5"/>
  <c r="E40" i="5"/>
  <c r="C40" i="5"/>
  <c r="K39" i="5"/>
  <c r="I39" i="5"/>
  <c r="E39" i="5"/>
  <c r="C39" i="5"/>
  <c r="K38" i="5"/>
  <c r="I38" i="5"/>
  <c r="E38" i="5"/>
  <c r="C38" i="5"/>
  <c r="K37" i="5"/>
  <c r="I37" i="5"/>
  <c r="E37" i="5"/>
  <c r="C37" i="5"/>
  <c r="K36" i="5"/>
  <c r="I36" i="5"/>
  <c r="E36" i="5"/>
  <c r="C36" i="5"/>
  <c r="K35" i="5"/>
  <c r="I35" i="5"/>
  <c r="E35" i="5"/>
  <c r="C35" i="5"/>
  <c r="K34" i="5"/>
  <c r="I34" i="5"/>
  <c r="E34" i="5"/>
  <c r="C34" i="5"/>
  <c r="K33" i="5"/>
  <c r="I33" i="5"/>
  <c r="E33" i="5"/>
  <c r="C33" i="5"/>
  <c r="K32" i="5"/>
  <c r="I32" i="5"/>
  <c r="E32" i="5"/>
  <c r="C32" i="5"/>
  <c r="K31" i="5"/>
  <c r="I31" i="5"/>
  <c r="E31" i="5"/>
  <c r="C31" i="5"/>
  <c r="K30" i="5"/>
  <c r="I30" i="5"/>
  <c r="E30" i="5"/>
  <c r="C30" i="5"/>
  <c r="K29" i="5"/>
  <c r="I29" i="5"/>
  <c r="E29" i="5"/>
  <c r="C29" i="5"/>
  <c r="K28" i="5"/>
  <c r="I28" i="5"/>
  <c r="E28" i="5"/>
  <c r="C28" i="5"/>
  <c r="K27" i="5"/>
  <c r="I27" i="5"/>
  <c r="E27" i="5"/>
  <c r="C27" i="5"/>
  <c r="K26" i="5"/>
  <c r="I26" i="5"/>
  <c r="E26" i="5"/>
  <c r="C26" i="5"/>
  <c r="K25" i="5"/>
  <c r="I25" i="5"/>
  <c r="E25" i="5"/>
  <c r="C25" i="5"/>
  <c r="K24" i="5"/>
  <c r="I24" i="5"/>
  <c r="E24" i="5"/>
  <c r="C24" i="5"/>
  <c r="K23" i="5"/>
  <c r="I23" i="5"/>
  <c r="E23" i="5"/>
  <c r="C23" i="5"/>
  <c r="K22" i="5"/>
  <c r="I22" i="5"/>
  <c r="E22" i="5"/>
  <c r="C22" i="5"/>
  <c r="K21" i="5"/>
  <c r="I21" i="5"/>
  <c r="E21" i="5"/>
  <c r="C21" i="5"/>
  <c r="K20" i="5"/>
  <c r="I20" i="5"/>
  <c r="E20" i="5"/>
  <c r="C20" i="5"/>
  <c r="K18" i="5"/>
  <c r="I18" i="5"/>
  <c r="C18" i="5"/>
  <c r="K17" i="5"/>
  <c r="I17" i="5"/>
  <c r="C17" i="5"/>
  <c r="E16" i="5"/>
  <c r="C16" i="5"/>
  <c r="C17" i="4" l="1"/>
  <c r="C18" i="4"/>
  <c r="K17" i="4"/>
  <c r="K18" i="4"/>
  <c r="I17" i="4"/>
  <c r="I18" i="4"/>
  <c r="E20" i="4" l="1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E16" i="4"/>
  <c r="C16" i="4"/>
</calcChain>
</file>

<file path=xl/sharedStrings.xml><?xml version="1.0" encoding="utf-8"?>
<sst xmlns="http://schemas.openxmlformats.org/spreadsheetml/2006/main" count="1805" uniqueCount="203">
  <si>
    <r>
      <t xml:space="preserve">Prihodi turistov / </t>
    </r>
    <r>
      <rPr>
        <b/>
        <i/>
        <sz val="10"/>
        <rFont val="Arial CE"/>
        <charset val="238"/>
      </rPr>
      <t>Tourist arrivals</t>
    </r>
  </si>
  <si>
    <r>
      <t xml:space="preserve">Prenočitve turistov / </t>
    </r>
    <r>
      <rPr>
        <b/>
        <i/>
        <sz val="10"/>
        <rFont val="Arial CE"/>
        <charset val="238"/>
      </rPr>
      <t>Overnight stays</t>
    </r>
  </si>
  <si>
    <t>delež/share</t>
  </si>
  <si>
    <t>Skupaj</t>
  </si>
  <si>
    <t>Total</t>
  </si>
  <si>
    <t>Domači</t>
  </si>
  <si>
    <t>Domestic</t>
  </si>
  <si>
    <t>Tuji</t>
  </si>
  <si>
    <t>Foreign</t>
  </si>
  <si>
    <t>od tega</t>
  </si>
  <si>
    <t>of these</t>
  </si>
  <si>
    <t>iz Avstrije</t>
  </si>
  <si>
    <t>from Austria</t>
  </si>
  <si>
    <t>iz Belgije</t>
  </si>
  <si>
    <t>from Belgium</t>
  </si>
  <si>
    <t>iz Bolgarije</t>
  </si>
  <si>
    <t>from Bulgaria</t>
  </si>
  <si>
    <t>iz Bosne in Hercegovine</t>
  </si>
  <si>
    <t>from Bosnia and Herzegovina</t>
  </si>
  <si>
    <t>s Cipra</t>
  </si>
  <si>
    <t>from Cyprus</t>
  </si>
  <si>
    <t>iz Češke republike</t>
  </si>
  <si>
    <t>from Czech Republic</t>
  </si>
  <si>
    <t>iz Črne gore</t>
  </si>
  <si>
    <t>from Montenegro</t>
  </si>
  <si>
    <t>iz Danske</t>
  </si>
  <si>
    <t>from Denmark</t>
  </si>
  <si>
    <t>iz Estonije</t>
  </si>
  <si>
    <t>from Estonia</t>
  </si>
  <si>
    <t>iz Finske</t>
  </si>
  <si>
    <t>from Finland</t>
  </si>
  <si>
    <t>iz Francije</t>
  </si>
  <si>
    <t>from France</t>
  </si>
  <si>
    <t>iz Grčije</t>
  </si>
  <si>
    <t>from Greece</t>
  </si>
  <si>
    <t>iz Hrvaške</t>
  </si>
  <si>
    <t>from Croatia</t>
  </si>
  <si>
    <t>iz Irske</t>
  </si>
  <si>
    <t>from Ireland</t>
  </si>
  <si>
    <t>z Islandije</t>
  </si>
  <si>
    <t>from Iceland</t>
  </si>
  <si>
    <t>iz Italije</t>
  </si>
  <si>
    <t>from Italy</t>
  </si>
  <si>
    <t>iz Latvije</t>
  </si>
  <si>
    <t>from Latvia</t>
  </si>
  <si>
    <t>iz Litve</t>
  </si>
  <si>
    <t>from Lithuania</t>
  </si>
  <si>
    <t>iz Luksemburga</t>
  </si>
  <si>
    <t>from Luxembourg</t>
  </si>
  <si>
    <t>iz Madžarske</t>
  </si>
  <si>
    <t>from Hungary</t>
  </si>
  <si>
    <t>z Malte</t>
  </si>
  <si>
    <t>from Malta</t>
  </si>
  <si>
    <t>iz Nemčije</t>
  </si>
  <si>
    <t>from Germany</t>
  </si>
  <si>
    <t>iz Nizozemske</t>
  </si>
  <si>
    <t>from Netherlands</t>
  </si>
  <si>
    <t>iz Norveške</t>
  </si>
  <si>
    <t>from Norway</t>
  </si>
  <si>
    <t>iz Poljske</t>
  </si>
  <si>
    <t>from Poland</t>
  </si>
  <si>
    <t>iz Portugalske</t>
  </si>
  <si>
    <t>from Portugal</t>
  </si>
  <si>
    <t>iz Romunije</t>
  </si>
  <si>
    <t>from Romania</t>
  </si>
  <si>
    <t>iz Ruske federacije</t>
  </si>
  <si>
    <t>from Russian Federation</t>
  </si>
  <si>
    <t>iz Slovaške</t>
  </si>
  <si>
    <t>from Slovakia</t>
  </si>
  <si>
    <t xml:space="preserve">iz Srbije </t>
  </si>
  <si>
    <t xml:space="preserve">from Serbia </t>
  </si>
  <si>
    <t>iz Španije</t>
  </si>
  <si>
    <t>from Spain</t>
  </si>
  <si>
    <t>iz Švedske</t>
  </si>
  <si>
    <t>from Sweden</t>
  </si>
  <si>
    <t>iz Švice</t>
  </si>
  <si>
    <t>from Switzerland</t>
  </si>
  <si>
    <t>iz Turčije</t>
  </si>
  <si>
    <t>from Turkey</t>
  </si>
  <si>
    <t>iz Ukrajine</t>
  </si>
  <si>
    <t>from Ukraine</t>
  </si>
  <si>
    <t>iz Združenega kraljestva</t>
  </si>
  <si>
    <t>from United Kingdom</t>
  </si>
  <si>
    <t>iz drugih evropskih držav</t>
  </si>
  <si>
    <t>from other European countries</t>
  </si>
  <si>
    <t>iz Južne Afrike</t>
  </si>
  <si>
    <t>from South Africa</t>
  </si>
  <si>
    <t>iz drugih afriških držav</t>
  </si>
  <si>
    <t>from other African countries</t>
  </si>
  <si>
    <t>iz Avstralije</t>
  </si>
  <si>
    <t>from Australia</t>
  </si>
  <si>
    <t>z Nove Zelandije</t>
  </si>
  <si>
    <t>from New Zealand</t>
  </si>
  <si>
    <t>iz drugih držav Oceanije</t>
  </si>
  <si>
    <t>from other countries of Oceania</t>
  </si>
  <si>
    <t>iz Izraela</t>
  </si>
  <si>
    <t>from Israel</t>
  </si>
  <si>
    <t>iz Japonske</t>
  </si>
  <si>
    <t>from Japan</t>
  </si>
  <si>
    <t>iz Kitajske</t>
  </si>
  <si>
    <t>from China</t>
  </si>
  <si>
    <t>iz Koreje (Republika)</t>
  </si>
  <si>
    <t>from Korea (Republic of)</t>
  </si>
  <si>
    <t>iz drugih azijskih držav</t>
  </si>
  <si>
    <t>from other Asian countries</t>
  </si>
  <si>
    <t>iz Brazilije</t>
  </si>
  <si>
    <t>from Brazil</t>
  </si>
  <si>
    <t>iz drugih držav J. in Sr. Amerike</t>
  </si>
  <si>
    <t>from other countries of South and Middle America</t>
  </si>
  <si>
    <t>iz Kanade</t>
  </si>
  <si>
    <t>from Canada</t>
  </si>
  <si>
    <t>iz Združenih držav</t>
  </si>
  <si>
    <t>from United States</t>
  </si>
  <si>
    <t>iz drugih držav S. Amerike</t>
  </si>
  <si>
    <t>from other countries of North America</t>
  </si>
  <si>
    <t>Vir: Statistični urad Republike Slovenije; izračun indeksov: STO</t>
  </si>
  <si>
    <t>I 2019</t>
  </si>
  <si>
    <t>I–I 2019</t>
  </si>
  <si>
    <t>Metodološko pojasnilo</t>
  </si>
  <si>
    <t>I 2020</t>
  </si>
  <si>
    <t>I–I 2020</t>
  </si>
  <si>
    <t>I-I 2020</t>
  </si>
  <si>
    <r>
      <t>indeks/</t>
    </r>
    <r>
      <rPr>
        <i/>
        <sz val="10"/>
        <rFont val="Arial CE"/>
        <charset val="238"/>
      </rPr>
      <t>index</t>
    </r>
  </si>
  <si>
    <t>II 2020</t>
  </si>
  <si>
    <t>I–II 2020</t>
  </si>
  <si>
    <t>II 2019</t>
  </si>
  <si>
    <t>I-II 2020</t>
  </si>
  <si>
    <t>I–II 2019</t>
  </si>
  <si>
    <t>Tabela 1: Prihodi in prenočitve turistov po državah, od koder turisti prihajajo, Slovenija, januar 2020 – končni podatki</t>
  </si>
  <si>
    <t>Table 1: Tourist arrivals and overnight stays by countries from which the tourists come, Slovenia, January 2020 - final data</t>
  </si>
  <si>
    <t>III 2020</t>
  </si>
  <si>
    <t>I–III 2020</t>
  </si>
  <si>
    <t>III 2019</t>
  </si>
  <si>
    <t>I-III 2020</t>
  </si>
  <si>
    <t>I–III 2019</t>
  </si>
  <si>
    <t>-</t>
  </si>
  <si>
    <t>Tabela 1: Prihodi in prenočitve turistov po državah, od koder turisti prihajajo, Slovenija, februar 2020 – končni podatki</t>
  </si>
  <si>
    <t>Table 1: Tourist arrivals and overnight stays by countries from which the tourists come, Slovenia, February 2020 - final data</t>
  </si>
  <si>
    <t>IV 2020</t>
  </si>
  <si>
    <t>I–IV 2020</t>
  </si>
  <si>
    <t>IV 2019</t>
  </si>
  <si>
    <t>I-IV 2020</t>
  </si>
  <si>
    <t>I–IV 2019</t>
  </si>
  <si>
    <t>Tabela 1: Prihodi in prenočitve turistov po državah, od koder turisti prihajajo, Slovenija, marec 2020 – končni podatki</t>
  </si>
  <si>
    <t>Table 1: Tourist arrivals and overnight stays by countries from which the tourists come, Slovenia, March 2020 - final data</t>
  </si>
  <si>
    <t>V 2020</t>
  </si>
  <si>
    <t>V 2019</t>
  </si>
  <si>
    <t>I-V 2020</t>
  </si>
  <si>
    <t>I-V 2019</t>
  </si>
  <si>
    <t>Tabela 1: Prihodi in prenočitve turistov po državah, od koder turisti prihajajo, Slovenija, april 2020 – končni podatki</t>
  </si>
  <si>
    <t>Table 1: Tourist arrivals and overnight stays by countries from which the tourists come, Slovenia, April 2020 - final data</t>
  </si>
  <si>
    <t>Tabela 1: Prihodi in prenočitve turistov po državah, od koder turisti prihajajo, Slovenija, maj 2020 – končni podatki</t>
  </si>
  <si>
    <t>Table 1: Tourist arrivals and overnight stays by countries from which the tourists come, Slovenia, May 2020 - final data</t>
  </si>
  <si>
    <t>VI 2020</t>
  </si>
  <si>
    <t>I -VI 2020</t>
  </si>
  <si>
    <t>VI 2019</t>
  </si>
  <si>
    <t>I - VI 2020</t>
  </si>
  <si>
    <t>I - VI 2019</t>
  </si>
  <si>
    <t>iz Severne Makedonije</t>
  </si>
  <si>
    <t>from Northern Macedonia</t>
  </si>
  <si>
    <t>Tabela 1: Prihodi in prenočitve turistov po državah, od koder turisti prihajajo, Slovenija, junij 2020 – končni podatki</t>
  </si>
  <si>
    <t>Table 1: Tourist arrivals and overnight stays by countries from which the tourists come, Slovenia, June 2020 - final data</t>
  </si>
  <si>
    <t>VII 2020</t>
  </si>
  <si>
    <t>I - VII 2020</t>
  </si>
  <si>
    <t>VII 2019</t>
  </si>
  <si>
    <t>I -VII 2020</t>
  </si>
  <si>
    <t>I - VII 2019</t>
  </si>
  <si>
    <t>Tabela 1: Prihodi in prenočitve turistov po državah, od koder turisti prihajajo, Slovenija, julij 2020 – končni podatki</t>
  </si>
  <si>
    <t>Table 1: Tourist arrivals and overnight stays by countries from which the tourists come, Slovenia, July 2020 - final data</t>
  </si>
  <si>
    <t>VIII 2020</t>
  </si>
  <si>
    <t>I - VIII 2020</t>
  </si>
  <si>
    <t>VIII 2019</t>
  </si>
  <si>
    <t>I - VIII 2019</t>
  </si>
  <si>
    <t>IX 2020</t>
  </si>
  <si>
    <t>I - IX 2020</t>
  </si>
  <si>
    <t>IX 2019</t>
  </si>
  <si>
    <t>I - IX 2019</t>
  </si>
  <si>
    <t>Tabela 1: Prihodi in prenočitve turistov po državah, od koder turisti prihajajo, Slovenija, september 2020 – končni podatki</t>
  </si>
  <si>
    <t>Table 1: Tourist arrivals and overnight stays by countries from which the tourists come, Slovenia, September 2020 - final data</t>
  </si>
  <si>
    <t>X 2020</t>
  </si>
  <si>
    <t>I - X 2020</t>
  </si>
  <si>
    <t>X 2019</t>
  </si>
  <si>
    <t>I - X 2019</t>
  </si>
  <si>
    <t>XI 2020</t>
  </si>
  <si>
    <t>I - XI 2020</t>
  </si>
  <si>
    <t>XI 2019</t>
  </si>
  <si>
    <t>I - XI 2019</t>
  </si>
  <si>
    <t>Tabela 1: Prihodi in prenočitve turistov po državah, od koder turisti prihajajo, Slovenija, oktober 2020 – končni podatki</t>
  </si>
  <si>
    <t>Table 1: Tourist arrivals and overnight stays by countries from which the tourists come, Slovenia, October 2020 - final data</t>
  </si>
  <si>
    <t>XII 2020</t>
  </si>
  <si>
    <t>I - XII 2020</t>
  </si>
  <si>
    <t>XII 2019</t>
  </si>
  <si>
    <t>I - XII 2019</t>
  </si>
  <si>
    <t>from Macedonia</t>
  </si>
  <si>
    <t>I – XII 2020</t>
  </si>
  <si>
    <t>Tabela 1: Prihodi in prenočitve turistov po državah, od koder turisti prihajajo, Slovenija, december 2020 – končni podatki</t>
  </si>
  <si>
    <t>Table 1: Tourist arrivals and overnight stays by countries from which the tourists come, Slovenia, December 2020 - final data</t>
  </si>
  <si>
    <t>Tabela 1: Prihodi in prenočitve turistov po državah, od koder turisti prihajajo, Slovenija, 2020 – končni podatki</t>
  </si>
  <si>
    <t>Table 1: Tourist arrivals and overnight stays by countries from which the tourists come, Slovenia, 2020 - final data</t>
  </si>
  <si>
    <t>Tabela 1: Prihodi in prenočitve turistov po državah, od koder turisti prihajajo, Slovenija, november 2020 – končni podatki</t>
  </si>
  <si>
    <t>Table 1: Tourist arrivals and overnight stays by countries from which the tourists come, Slovenia, November 2020 - final data</t>
  </si>
  <si>
    <t>Tabela 1: Prihodi in prenočitve turistov po državah, od koder turisti prihajajo, Slovenija, avgust 2020 – končni podatki</t>
  </si>
  <si>
    <t>Table 1: Tourist arrivals and overnight stays by countries from which the tourists come, Slovenia, August 2020 - final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</si>
</sst>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0"/>
      <name val="Arial CE"/>
      <charset val="238"/>
    </font>
    <font>
      <b/>
      <sz val="10"/>
      <name val="Arial CE"/>
      <charset val="238"/>
    </font>
    <font>
      <i/>
      <sz val="10"/>
      <name val="Arial CE"/>
      <charset val="238"/>
    </font>
    <font>
      <b/>
      <i/>
      <sz val="10"/>
      <name val="Arial CE"/>
      <charset val="238"/>
    </font>
    <font>
      <sz val="10"/>
      <name val="Arial CE"/>
      <charset val="238"/>
    </font>
    <font>
      <u/>
      <sz val="10"/>
      <color indexed="12"/>
      <name val="Arial CE"/>
      <charset val="238"/>
    </font>
    <font>
      <u/>
      <sz val="10"/>
      <name val="Arial CE"/>
      <charset val="238"/>
    </font>
    <font>
      <b/>
      <sz val="10"/>
      <color indexed="8"/>
      <name val="Arial CE"/>
      <charset val="238"/>
    </font>
    <font>
      <b/>
      <i/>
      <sz val="10"/>
      <color indexed="8"/>
      <name val="Arial CE"/>
      <charset val="238"/>
    </font>
    <font>
      <sz val="10"/>
      <color indexed="8"/>
      <name val="Arial"/>
      <family val="2"/>
      <charset val="238"/>
    </font>
    <font>
      <i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  <charset val="238"/>
    </font>
    <font>
      <sz val="7"/>
      <name val="Arial CE"/>
      <charset val="238"/>
    </font>
    <font>
      <b/>
      <sz val="14"/>
      <name val="Arial CE"/>
      <charset val="238"/>
    </font>
    <font>
      <b/>
      <sz val="10"/>
      <name val="Verdana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Verdana"/>
      <family val="2"/>
      <charset val="238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  <charset val="238"/>
    </font>
    <font>
      <sz val="7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i/>
      <sz val="9"/>
      <name val="Arial"/>
      <family val="2"/>
    </font>
    <font>
      <b/>
      <sz val="10"/>
      <color theme="1"/>
      <name val="Verdana"/>
      <family val="2"/>
      <charset val="238"/>
    </font>
    <font>
      <sz val="10"/>
      <name val="Verdana"/>
      <family val="2"/>
      <charset val="238"/>
    </font>
    <font>
      <i/>
      <sz val="10"/>
      <name val="Verdana"/>
      <family val="2"/>
      <charset val="238"/>
    </font>
    <font>
      <sz val="11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26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1" fillId="2" borderId="16" applyNumberFormat="0" applyFont="0" applyAlignment="0" applyProtection="0"/>
    <xf numFmtId="0" fontId="16" fillId="2" borderId="16" applyNumberFormat="0" applyFont="0" applyAlignment="0" applyProtection="0"/>
    <xf numFmtId="9" fontId="4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right" vertical="top" wrapText="1"/>
    </xf>
    <xf numFmtId="0" fontId="0" fillId="0" borderId="2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5" xfId="0" applyFont="1" applyBorder="1" applyAlignment="1">
      <alignment vertical="top" wrapText="1"/>
    </xf>
    <xf numFmtId="0" fontId="2" fillId="0" borderId="5" xfId="0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13" fillId="0" borderId="7" xfId="0" applyFont="1" applyBorder="1"/>
    <xf numFmtId="164" fontId="13" fillId="0" borderId="7" xfId="0" applyNumberFormat="1" applyFont="1" applyBorder="1"/>
    <xf numFmtId="0" fontId="14" fillId="0" borderId="0" xfId="0" applyFont="1"/>
    <xf numFmtId="2" fontId="12" fillId="0" borderId="7" xfId="0" applyNumberFormat="1" applyFont="1" applyBorder="1" applyAlignment="1">
      <alignment horizontal="right"/>
    </xf>
    <xf numFmtId="3" fontId="16" fillId="3" borderId="7" xfId="0" applyNumberFormat="1" applyFont="1" applyFill="1" applyBorder="1" applyAlignment="1">
      <alignment horizontal="right" vertical="top"/>
    </xf>
    <xf numFmtId="3" fontId="13" fillId="0" borderId="7" xfId="0" applyNumberFormat="1" applyFont="1" applyBorder="1"/>
    <xf numFmtId="0" fontId="0" fillId="0" borderId="8" xfId="0" applyBorder="1" applyAlignment="1">
      <alignment horizontal="center" vertical="center"/>
    </xf>
    <xf numFmtId="3" fontId="18" fillId="3" borderId="7" xfId="0" applyNumberFormat="1" applyFont="1" applyFill="1" applyBorder="1" applyAlignment="1">
      <alignment horizontal="right" vertical="top"/>
    </xf>
    <xf numFmtId="0" fontId="5" fillId="0" borderId="0" xfId="1" applyAlignment="1" applyProtection="1"/>
    <xf numFmtId="0" fontId="0" fillId="0" borderId="6" xfId="0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10" fontId="17" fillId="3" borderId="7" xfId="0" applyNumberFormat="1" applyFont="1" applyFill="1" applyBorder="1" applyAlignment="1">
      <alignment horizontal="right" vertical="top"/>
    </xf>
    <xf numFmtId="10" fontId="15" fillId="0" borderId="7" xfId="5" applyNumberFormat="1" applyFont="1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3" fontId="19" fillId="0" borderId="7" xfId="0" applyNumberFormat="1" applyFont="1" applyBorder="1"/>
    <xf numFmtId="10" fontId="19" fillId="3" borderId="7" xfId="5" applyNumberFormat="1" applyFont="1" applyFill="1" applyBorder="1" applyAlignment="1">
      <alignment horizontal="right" vertical="top"/>
    </xf>
    <xf numFmtId="2" fontId="20" fillId="0" borderId="7" xfId="5" applyNumberFormat="1" applyFont="1" applyBorder="1"/>
    <xf numFmtId="3" fontId="21" fillId="0" borderId="7" xfId="0" applyNumberFormat="1" applyFont="1" applyBorder="1" applyAlignment="1">
      <alignment horizontal="right"/>
    </xf>
    <xf numFmtId="10" fontId="21" fillId="0" borderId="7" xfId="0" applyNumberFormat="1" applyFont="1" applyBorder="1"/>
    <xf numFmtId="2" fontId="21" fillId="0" borderId="7" xfId="0" applyNumberFormat="1" applyFont="1" applyBorder="1"/>
    <xf numFmtId="3" fontId="22" fillId="0" borderId="7" xfId="0" applyNumberFormat="1" applyFont="1" applyBorder="1"/>
    <xf numFmtId="10" fontId="21" fillId="0" borderId="7" xfId="5" applyNumberFormat="1" applyFont="1" applyBorder="1" applyAlignment="1">
      <alignment horizontal="right"/>
    </xf>
    <xf numFmtId="2" fontId="23" fillId="0" borderId="7" xfId="0" applyNumberFormat="1" applyFont="1" applyBorder="1"/>
    <xf numFmtId="10" fontId="20" fillId="0" borderId="7" xfId="5" applyNumberFormat="1" applyFont="1" applyBorder="1" applyAlignment="1">
      <alignment horizontal="right"/>
    </xf>
    <xf numFmtId="2" fontId="21" fillId="0" borderId="7" xfId="5" applyNumberFormat="1" applyFont="1" applyBorder="1"/>
    <xf numFmtId="0" fontId="24" fillId="0" borderId="0" xfId="0" applyFont="1"/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25" fillId="0" borderId="7" xfId="0" applyFont="1" applyBorder="1"/>
    <xf numFmtId="164" fontId="25" fillId="0" borderId="7" xfId="0" applyNumberFormat="1" applyFont="1" applyBorder="1"/>
    <xf numFmtId="3" fontId="25" fillId="0" borderId="7" xfId="0" applyNumberFormat="1" applyFont="1" applyBorder="1"/>
    <xf numFmtId="3" fontId="26" fillId="0" borderId="7" xfId="0" applyNumberFormat="1" applyFont="1" applyBorder="1" applyAlignment="1">
      <alignment horizontal="right"/>
    </xf>
    <xf numFmtId="10" fontId="26" fillId="3" borderId="7" xfId="5" applyNumberFormat="1" applyFont="1" applyFill="1" applyBorder="1" applyAlignment="1">
      <alignment horizontal="right" vertical="top"/>
    </xf>
    <xf numFmtId="3" fontId="26" fillId="0" borderId="7" xfId="0" applyNumberFormat="1" applyFont="1" applyBorder="1"/>
    <xf numFmtId="2" fontId="26" fillId="0" borderId="7" xfId="5" applyNumberFormat="1" applyFont="1" applyBorder="1"/>
    <xf numFmtId="2" fontId="27" fillId="0" borderId="7" xfId="5" applyNumberFormat="1" applyFont="1" applyBorder="1"/>
    <xf numFmtId="3" fontId="28" fillId="0" borderId="7" xfId="0" applyNumberFormat="1" applyFont="1" applyBorder="1" applyAlignment="1">
      <alignment horizontal="right"/>
    </xf>
    <xf numFmtId="10" fontId="28" fillId="0" borderId="7" xfId="0" applyNumberFormat="1" applyFont="1" applyBorder="1"/>
    <xf numFmtId="2" fontId="28" fillId="0" borderId="7" xfId="0" applyNumberFormat="1" applyFont="1" applyBorder="1"/>
    <xf numFmtId="3" fontId="29" fillId="0" borderId="7" xfId="0" applyNumberFormat="1" applyFont="1" applyBorder="1"/>
    <xf numFmtId="10" fontId="28" fillId="0" borderId="7" xfId="5" applyNumberFormat="1" applyFont="1" applyBorder="1" applyAlignment="1">
      <alignment horizontal="right"/>
    </xf>
    <xf numFmtId="2" fontId="30" fillId="0" borderId="7" xfId="0" applyNumberFormat="1" applyFont="1" applyBorder="1"/>
    <xf numFmtId="3" fontId="29" fillId="0" borderId="7" xfId="0" applyNumberFormat="1" applyFont="1" applyBorder="1" applyAlignment="1">
      <alignment horizontal="right"/>
    </xf>
    <xf numFmtId="10" fontId="27" fillId="0" borderId="7" xfId="5" applyNumberFormat="1" applyFont="1" applyBorder="1" applyAlignment="1">
      <alignment horizontal="right"/>
    </xf>
    <xf numFmtId="2" fontId="28" fillId="0" borderId="7" xfId="5" applyNumberFormat="1" applyFont="1" applyBorder="1"/>
    <xf numFmtId="3" fontId="29" fillId="3" borderId="7" xfId="0" applyNumberFormat="1" applyFont="1" applyFill="1" applyBorder="1" applyAlignment="1">
      <alignment horizontal="right" vertical="top"/>
    </xf>
    <xf numFmtId="2" fontId="28" fillId="0" borderId="7" xfId="0" applyNumberFormat="1" applyFont="1" applyBorder="1" applyAlignment="1">
      <alignment horizontal="right"/>
    </xf>
    <xf numFmtId="10" fontId="26" fillId="3" borderId="7" xfId="0" applyNumberFormat="1" applyFont="1" applyFill="1" applyBorder="1" applyAlignment="1">
      <alignment horizontal="right" vertical="top"/>
    </xf>
    <xf numFmtId="10" fontId="26" fillId="0" borderId="7" xfId="0" applyNumberFormat="1" applyFont="1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2" fontId="29" fillId="0" borderId="7" xfId="5" applyNumberFormat="1" applyFont="1" applyBorder="1"/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0" fontId="26" fillId="0" borderId="7" xfId="5" applyNumberFormat="1" applyFont="1" applyFill="1" applyBorder="1" applyAlignment="1">
      <alignment horizontal="right" vertical="top"/>
    </xf>
    <xf numFmtId="2" fontId="27" fillId="0" borderId="7" xfId="5" applyNumberFormat="1" applyFont="1" applyFill="1" applyBorder="1"/>
    <xf numFmtId="10" fontId="28" fillId="0" borderId="7" xfId="5" applyNumberFormat="1" applyFont="1" applyFill="1" applyBorder="1" applyAlignment="1">
      <alignment horizontal="right"/>
    </xf>
    <xf numFmtId="2" fontId="30" fillId="0" borderId="7" xfId="0" applyNumberFormat="1" applyFont="1" applyFill="1" applyBorder="1"/>
    <xf numFmtId="2" fontId="28" fillId="0" borderId="7" xfId="5" applyNumberFormat="1" applyFont="1" applyFill="1" applyBorder="1"/>
    <xf numFmtId="10" fontId="26" fillId="0" borderId="7" xfId="0" applyNumberFormat="1" applyFont="1" applyFill="1" applyBorder="1" applyAlignment="1">
      <alignment horizontal="right" vertical="top"/>
    </xf>
    <xf numFmtId="2" fontId="28" fillId="0" borderId="7" xfId="0" applyNumberFormat="1" applyFont="1" applyFill="1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11" xfId="0" applyBorder="1" applyAlignment="1">
      <alignment horizontal="center"/>
    </xf>
    <xf numFmtId="0" fontId="1" fillId="4" borderId="14" xfId="0" applyFont="1" applyFill="1" applyBorder="1"/>
    <xf numFmtId="0" fontId="1" fillId="4" borderId="11" xfId="0" applyFont="1" applyFill="1" applyBorder="1"/>
    <xf numFmtId="3" fontId="31" fillId="0" borderId="7" xfId="0" applyNumberFormat="1" applyFont="1" applyBorder="1"/>
    <xf numFmtId="10" fontId="31" fillId="3" borderId="7" xfId="5" applyNumberFormat="1" applyFont="1" applyFill="1" applyBorder="1" applyAlignment="1">
      <alignment horizontal="right" vertical="top"/>
    </xf>
    <xf numFmtId="2" fontId="15" fillId="0" borderId="7" xfId="5" applyNumberFormat="1" applyFont="1" applyBorder="1"/>
    <xf numFmtId="0" fontId="4" fillId="0" borderId="0" xfId="0" applyFont="1" applyAlignment="1">
      <alignment horizontal="center"/>
    </xf>
    <xf numFmtId="3" fontId="32" fillId="0" borderId="7" xfId="0" applyNumberFormat="1" applyFont="1" applyBorder="1" applyAlignment="1">
      <alignment horizontal="right"/>
    </xf>
    <xf numFmtId="10" fontId="32" fillId="0" borderId="7" xfId="0" applyNumberFormat="1" applyFont="1" applyBorder="1"/>
    <xf numFmtId="2" fontId="32" fillId="0" borderId="7" xfId="0" applyNumberFormat="1" applyFont="1" applyBorder="1"/>
    <xf numFmtId="3" fontId="18" fillId="0" borderId="7" xfId="0" applyNumberFormat="1" applyFont="1" applyBorder="1"/>
    <xf numFmtId="10" fontId="32" fillId="0" borderId="7" xfId="5" applyNumberFormat="1" applyFont="1" applyBorder="1" applyAlignment="1">
      <alignment horizontal="right"/>
    </xf>
    <xf numFmtId="2" fontId="33" fillId="0" borderId="7" xfId="0" applyNumberFormat="1" applyFont="1" applyBorder="1"/>
    <xf numFmtId="2" fontId="32" fillId="0" borderId="7" xfId="5" applyNumberFormat="1" applyFont="1" applyBorder="1"/>
    <xf numFmtId="2" fontId="32" fillId="0" borderId="7" xfId="0" applyNumberFormat="1" applyFont="1" applyBorder="1" applyAlignment="1">
      <alignment horizontal="right"/>
    </xf>
    <xf numFmtId="10" fontId="31" fillId="3" borderId="7" xfId="0" applyNumberFormat="1" applyFont="1" applyFill="1" applyBorder="1" applyAlignment="1">
      <alignment horizontal="right" vertical="top"/>
    </xf>
    <xf numFmtId="0" fontId="34" fillId="0" borderId="0" xfId="0" applyFont="1"/>
    <xf numFmtId="10" fontId="26" fillId="0" borderId="7" xfId="5" applyNumberFormat="1" applyFont="1" applyBorder="1" applyAlignment="1">
      <alignment horizontal="right"/>
    </xf>
    <xf numFmtId="0" fontId="4" fillId="0" borderId="9" xfId="0" applyFont="1" applyBorder="1"/>
    <xf numFmtId="0" fontId="4" fillId="0" borderId="12" xfId="0" applyFont="1" applyBorder="1"/>
    <xf numFmtId="0" fontId="4" fillId="0" borderId="13" xfId="0" applyFont="1" applyBorder="1"/>
    <xf numFmtId="0" fontId="1" fillId="4" borderId="14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2" fillId="0" borderId="1" xfId="0" applyFont="1" applyBorder="1"/>
    <xf numFmtId="0" fontId="2" fillId="0" borderId="15" xfId="0" applyFont="1" applyBorder="1"/>
    <xf numFmtId="0" fontId="2" fillId="0" borderId="2" xfId="0" applyFont="1" applyBorder="1"/>
    <xf numFmtId="0" fontId="0" fillId="0" borderId="3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11" xfId="0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6">
    <cellStyle name="Hyperlink" xfId="1" builtinId="8"/>
    <cellStyle name="Navadno 2" xfId="2" xr:uid="{00000000-0005-0000-0000-000001000000}"/>
    <cellStyle name="Normal" xfId="0" builtinId="0"/>
    <cellStyle name="Opomba 2" xfId="3" xr:uid="{00000000-0005-0000-0000-000003000000}"/>
    <cellStyle name="Opomba 3" xfId="4" xr:uid="{00000000-0005-0000-0000-000004000000}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1638300</xdr:colOff>
      <xdr:row>4</xdr:row>
      <xdr:rowOff>131445</xdr:rowOff>
    </xdr:to>
    <xdr:pic>
      <xdr:nvPicPr>
        <xdr:cNvPr id="4283" name="Slika 1">
          <a:extLst>
            <a:ext uri="{FF2B5EF4-FFF2-40B4-BE49-F238E27FC236}">
              <a16:creationId xmlns:a16="http://schemas.microsoft.com/office/drawing/2014/main" id="{00000000-0008-0000-0B00-0000B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383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1697355</xdr:colOff>
      <xdr:row>4</xdr:row>
      <xdr:rowOff>135255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140250F9-EBC2-498F-BDEC-F2339C970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7355" cy="782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1697355</xdr:colOff>
      <xdr:row>4</xdr:row>
      <xdr:rowOff>135255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C4BD2BE3-B6AE-4F9B-95EC-B70B28309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7355" cy="782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1697355</xdr:colOff>
      <xdr:row>4</xdr:row>
      <xdr:rowOff>135255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DB7628C8-B003-4911-A117-58B311593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7355" cy="782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1638300</xdr:colOff>
      <xdr:row>4</xdr:row>
      <xdr:rowOff>139065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D988CCD1-FCB5-430E-88FF-07F38C351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38300" cy="7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1638300</xdr:colOff>
      <xdr:row>4</xdr:row>
      <xdr:rowOff>135255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FA2ADF92-EB16-4D83-8105-34E05F27E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383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1659255</xdr:colOff>
      <xdr:row>4</xdr:row>
      <xdr:rowOff>135255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E60BA8EB-4097-4BC2-AE29-0EC2B819B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38300" cy="805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1697355</xdr:colOff>
      <xdr:row>4</xdr:row>
      <xdr:rowOff>135255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5D563B4D-43D5-44B8-BB39-A7BAA7D9C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59255" cy="821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1697355</xdr:colOff>
      <xdr:row>4</xdr:row>
      <xdr:rowOff>135255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0BB3FC73-506D-4F85-A017-68A8BF1EC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7355" cy="782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1697355</xdr:colOff>
      <xdr:row>4</xdr:row>
      <xdr:rowOff>135255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9C5A95FE-6492-41E2-B5F9-1613E0D43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7355" cy="782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1697355</xdr:colOff>
      <xdr:row>4</xdr:row>
      <xdr:rowOff>135255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45F6AD10-C315-44C8-BCCF-AC60EC6AE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7355" cy="782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1697355</xdr:colOff>
      <xdr:row>4</xdr:row>
      <xdr:rowOff>135255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17616796-B3A4-49CD-B907-98A4D7510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7355" cy="782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1697355</xdr:colOff>
      <xdr:row>4</xdr:row>
      <xdr:rowOff>135255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D051F4B5-92FC-40E2-8496-97E420BFC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7355" cy="782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tat.si/StatWeb/File/DocSysFile/7779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stat.si/StatWeb/File/DocSysFile/7779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stat.si/StatWeb/File/DocSysFile/7779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www.stat.si/StatWeb/File/DocSysFile/7779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https://www.stat.si/StatWeb/File/DocSysFile/777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tat.si/StatWeb/File/DocSysFile/777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tat.si/StatWeb/File/DocSysFile/777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tat.si/StatWeb/File/DocSysFile/7779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tat.si/StatWeb/File/DocSysFile/7779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stat.si/StatWeb/File/DocSysFile/7779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stat.si/StatWeb/File/DocSysFile/777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stat.si/StatWeb/File/DocSysFile/7779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stat.si/StatWeb/File/DocSysFile/77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7:O79"/>
  <sheetViews>
    <sheetView zoomScale="93" zoomScaleNormal="93" workbookViewId="0">
      <selection activeCell="N40" sqref="N40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7" width="11.28515625" style="3" customWidth="1"/>
    <col min="8" max="9" width="11" style="2" customWidth="1"/>
    <col min="10" max="12" width="10.7109375" style="2" customWidth="1"/>
    <col min="13" max="13" width="11.5703125" style="3" customWidth="1"/>
    <col min="14" max="14" width="45.140625" style="3" customWidth="1"/>
    <col min="15" max="16384" width="9.140625" style="3"/>
  </cols>
  <sheetData>
    <row r="7" spans="1:15" ht="18" x14ac:dyDescent="0.25">
      <c r="A7" s="20" t="s">
        <v>128</v>
      </c>
      <c r="B7" s="1"/>
      <c r="C7" s="1"/>
      <c r="D7" s="1"/>
      <c r="E7" s="1"/>
      <c r="F7" s="1"/>
      <c r="G7" s="1"/>
    </row>
    <row r="8" spans="1:15" s="2" customFormat="1" x14ac:dyDescent="0.2">
      <c r="A8" s="2" t="s">
        <v>129</v>
      </c>
    </row>
    <row r="9" spans="1:15" s="2" customFormat="1" x14ac:dyDescent="0.2"/>
    <row r="10" spans="1:15" s="2" customFormat="1" x14ac:dyDescent="0.2">
      <c r="A10" s="3"/>
      <c r="B10" s="3"/>
      <c r="C10" s="3"/>
      <c r="D10" s="3"/>
      <c r="E10" s="3"/>
      <c r="F10" s="3"/>
      <c r="G10" s="3"/>
      <c r="M10" s="3"/>
      <c r="N10" s="3"/>
      <c r="O10" s="3"/>
    </row>
    <row r="11" spans="1:15" s="2" customFormat="1" x14ac:dyDescent="0.2">
      <c r="A11" s="114"/>
      <c r="B11" s="117" t="s">
        <v>0</v>
      </c>
      <c r="C11" s="117"/>
      <c r="D11" s="117"/>
      <c r="E11" s="117"/>
      <c r="F11" s="117"/>
      <c r="G11" s="117"/>
      <c r="H11" s="118" t="s">
        <v>1</v>
      </c>
      <c r="I11" s="117"/>
      <c r="J11" s="117"/>
      <c r="K11" s="117"/>
      <c r="L11" s="117"/>
      <c r="M11" s="117"/>
      <c r="N11" s="119"/>
      <c r="O11"/>
    </row>
    <row r="12" spans="1:15" x14ac:dyDescent="0.2">
      <c r="A12" s="115"/>
      <c r="B12" s="122" t="s">
        <v>119</v>
      </c>
      <c r="C12" s="27"/>
      <c r="D12" s="125" t="s">
        <v>120</v>
      </c>
      <c r="E12" s="31"/>
      <c r="F12" s="4" t="s">
        <v>119</v>
      </c>
      <c r="G12" s="11" t="s">
        <v>121</v>
      </c>
      <c r="H12" s="122" t="s">
        <v>119</v>
      </c>
      <c r="I12" s="27"/>
      <c r="J12" s="125" t="s">
        <v>120</v>
      </c>
      <c r="K12" s="31"/>
      <c r="L12" s="4" t="s">
        <v>119</v>
      </c>
      <c r="M12" s="11" t="s">
        <v>121</v>
      </c>
      <c r="N12" s="120"/>
    </row>
    <row r="13" spans="1:15" x14ac:dyDescent="0.2">
      <c r="A13" s="115"/>
      <c r="B13" s="123"/>
      <c r="C13" s="17" t="s">
        <v>2</v>
      </c>
      <c r="D13" s="126"/>
      <c r="E13" s="24" t="s">
        <v>2</v>
      </c>
      <c r="F13" s="10" t="s">
        <v>116</v>
      </c>
      <c r="G13" s="12" t="s">
        <v>117</v>
      </c>
      <c r="H13" s="123"/>
      <c r="I13" s="17" t="s">
        <v>2</v>
      </c>
      <c r="J13" s="126"/>
      <c r="K13" s="24" t="s">
        <v>2</v>
      </c>
      <c r="L13" s="10" t="s">
        <v>116</v>
      </c>
      <c r="M13" s="12" t="s">
        <v>117</v>
      </c>
      <c r="N13" s="120"/>
    </row>
    <row r="14" spans="1:15" x14ac:dyDescent="0.2">
      <c r="A14" s="116"/>
      <c r="B14" s="124"/>
      <c r="C14" s="28"/>
      <c r="D14" s="127"/>
      <c r="E14" s="32"/>
      <c r="F14" s="128" t="s">
        <v>122</v>
      </c>
      <c r="G14" s="129"/>
      <c r="H14" s="124"/>
      <c r="I14" s="28"/>
      <c r="J14" s="127"/>
      <c r="K14" s="32"/>
      <c r="L14" s="128" t="s">
        <v>122</v>
      </c>
      <c r="M14" s="129"/>
      <c r="N14" s="121"/>
    </row>
    <row r="15" spans="1:15" x14ac:dyDescent="0.2">
      <c r="B15" s="18"/>
      <c r="C15" s="18"/>
      <c r="D15" s="18"/>
      <c r="E15" s="18"/>
      <c r="F15" s="19"/>
      <c r="G15" s="19"/>
      <c r="H15" s="23"/>
      <c r="I15" s="18"/>
      <c r="J15" s="18"/>
      <c r="K15" s="18"/>
      <c r="L15" s="18"/>
      <c r="M15" s="18"/>
      <c r="N15" s="2"/>
    </row>
    <row r="16" spans="1:15" x14ac:dyDescent="0.2">
      <c r="A16" s="5" t="s">
        <v>3</v>
      </c>
      <c r="B16" s="33">
        <v>282654</v>
      </c>
      <c r="C16" s="34">
        <f>B16/B16</f>
        <v>1</v>
      </c>
      <c r="D16" s="33">
        <v>282654</v>
      </c>
      <c r="E16" s="34">
        <f>D16/D16</f>
        <v>1</v>
      </c>
      <c r="F16" s="35">
        <v>106.60034018095213</v>
      </c>
      <c r="G16" s="35">
        <v>106.60034018095213</v>
      </c>
      <c r="H16" s="33">
        <v>771821</v>
      </c>
      <c r="I16" s="34">
        <v>1</v>
      </c>
      <c r="J16" s="33">
        <v>771821</v>
      </c>
      <c r="K16" s="34">
        <v>1</v>
      </c>
      <c r="L16" s="35">
        <v>101.76629198668292</v>
      </c>
      <c r="M16" s="35">
        <v>101.76629198668292</v>
      </c>
      <c r="N16" s="9" t="s">
        <v>4</v>
      </c>
    </row>
    <row r="17" spans="1:14" x14ac:dyDescent="0.2">
      <c r="A17" s="5" t="s">
        <v>5</v>
      </c>
      <c r="B17" s="33">
        <v>95591</v>
      </c>
      <c r="C17" s="34">
        <f t="shared" ref="C17:C18" si="0">SUM(B17)/SUM($B$17:$B$18)</f>
        <v>0.33819086232637785</v>
      </c>
      <c r="D17" s="33">
        <v>95591</v>
      </c>
      <c r="E17" s="34">
        <f>SUM(D17)/SUM($D$17:$D$18)</f>
        <v>0.33819086232637785</v>
      </c>
      <c r="F17" s="35">
        <v>106.68876537422712</v>
      </c>
      <c r="G17" s="35">
        <v>106.68876537422712</v>
      </c>
      <c r="H17" s="33">
        <v>275148</v>
      </c>
      <c r="I17" s="34">
        <f t="shared" ref="I17:I18" si="1">SUM(H17)/SUM($H$17:$H$18)</f>
        <v>0.35649198454045694</v>
      </c>
      <c r="J17" s="33">
        <v>275148</v>
      </c>
      <c r="K17" s="34">
        <f t="shared" ref="K17:K18" si="2">SUM(J17)/SUM($J$17:$J$18)</f>
        <v>0.35649198454045694</v>
      </c>
      <c r="L17" s="35">
        <v>103.24657780979827</v>
      </c>
      <c r="M17" s="35">
        <v>103.24657780979827</v>
      </c>
      <c r="N17" s="9" t="s">
        <v>6</v>
      </c>
    </row>
    <row r="18" spans="1:14" x14ac:dyDescent="0.2">
      <c r="A18" s="5" t="s">
        <v>7</v>
      </c>
      <c r="B18" s="33">
        <v>187063</v>
      </c>
      <c r="C18" s="34">
        <f t="shared" si="0"/>
        <v>0.66180913767362215</v>
      </c>
      <c r="D18" s="33">
        <v>187063</v>
      </c>
      <c r="E18" s="34">
        <f>SUM(D18)/SUM($D$17:$D$18)</f>
        <v>0.66180913767362215</v>
      </c>
      <c r="F18" s="35">
        <v>106.55521061775512</v>
      </c>
      <c r="G18" s="35">
        <v>106.55521061775512</v>
      </c>
      <c r="H18" s="33">
        <v>496673</v>
      </c>
      <c r="I18" s="34">
        <f t="shared" si="1"/>
        <v>0.64350801545954306</v>
      </c>
      <c r="J18" s="33">
        <v>496673</v>
      </c>
      <c r="K18" s="34">
        <f t="shared" si="2"/>
        <v>0.64350801545954306</v>
      </c>
      <c r="L18" s="35">
        <v>100.96436680903138</v>
      </c>
      <c r="M18" s="35">
        <v>100.96436680903138</v>
      </c>
      <c r="N18" s="9" t="s">
        <v>8</v>
      </c>
    </row>
    <row r="19" spans="1:14" x14ac:dyDescent="0.2">
      <c r="A19" s="6" t="s">
        <v>9</v>
      </c>
      <c r="B19" s="36"/>
      <c r="C19" s="37"/>
      <c r="D19" s="36"/>
      <c r="E19" s="37"/>
      <c r="F19" s="38"/>
      <c r="G19" s="38"/>
      <c r="H19" s="39"/>
      <c r="I19" s="40"/>
      <c r="J19" s="39"/>
      <c r="K19" s="40"/>
      <c r="L19" s="41"/>
      <c r="M19" s="41"/>
      <c r="N19" s="7" t="s">
        <v>10</v>
      </c>
    </row>
    <row r="20" spans="1:14" x14ac:dyDescent="0.2">
      <c r="A20" s="6" t="s">
        <v>11</v>
      </c>
      <c r="B20" s="39">
        <v>17319</v>
      </c>
      <c r="C20" s="42">
        <f t="shared" ref="C20:C51" si="3">SUM(B20)/SUM($B$20:$B$72)</f>
        <v>9.2583781934428511E-2</v>
      </c>
      <c r="D20" s="39">
        <v>17319</v>
      </c>
      <c r="E20" s="42">
        <f t="shared" ref="E20:E51" si="4">SUM(D20)/SUM($D$20:$D$72)</f>
        <v>9.2583781934428511E-2</v>
      </c>
      <c r="F20" s="43">
        <v>117.53647777400747</v>
      </c>
      <c r="G20" s="43">
        <v>117.53647777400747</v>
      </c>
      <c r="H20" s="39">
        <v>43756</v>
      </c>
      <c r="I20" s="34">
        <f t="shared" ref="I20:I51" si="5">SUM(H20)/SUM($H$20:$H$72)</f>
        <v>8.8098205459125015E-2</v>
      </c>
      <c r="J20" s="39">
        <v>43756</v>
      </c>
      <c r="K20" s="34">
        <f t="shared" ref="K20:K51" si="6">SUM(J20)/SUM($J$20:$J$72)</f>
        <v>8.8098205459125015E-2</v>
      </c>
      <c r="L20" s="43">
        <v>112.96243707241513</v>
      </c>
      <c r="M20" s="43">
        <v>112.96243707241513</v>
      </c>
      <c r="N20" s="8" t="s">
        <v>12</v>
      </c>
    </row>
    <row r="21" spans="1:14" x14ac:dyDescent="0.2">
      <c r="A21" s="6" t="s">
        <v>13</v>
      </c>
      <c r="B21" s="39">
        <v>792</v>
      </c>
      <c r="C21" s="42">
        <f t="shared" si="3"/>
        <v>4.2338677343996406E-3</v>
      </c>
      <c r="D21" s="39">
        <v>792</v>
      </c>
      <c r="E21" s="42">
        <f t="shared" si="4"/>
        <v>4.2338677343996406E-3</v>
      </c>
      <c r="F21" s="43">
        <v>118.56287425149701</v>
      </c>
      <c r="G21" s="43">
        <v>118.56287425149701</v>
      </c>
      <c r="H21" s="39">
        <v>1931</v>
      </c>
      <c r="I21" s="34">
        <f t="shared" si="5"/>
        <v>3.8878698862229275E-3</v>
      </c>
      <c r="J21" s="39">
        <v>1931</v>
      </c>
      <c r="K21" s="34">
        <f t="shared" si="6"/>
        <v>3.8878698862229275E-3</v>
      </c>
      <c r="L21" s="43">
        <v>108.30061693774537</v>
      </c>
      <c r="M21" s="43">
        <v>108.30061693774537</v>
      </c>
      <c r="N21" s="8" t="s">
        <v>14</v>
      </c>
    </row>
    <row r="22" spans="1:14" x14ac:dyDescent="0.2">
      <c r="A22" s="6" t="s">
        <v>15</v>
      </c>
      <c r="B22" s="39">
        <v>2397</v>
      </c>
      <c r="C22" s="42">
        <f t="shared" si="3"/>
        <v>1.2813864847671641E-2</v>
      </c>
      <c r="D22" s="39">
        <v>2397</v>
      </c>
      <c r="E22" s="42">
        <f t="shared" si="4"/>
        <v>1.2813864847671641E-2</v>
      </c>
      <c r="F22" s="43">
        <v>132.35781336278299</v>
      </c>
      <c r="G22" s="43">
        <v>132.35781336278299</v>
      </c>
      <c r="H22" s="39">
        <v>4227</v>
      </c>
      <c r="I22" s="34">
        <f t="shared" si="5"/>
        <v>8.5106297302249174E-3</v>
      </c>
      <c r="J22" s="39">
        <v>4227</v>
      </c>
      <c r="K22" s="34">
        <f t="shared" si="6"/>
        <v>8.5106297302249174E-3</v>
      </c>
      <c r="L22" s="43">
        <v>144.36475409836063</v>
      </c>
      <c r="M22" s="43">
        <v>144.36475409836063</v>
      </c>
      <c r="N22" s="8" t="s">
        <v>16</v>
      </c>
    </row>
    <row r="23" spans="1:14" x14ac:dyDescent="0.2">
      <c r="A23" s="6" t="s">
        <v>17</v>
      </c>
      <c r="B23" s="39">
        <v>7838</v>
      </c>
      <c r="C23" s="42">
        <f t="shared" si="3"/>
        <v>4.1900322351293415E-2</v>
      </c>
      <c r="D23" s="39">
        <v>7838</v>
      </c>
      <c r="E23" s="42">
        <f t="shared" si="4"/>
        <v>4.1900322351293415E-2</v>
      </c>
      <c r="F23" s="43">
        <v>111.79574953644274</v>
      </c>
      <c r="G23" s="43">
        <v>111.79574953644274</v>
      </c>
      <c r="H23" s="39">
        <v>23987</v>
      </c>
      <c r="I23" s="34">
        <f t="shared" si="5"/>
        <v>4.8295357307524267E-2</v>
      </c>
      <c r="J23" s="39">
        <v>23987</v>
      </c>
      <c r="K23" s="34">
        <f t="shared" si="6"/>
        <v>4.8295357307524267E-2</v>
      </c>
      <c r="L23" s="43">
        <v>110.234375</v>
      </c>
      <c r="M23" s="43">
        <v>110.234375</v>
      </c>
      <c r="N23" s="8" t="s">
        <v>18</v>
      </c>
    </row>
    <row r="24" spans="1:14" ht="12.75" customHeight="1" x14ac:dyDescent="0.2">
      <c r="A24" s="6" t="s">
        <v>19</v>
      </c>
      <c r="B24" s="39">
        <v>31</v>
      </c>
      <c r="C24" s="42">
        <f t="shared" si="3"/>
        <v>1.6571957041210716E-4</v>
      </c>
      <c r="D24" s="39">
        <v>31</v>
      </c>
      <c r="E24" s="42">
        <f t="shared" si="4"/>
        <v>1.6571957041210716E-4</v>
      </c>
      <c r="F24" s="43">
        <v>35.227272727272727</v>
      </c>
      <c r="G24" s="43">
        <v>35.227272727272727</v>
      </c>
      <c r="H24" s="39">
        <v>110</v>
      </c>
      <c r="I24" s="34">
        <f t="shared" si="5"/>
        <v>2.2147368590601864E-4</v>
      </c>
      <c r="J24" s="39">
        <v>110</v>
      </c>
      <c r="K24" s="34">
        <f t="shared" si="6"/>
        <v>2.2147368590601864E-4</v>
      </c>
      <c r="L24" s="43">
        <v>29.177718832891248</v>
      </c>
      <c r="M24" s="43">
        <v>29.177718832891248</v>
      </c>
      <c r="N24" s="8" t="s">
        <v>20</v>
      </c>
    </row>
    <row r="25" spans="1:14" x14ac:dyDescent="0.2">
      <c r="A25" s="6" t="s">
        <v>21</v>
      </c>
      <c r="B25" s="39">
        <v>1860</v>
      </c>
      <c r="C25" s="42">
        <f t="shared" si="3"/>
        <v>9.9431742247264292E-3</v>
      </c>
      <c r="D25" s="39">
        <v>1860</v>
      </c>
      <c r="E25" s="42">
        <f t="shared" si="4"/>
        <v>9.9431742247264292E-3</v>
      </c>
      <c r="F25" s="43">
        <v>111.37724550898203</v>
      </c>
      <c r="G25" s="43">
        <v>111.37724550898203</v>
      </c>
      <c r="H25" s="39">
        <v>5463</v>
      </c>
      <c r="I25" s="34">
        <f t="shared" si="5"/>
        <v>1.0999188600950727E-2</v>
      </c>
      <c r="J25" s="39">
        <v>5463</v>
      </c>
      <c r="K25" s="34">
        <f t="shared" si="6"/>
        <v>1.0999188600950727E-2</v>
      </c>
      <c r="L25" s="43">
        <v>103.42673229837183</v>
      </c>
      <c r="M25" s="43">
        <v>103.42673229837183</v>
      </c>
      <c r="N25" s="8" t="s">
        <v>22</v>
      </c>
    </row>
    <row r="26" spans="1:14" x14ac:dyDescent="0.2">
      <c r="A26" s="6" t="s">
        <v>23</v>
      </c>
      <c r="B26" s="39">
        <v>1488</v>
      </c>
      <c r="C26" s="42">
        <f t="shared" si="3"/>
        <v>7.9545393797811441E-3</v>
      </c>
      <c r="D26" s="39">
        <v>1488</v>
      </c>
      <c r="E26" s="42">
        <f t="shared" si="4"/>
        <v>7.9545393797811441E-3</v>
      </c>
      <c r="F26" s="43">
        <v>102.26804123711339</v>
      </c>
      <c r="G26" s="43">
        <v>102.26804123711339</v>
      </c>
      <c r="H26" s="39">
        <v>3979</v>
      </c>
      <c r="I26" s="34">
        <f t="shared" si="5"/>
        <v>8.0113072383640738E-3</v>
      </c>
      <c r="J26" s="39">
        <v>3979</v>
      </c>
      <c r="K26" s="34">
        <f t="shared" si="6"/>
        <v>8.0113072383640738E-3</v>
      </c>
      <c r="L26" s="43">
        <v>94.941541398234307</v>
      </c>
      <c r="M26" s="43">
        <v>94.941541398234307</v>
      </c>
      <c r="N26" s="8" t="s">
        <v>24</v>
      </c>
    </row>
    <row r="27" spans="1:14" x14ac:dyDescent="0.2">
      <c r="A27" s="6" t="s">
        <v>25</v>
      </c>
      <c r="B27" s="39">
        <v>293</v>
      </c>
      <c r="C27" s="42">
        <f t="shared" si="3"/>
        <v>1.5663172300241096E-3</v>
      </c>
      <c r="D27" s="39">
        <v>293</v>
      </c>
      <c r="E27" s="42">
        <f t="shared" si="4"/>
        <v>1.5663172300241096E-3</v>
      </c>
      <c r="F27" s="43">
        <v>129.64601769911502</v>
      </c>
      <c r="G27" s="43">
        <v>129.64601769911502</v>
      </c>
      <c r="H27" s="39">
        <v>646</v>
      </c>
      <c r="I27" s="34">
        <f t="shared" si="5"/>
        <v>1.3006545554117095E-3</v>
      </c>
      <c r="J27" s="39">
        <v>646</v>
      </c>
      <c r="K27" s="34">
        <f t="shared" si="6"/>
        <v>1.3006545554117095E-3</v>
      </c>
      <c r="L27" s="43">
        <v>113.33333333333333</v>
      </c>
      <c r="M27" s="43">
        <v>113.33333333333333</v>
      </c>
      <c r="N27" s="8" t="s">
        <v>26</v>
      </c>
    </row>
    <row r="28" spans="1:14" x14ac:dyDescent="0.2">
      <c r="A28" s="6" t="s">
        <v>27</v>
      </c>
      <c r="B28" s="39">
        <v>131</v>
      </c>
      <c r="C28" s="42">
        <f t="shared" si="3"/>
        <v>7.0029882980600117E-4</v>
      </c>
      <c r="D28" s="39">
        <v>131</v>
      </c>
      <c r="E28" s="42">
        <f t="shared" si="4"/>
        <v>7.0029882980600117E-4</v>
      </c>
      <c r="F28" s="43">
        <v>155.95238095238096</v>
      </c>
      <c r="G28" s="43">
        <v>155.95238095238096</v>
      </c>
      <c r="H28" s="39">
        <v>440</v>
      </c>
      <c r="I28" s="34">
        <f t="shared" si="5"/>
        <v>8.8589474362407456E-4</v>
      </c>
      <c r="J28" s="39">
        <v>440</v>
      </c>
      <c r="K28" s="34">
        <f t="shared" si="6"/>
        <v>8.8589474362407456E-4</v>
      </c>
      <c r="L28" s="43">
        <v>150.68493150684932</v>
      </c>
      <c r="M28" s="43">
        <v>150.68493150684932</v>
      </c>
      <c r="N28" s="8" t="s">
        <v>28</v>
      </c>
    </row>
    <row r="29" spans="1:14" x14ac:dyDescent="0.2">
      <c r="A29" s="6" t="s">
        <v>29</v>
      </c>
      <c r="B29" s="39">
        <v>297</v>
      </c>
      <c r="C29" s="42">
        <f t="shared" si="3"/>
        <v>1.5877004003998652E-3</v>
      </c>
      <c r="D29" s="39">
        <v>297</v>
      </c>
      <c r="E29" s="42">
        <f t="shared" si="4"/>
        <v>1.5877004003998652E-3</v>
      </c>
      <c r="F29" s="43">
        <v>71.739130434782609</v>
      </c>
      <c r="G29" s="43">
        <v>71.739130434782609</v>
      </c>
      <c r="H29" s="39">
        <v>933</v>
      </c>
      <c r="I29" s="34">
        <f t="shared" si="5"/>
        <v>1.8784995359119581E-3</v>
      </c>
      <c r="J29" s="39">
        <v>933</v>
      </c>
      <c r="K29" s="34">
        <f t="shared" si="6"/>
        <v>1.8784995359119581E-3</v>
      </c>
      <c r="L29" s="43">
        <v>65.519662921348313</v>
      </c>
      <c r="M29" s="43">
        <v>65.519662921348313</v>
      </c>
      <c r="N29" s="8" t="s">
        <v>30</v>
      </c>
    </row>
    <row r="30" spans="1:14" x14ac:dyDescent="0.2">
      <c r="A30" s="6" t="s">
        <v>31</v>
      </c>
      <c r="B30" s="39">
        <v>2809</v>
      </c>
      <c r="C30" s="42">
        <f t="shared" si="3"/>
        <v>1.5016331396374483E-2</v>
      </c>
      <c r="D30" s="39">
        <v>2809</v>
      </c>
      <c r="E30" s="42">
        <f t="shared" si="4"/>
        <v>1.5016331396374483E-2</v>
      </c>
      <c r="F30" s="43">
        <v>114.65306122448979</v>
      </c>
      <c r="G30" s="43">
        <v>114.65306122448979</v>
      </c>
      <c r="H30" s="39">
        <v>6908</v>
      </c>
      <c r="I30" s="34">
        <f t="shared" si="5"/>
        <v>1.3908547474897972E-2</v>
      </c>
      <c r="J30" s="39">
        <v>6908</v>
      </c>
      <c r="K30" s="34">
        <f t="shared" si="6"/>
        <v>1.3908547474897972E-2</v>
      </c>
      <c r="L30" s="43">
        <v>106.03223330775134</v>
      </c>
      <c r="M30" s="43">
        <v>106.03223330775134</v>
      </c>
      <c r="N30" s="8" t="s">
        <v>32</v>
      </c>
    </row>
    <row r="31" spans="1:14" x14ac:dyDescent="0.2">
      <c r="A31" s="6" t="s">
        <v>33</v>
      </c>
      <c r="B31" s="39">
        <v>436</v>
      </c>
      <c r="C31" s="42">
        <f t="shared" si="3"/>
        <v>2.330765570957378E-3</v>
      </c>
      <c r="D31" s="39">
        <v>436</v>
      </c>
      <c r="E31" s="42">
        <f t="shared" si="4"/>
        <v>2.330765570957378E-3</v>
      </c>
      <c r="F31" s="43">
        <v>98.419864559819416</v>
      </c>
      <c r="G31" s="43">
        <v>98.419864559819416</v>
      </c>
      <c r="H31" s="39">
        <v>1257</v>
      </c>
      <c r="I31" s="34">
        <f t="shared" si="5"/>
        <v>2.5308402107624131E-3</v>
      </c>
      <c r="J31" s="39">
        <v>1257</v>
      </c>
      <c r="K31" s="34">
        <f t="shared" si="6"/>
        <v>2.5308402107624131E-3</v>
      </c>
      <c r="L31" s="43">
        <v>97.744945567651627</v>
      </c>
      <c r="M31" s="43">
        <v>97.744945567651627</v>
      </c>
      <c r="N31" s="8" t="s">
        <v>34</v>
      </c>
    </row>
    <row r="32" spans="1:14" x14ac:dyDescent="0.2">
      <c r="A32" s="6" t="s">
        <v>35</v>
      </c>
      <c r="B32" s="39">
        <v>36835</v>
      </c>
      <c r="C32" s="42">
        <f t="shared" si="3"/>
        <v>0.19691227019774088</v>
      </c>
      <c r="D32" s="39">
        <v>36835</v>
      </c>
      <c r="E32" s="42">
        <f t="shared" si="4"/>
        <v>0.19691227019774088</v>
      </c>
      <c r="F32" s="43">
        <v>97.679660567488739</v>
      </c>
      <c r="G32" s="43">
        <v>97.679660567488739</v>
      </c>
      <c r="H32" s="39">
        <v>103180</v>
      </c>
      <c r="I32" s="34">
        <f t="shared" si="5"/>
        <v>0.2077423173798455</v>
      </c>
      <c r="J32" s="39">
        <v>103180</v>
      </c>
      <c r="K32" s="34">
        <f t="shared" si="6"/>
        <v>0.2077423173798455</v>
      </c>
      <c r="L32" s="43">
        <v>88.21517731951711</v>
      </c>
      <c r="M32" s="43">
        <v>88.21517731951711</v>
      </c>
      <c r="N32" s="8" t="s">
        <v>36</v>
      </c>
    </row>
    <row r="33" spans="1:14" x14ac:dyDescent="0.2">
      <c r="A33" s="6" t="s">
        <v>37</v>
      </c>
      <c r="B33" s="39">
        <v>341</v>
      </c>
      <c r="C33" s="42">
        <f t="shared" si="3"/>
        <v>1.8229152745331786E-3</v>
      </c>
      <c r="D33" s="39">
        <v>341</v>
      </c>
      <c r="E33" s="42">
        <f t="shared" si="4"/>
        <v>1.8229152745331786E-3</v>
      </c>
      <c r="F33" s="43">
        <v>86.989795918367349</v>
      </c>
      <c r="G33" s="43">
        <v>86.989795918367349</v>
      </c>
      <c r="H33" s="39">
        <v>1209</v>
      </c>
      <c r="I33" s="34">
        <f t="shared" si="5"/>
        <v>2.4341971478216051E-3</v>
      </c>
      <c r="J33" s="39">
        <v>1209</v>
      </c>
      <c r="K33" s="34">
        <f t="shared" si="6"/>
        <v>2.4341971478216051E-3</v>
      </c>
      <c r="L33" s="43">
        <v>103.86597938144331</v>
      </c>
      <c r="M33" s="43">
        <v>103.86597938144331</v>
      </c>
      <c r="N33" s="8" t="s">
        <v>38</v>
      </c>
    </row>
    <row r="34" spans="1:14" x14ac:dyDescent="0.2">
      <c r="A34" s="6" t="s">
        <v>39</v>
      </c>
      <c r="B34" s="39">
        <v>13</v>
      </c>
      <c r="C34" s="42">
        <f t="shared" si="3"/>
        <v>6.9495303721206223E-5</v>
      </c>
      <c r="D34" s="39">
        <v>13</v>
      </c>
      <c r="E34" s="42">
        <f t="shared" si="4"/>
        <v>6.9495303721206223E-5</v>
      </c>
      <c r="F34" s="43">
        <v>28.888888888888886</v>
      </c>
      <c r="G34" s="43">
        <v>28.888888888888886</v>
      </c>
      <c r="H34" s="39">
        <v>62</v>
      </c>
      <c r="I34" s="34">
        <f t="shared" si="5"/>
        <v>1.2483062296521051E-4</v>
      </c>
      <c r="J34" s="39">
        <v>62</v>
      </c>
      <c r="K34" s="34">
        <f t="shared" si="6"/>
        <v>1.2483062296521051E-4</v>
      </c>
      <c r="L34" s="43">
        <v>50</v>
      </c>
      <c r="M34" s="43">
        <v>50</v>
      </c>
      <c r="N34" s="8" t="s">
        <v>40</v>
      </c>
    </row>
    <row r="35" spans="1:14" x14ac:dyDescent="0.2">
      <c r="A35" s="6" t="s">
        <v>41</v>
      </c>
      <c r="B35" s="39">
        <v>39686</v>
      </c>
      <c r="C35" s="42">
        <f t="shared" si="3"/>
        <v>0.21215312488306079</v>
      </c>
      <c r="D35" s="39">
        <v>39686</v>
      </c>
      <c r="E35" s="42">
        <f t="shared" si="4"/>
        <v>0.21215312488306079</v>
      </c>
      <c r="F35" s="43">
        <v>108.56814575696229</v>
      </c>
      <c r="G35" s="43">
        <v>108.56814575696229</v>
      </c>
      <c r="H35" s="39">
        <v>97061</v>
      </c>
      <c r="I35" s="34">
        <f t="shared" si="5"/>
        <v>0.19542234025203706</v>
      </c>
      <c r="J35" s="39">
        <v>97061</v>
      </c>
      <c r="K35" s="34">
        <f t="shared" si="6"/>
        <v>0.19542234025203706</v>
      </c>
      <c r="L35" s="43">
        <v>105.69754652669636</v>
      </c>
      <c r="M35" s="43">
        <v>105.69754652669636</v>
      </c>
      <c r="N35" s="8" t="s">
        <v>42</v>
      </c>
    </row>
    <row r="36" spans="1:14" x14ac:dyDescent="0.2">
      <c r="A36" s="6" t="s">
        <v>43</v>
      </c>
      <c r="B36" s="39">
        <v>103</v>
      </c>
      <c r="C36" s="42">
        <f t="shared" si="3"/>
        <v>5.5061663717571082E-4</v>
      </c>
      <c r="D36" s="39">
        <v>103</v>
      </c>
      <c r="E36" s="42">
        <f t="shared" si="4"/>
        <v>5.5061663717571082E-4</v>
      </c>
      <c r="F36" s="43">
        <v>101.98019801980197</v>
      </c>
      <c r="G36" s="43">
        <v>101.98019801980197</v>
      </c>
      <c r="H36" s="39">
        <v>395</v>
      </c>
      <c r="I36" s="34">
        <f t="shared" si="5"/>
        <v>7.9529187211706698E-4</v>
      </c>
      <c r="J36" s="39">
        <v>395</v>
      </c>
      <c r="K36" s="34">
        <f t="shared" si="6"/>
        <v>7.9529187211706698E-4</v>
      </c>
      <c r="L36" s="43">
        <v>115.49707602339181</v>
      </c>
      <c r="M36" s="43">
        <v>115.49707602339181</v>
      </c>
      <c r="N36" s="8" t="s">
        <v>44</v>
      </c>
    </row>
    <row r="37" spans="1:14" x14ac:dyDescent="0.2">
      <c r="A37" s="6" t="s">
        <v>45</v>
      </c>
      <c r="B37" s="39">
        <v>174</v>
      </c>
      <c r="C37" s="42">
        <f t="shared" si="3"/>
        <v>9.3016791134537566E-4</v>
      </c>
      <c r="D37" s="39">
        <v>174</v>
      </c>
      <c r="E37" s="42">
        <f t="shared" si="4"/>
        <v>9.3016791134537566E-4</v>
      </c>
      <c r="F37" s="43">
        <v>113.72549019607843</v>
      </c>
      <c r="G37" s="43">
        <v>113.72549019607843</v>
      </c>
      <c r="H37" s="39">
        <v>499</v>
      </c>
      <c r="I37" s="34">
        <f t="shared" si="5"/>
        <v>1.0046851751554847E-3</v>
      </c>
      <c r="J37" s="39">
        <v>499</v>
      </c>
      <c r="K37" s="34">
        <f t="shared" si="6"/>
        <v>1.0046851751554847E-3</v>
      </c>
      <c r="L37" s="43">
        <v>64.138817480719794</v>
      </c>
      <c r="M37" s="43">
        <v>64.138817480719794</v>
      </c>
      <c r="N37" s="8" t="s">
        <v>46</v>
      </c>
    </row>
    <row r="38" spans="1:14" x14ac:dyDescent="0.2">
      <c r="A38" s="6" t="s">
        <v>47</v>
      </c>
      <c r="B38" s="39">
        <v>75</v>
      </c>
      <c r="C38" s="42">
        <f t="shared" si="3"/>
        <v>4.0093444454542053E-4</v>
      </c>
      <c r="D38" s="39">
        <v>75</v>
      </c>
      <c r="E38" s="42">
        <f t="shared" si="4"/>
        <v>4.0093444454542053E-4</v>
      </c>
      <c r="F38" s="43">
        <v>220.58823529411765</v>
      </c>
      <c r="G38" s="43">
        <v>220.58823529411765</v>
      </c>
      <c r="H38" s="39">
        <v>155</v>
      </c>
      <c r="I38" s="34">
        <f t="shared" si="5"/>
        <v>3.1207655741302627E-4</v>
      </c>
      <c r="J38" s="39">
        <v>155</v>
      </c>
      <c r="K38" s="34">
        <f t="shared" si="6"/>
        <v>3.1207655741302627E-4</v>
      </c>
      <c r="L38" s="43">
        <v>150.48543689320388</v>
      </c>
      <c r="M38" s="43">
        <v>150.48543689320388</v>
      </c>
      <c r="N38" s="8" t="s">
        <v>48</v>
      </c>
    </row>
    <row r="39" spans="1:14" x14ac:dyDescent="0.2">
      <c r="A39" s="6" t="s">
        <v>49</v>
      </c>
      <c r="B39" s="39">
        <v>6405</v>
      </c>
      <c r="C39" s="42">
        <f t="shared" si="3"/>
        <v>3.4239801564178912E-2</v>
      </c>
      <c r="D39" s="39">
        <v>6405</v>
      </c>
      <c r="E39" s="42">
        <f t="shared" si="4"/>
        <v>3.4239801564178912E-2</v>
      </c>
      <c r="F39" s="43">
        <v>110.83232393147604</v>
      </c>
      <c r="G39" s="43">
        <v>110.83232393147604</v>
      </c>
      <c r="H39" s="39">
        <v>18562</v>
      </c>
      <c r="I39" s="34">
        <f t="shared" si="5"/>
        <v>3.7372677798068347E-2</v>
      </c>
      <c r="J39" s="39">
        <v>18562</v>
      </c>
      <c r="K39" s="34">
        <f t="shared" si="6"/>
        <v>3.7372677798068347E-2</v>
      </c>
      <c r="L39" s="43">
        <v>104.8226790151344</v>
      </c>
      <c r="M39" s="43">
        <v>104.8226790151344</v>
      </c>
      <c r="N39" s="8" t="s">
        <v>50</v>
      </c>
    </row>
    <row r="40" spans="1:14" x14ac:dyDescent="0.2">
      <c r="A40" s="6" t="s">
        <v>158</v>
      </c>
      <c r="B40" s="39">
        <v>2036</v>
      </c>
      <c r="C40" s="42">
        <f t="shared" si="3"/>
        <v>1.0884033721259682E-2</v>
      </c>
      <c r="D40" s="39">
        <v>2036</v>
      </c>
      <c r="E40" s="42">
        <f t="shared" si="4"/>
        <v>1.0884033721259682E-2</v>
      </c>
      <c r="F40" s="43">
        <v>114.18956814357824</v>
      </c>
      <c r="G40" s="43">
        <v>114.18956814357824</v>
      </c>
      <c r="H40" s="39">
        <v>4901</v>
      </c>
      <c r="I40" s="34">
        <f t="shared" si="5"/>
        <v>9.8676594056854305E-3</v>
      </c>
      <c r="J40" s="39">
        <v>4901</v>
      </c>
      <c r="K40" s="34">
        <f t="shared" si="6"/>
        <v>9.8676594056854305E-3</v>
      </c>
      <c r="L40" s="43">
        <v>110.95766357256056</v>
      </c>
      <c r="M40" s="43">
        <v>110.95766357256056</v>
      </c>
      <c r="N40" s="8" t="s">
        <v>159</v>
      </c>
    </row>
    <row r="41" spans="1:14" x14ac:dyDescent="0.2">
      <c r="A41" s="6" t="s">
        <v>51</v>
      </c>
      <c r="B41" s="39">
        <v>259</v>
      </c>
      <c r="C41" s="42">
        <f t="shared" si="3"/>
        <v>1.3845602818301854E-3</v>
      </c>
      <c r="D41" s="39">
        <v>259</v>
      </c>
      <c r="E41" s="42">
        <f t="shared" si="4"/>
        <v>1.3845602818301854E-3</v>
      </c>
      <c r="F41" s="43">
        <v>112.60869565217391</v>
      </c>
      <c r="G41" s="43">
        <v>112.60869565217391</v>
      </c>
      <c r="H41" s="39">
        <v>1191</v>
      </c>
      <c r="I41" s="34">
        <f t="shared" si="5"/>
        <v>2.3979559992188021E-3</v>
      </c>
      <c r="J41" s="39">
        <v>1191</v>
      </c>
      <c r="K41" s="34">
        <f t="shared" si="6"/>
        <v>2.3979559992188021E-3</v>
      </c>
      <c r="L41" s="43">
        <v>88.682055100521211</v>
      </c>
      <c r="M41" s="43">
        <v>88.682055100521211</v>
      </c>
      <c r="N41" s="8" t="s">
        <v>52</v>
      </c>
    </row>
    <row r="42" spans="1:14" x14ac:dyDescent="0.2">
      <c r="A42" s="6" t="s">
        <v>53</v>
      </c>
      <c r="B42" s="39">
        <v>7077</v>
      </c>
      <c r="C42" s="42">
        <f t="shared" si="3"/>
        <v>3.7832174187305882E-2</v>
      </c>
      <c r="D42" s="39">
        <v>7077</v>
      </c>
      <c r="E42" s="42">
        <f t="shared" si="4"/>
        <v>3.7832174187305882E-2</v>
      </c>
      <c r="F42" s="43">
        <v>124.15789473684211</v>
      </c>
      <c r="G42" s="43">
        <v>124.15789473684211</v>
      </c>
      <c r="H42" s="39">
        <v>21934</v>
      </c>
      <c r="I42" s="34">
        <f t="shared" si="5"/>
        <v>4.4161852969660118E-2</v>
      </c>
      <c r="J42" s="39">
        <v>21934</v>
      </c>
      <c r="K42" s="34">
        <f t="shared" si="6"/>
        <v>4.4161852969660118E-2</v>
      </c>
      <c r="L42" s="43">
        <v>120.95511194441382</v>
      </c>
      <c r="M42" s="43">
        <v>120.95511194441382</v>
      </c>
      <c r="N42" s="8" t="s">
        <v>54</v>
      </c>
    </row>
    <row r="43" spans="1:14" x14ac:dyDescent="0.2">
      <c r="A43" s="6" t="s">
        <v>55</v>
      </c>
      <c r="B43" s="39">
        <v>2179</v>
      </c>
      <c r="C43" s="42">
        <f t="shared" si="3"/>
        <v>1.164848206219295E-2</v>
      </c>
      <c r="D43" s="39">
        <v>2179</v>
      </c>
      <c r="E43" s="42">
        <f t="shared" si="4"/>
        <v>1.164848206219295E-2</v>
      </c>
      <c r="F43" s="43">
        <v>151.00485100485102</v>
      </c>
      <c r="G43" s="43">
        <v>151.00485100485102</v>
      </c>
      <c r="H43" s="39">
        <v>4710</v>
      </c>
      <c r="I43" s="34">
        <f t="shared" si="5"/>
        <v>9.4831005510667976E-3</v>
      </c>
      <c r="J43" s="39">
        <v>4710</v>
      </c>
      <c r="K43" s="34">
        <f t="shared" si="6"/>
        <v>9.4831005510667976E-3</v>
      </c>
      <c r="L43" s="43">
        <v>121.54838709677421</v>
      </c>
      <c r="M43" s="43">
        <v>121.54838709677421</v>
      </c>
      <c r="N43" s="8" t="s">
        <v>56</v>
      </c>
    </row>
    <row r="44" spans="1:14" x14ac:dyDescent="0.2">
      <c r="A44" s="6" t="s">
        <v>57</v>
      </c>
      <c r="B44" s="39">
        <v>279</v>
      </c>
      <c r="C44" s="42">
        <f t="shared" si="3"/>
        <v>1.4914761337089643E-3</v>
      </c>
      <c r="D44" s="39">
        <v>279</v>
      </c>
      <c r="E44" s="42">
        <f t="shared" si="4"/>
        <v>1.4914761337089643E-3</v>
      </c>
      <c r="F44" s="43">
        <v>112.04819277108433</v>
      </c>
      <c r="G44" s="43">
        <v>112.04819277108433</v>
      </c>
      <c r="H44" s="39">
        <v>929</v>
      </c>
      <c r="I44" s="34">
        <f t="shared" si="5"/>
        <v>1.8704459473335574E-3</v>
      </c>
      <c r="J44" s="39">
        <v>929</v>
      </c>
      <c r="K44" s="34">
        <f t="shared" si="6"/>
        <v>1.8704459473335574E-3</v>
      </c>
      <c r="L44" s="43">
        <v>144.70404984423678</v>
      </c>
      <c r="M44" s="43">
        <v>144.70404984423678</v>
      </c>
      <c r="N44" s="8" t="s">
        <v>58</v>
      </c>
    </row>
    <row r="45" spans="1:14" x14ac:dyDescent="0.2">
      <c r="A45" s="6" t="s">
        <v>59</v>
      </c>
      <c r="B45" s="39">
        <v>1680</v>
      </c>
      <c r="C45" s="42">
        <f t="shared" si="3"/>
        <v>8.98093155781742E-3</v>
      </c>
      <c r="D45" s="39">
        <v>1680</v>
      </c>
      <c r="E45" s="42">
        <f t="shared" si="4"/>
        <v>8.98093155781742E-3</v>
      </c>
      <c r="F45" s="43">
        <v>109.23276983094929</v>
      </c>
      <c r="G45" s="43">
        <v>109.23276983094929</v>
      </c>
      <c r="H45" s="39">
        <v>4823</v>
      </c>
      <c r="I45" s="34">
        <f t="shared" si="5"/>
        <v>9.7106144284066168E-3</v>
      </c>
      <c r="J45" s="39">
        <v>4823</v>
      </c>
      <c r="K45" s="34">
        <f t="shared" si="6"/>
        <v>9.7106144284066168E-3</v>
      </c>
      <c r="L45" s="43">
        <v>80.036508463325589</v>
      </c>
      <c r="M45" s="43">
        <v>80.036508463325589</v>
      </c>
      <c r="N45" s="8" t="s">
        <v>60</v>
      </c>
    </row>
    <row r="46" spans="1:14" x14ac:dyDescent="0.2">
      <c r="A46" s="6" t="s">
        <v>61</v>
      </c>
      <c r="B46" s="39">
        <v>387</v>
      </c>
      <c r="C46" s="42">
        <f t="shared" si="3"/>
        <v>2.0688217338543698E-3</v>
      </c>
      <c r="D46" s="39">
        <v>387</v>
      </c>
      <c r="E46" s="42">
        <f t="shared" si="4"/>
        <v>2.0688217338543698E-3</v>
      </c>
      <c r="F46" s="43">
        <v>104.8780487804878</v>
      </c>
      <c r="G46" s="43">
        <v>104.8780487804878</v>
      </c>
      <c r="H46" s="39">
        <v>1610</v>
      </c>
      <c r="I46" s="34">
        <f t="shared" si="5"/>
        <v>3.2415694028062728E-3</v>
      </c>
      <c r="J46" s="39">
        <v>1610</v>
      </c>
      <c r="K46" s="34">
        <f t="shared" si="6"/>
        <v>3.2415694028062728E-3</v>
      </c>
      <c r="L46" s="43">
        <v>100.56214865708932</v>
      </c>
      <c r="M46" s="43">
        <v>100.56214865708932</v>
      </c>
      <c r="N46" s="8" t="s">
        <v>62</v>
      </c>
    </row>
    <row r="47" spans="1:14" x14ac:dyDescent="0.2">
      <c r="A47" s="6" t="s">
        <v>63</v>
      </c>
      <c r="B47" s="39">
        <v>4310</v>
      </c>
      <c r="C47" s="42">
        <f t="shared" si="3"/>
        <v>2.3040366079876834E-2</v>
      </c>
      <c r="D47" s="39">
        <v>4310</v>
      </c>
      <c r="E47" s="42">
        <f t="shared" si="4"/>
        <v>2.3040366079876834E-2</v>
      </c>
      <c r="F47" s="43">
        <v>125.94973699590884</v>
      </c>
      <c r="G47" s="43">
        <v>125.94973699590884</v>
      </c>
      <c r="H47" s="39">
        <v>7928</v>
      </c>
      <c r="I47" s="34">
        <f t="shared" si="5"/>
        <v>1.5962212562390145E-2</v>
      </c>
      <c r="J47" s="39">
        <v>7928</v>
      </c>
      <c r="K47" s="34">
        <f t="shared" si="6"/>
        <v>1.5962212562390145E-2</v>
      </c>
      <c r="L47" s="43">
        <v>104.74303078345883</v>
      </c>
      <c r="M47" s="43">
        <v>104.74303078345883</v>
      </c>
      <c r="N47" s="8" t="s">
        <v>64</v>
      </c>
    </row>
    <row r="48" spans="1:14" x14ac:dyDescent="0.2">
      <c r="A48" s="6" t="s">
        <v>65</v>
      </c>
      <c r="B48" s="39">
        <v>4168</v>
      </c>
      <c r="C48" s="42">
        <f t="shared" si="3"/>
        <v>2.2281263531537504E-2</v>
      </c>
      <c r="D48" s="39">
        <v>4168</v>
      </c>
      <c r="E48" s="42">
        <f t="shared" si="4"/>
        <v>2.2281263531537504E-2</v>
      </c>
      <c r="F48" s="43">
        <v>102.35756385068761</v>
      </c>
      <c r="G48" s="43">
        <v>102.35756385068761</v>
      </c>
      <c r="H48" s="39">
        <v>21413</v>
      </c>
      <c r="I48" s="34">
        <f t="shared" si="5"/>
        <v>4.3112873057323427E-2</v>
      </c>
      <c r="J48" s="39">
        <v>21413</v>
      </c>
      <c r="K48" s="34">
        <f t="shared" si="6"/>
        <v>4.3112873057323427E-2</v>
      </c>
      <c r="L48" s="43">
        <v>105.21324685534591</v>
      </c>
      <c r="M48" s="43">
        <v>105.21324685534591</v>
      </c>
      <c r="N48" s="8" t="s">
        <v>66</v>
      </c>
    </row>
    <row r="49" spans="1:14" x14ac:dyDescent="0.2">
      <c r="A49" s="6" t="s">
        <v>67</v>
      </c>
      <c r="B49" s="39">
        <v>1237</v>
      </c>
      <c r="C49" s="42">
        <f t="shared" si="3"/>
        <v>6.6127454387024691E-3</v>
      </c>
      <c r="D49" s="39">
        <v>1237</v>
      </c>
      <c r="E49" s="42">
        <f t="shared" si="4"/>
        <v>6.6127454387024691E-3</v>
      </c>
      <c r="F49" s="43">
        <v>79.909560723514218</v>
      </c>
      <c r="G49" s="43">
        <v>79.909560723514218</v>
      </c>
      <c r="H49" s="39">
        <v>2897</v>
      </c>
      <c r="I49" s="34">
        <f t="shared" si="5"/>
        <v>5.8328115279066908E-3</v>
      </c>
      <c r="J49" s="39">
        <v>2897</v>
      </c>
      <c r="K49" s="34">
        <f t="shared" si="6"/>
        <v>5.8328115279066908E-3</v>
      </c>
      <c r="L49" s="43">
        <v>69.555822328931569</v>
      </c>
      <c r="M49" s="43">
        <v>69.555822328931569</v>
      </c>
      <c r="N49" s="8" t="s">
        <v>68</v>
      </c>
    </row>
    <row r="50" spans="1:14" ht="12.75" customHeight="1" x14ac:dyDescent="0.2">
      <c r="A50" s="6" t="s">
        <v>69</v>
      </c>
      <c r="B50" s="39">
        <v>11303</v>
      </c>
      <c r="C50" s="42">
        <f t="shared" si="3"/>
        <v>6.0423493689291841E-2</v>
      </c>
      <c r="D50" s="39">
        <v>11303</v>
      </c>
      <c r="E50" s="42">
        <f t="shared" si="4"/>
        <v>6.0423493689291841E-2</v>
      </c>
      <c r="F50" s="43">
        <v>111.04234207682484</v>
      </c>
      <c r="G50" s="43">
        <v>111.04234207682484</v>
      </c>
      <c r="H50" s="39">
        <v>30749</v>
      </c>
      <c r="I50" s="34">
        <f t="shared" si="5"/>
        <v>6.190994879931061E-2</v>
      </c>
      <c r="J50" s="39">
        <v>30749</v>
      </c>
      <c r="K50" s="34">
        <f t="shared" si="6"/>
        <v>6.190994879931061E-2</v>
      </c>
      <c r="L50" s="43">
        <v>105.86675847822345</v>
      </c>
      <c r="M50" s="43">
        <v>105.86675847822345</v>
      </c>
      <c r="N50" s="8" t="s">
        <v>70</v>
      </c>
    </row>
    <row r="51" spans="1:14" x14ac:dyDescent="0.2">
      <c r="A51" s="6" t="s">
        <v>71</v>
      </c>
      <c r="B51" s="39">
        <v>1242</v>
      </c>
      <c r="C51" s="42">
        <f t="shared" si="3"/>
        <v>6.6394744016721637E-3</v>
      </c>
      <c r="D51" s="39">
        <v>1242</v>
      </c>
      <c r="E51" s="42">
        <f t="shared" si="4"/>
        <v>6.6394744016721637E-3</v>
      </c>
      <c r="F51" s="43">
        <v>110.89285714285715</v>
      </c>
      <c r="G51" s="43">
        <v>110.89285714285715</v>
      </c>
      <c r="H51" s="39">
        <v>4381</v>
      </c>
      <c r="I51" s="34">
        <f t="shared" si="5"/>
        <v>8.820692890493342E-3</v>
      </c>
      <c r="J51" s="39">
        <v>4381</v>
      </c>
      <c r="K51" s="34">
        <f t="shared" si="6"/>
        <v>8.820692890493342E-3</v>
      </c>
      <c r="L51" s="43">
        <v>117.17036640813052</v>
      </c>
      <c r="M51" s="43">
        <v>117.17036640813052</v>
      </c>
      <c r="N51" s="8" t="s">
        <v>72</v>
      </c>
    </row>
    <row r="52" spans="1:14" x14ac:dyDescent="0.2">
      <c r="A52" s="6" t="s">
        <v>73</v>
      </c>
      <c r="B52" s="39">
        <v>409</v>
      </c>
      <c r="C52" s="42">
        <f t="shared" ref="C52:C71" si="7">SUM(B52)/SUM($B$20:$B$72)</f>
        <v>2.1864291709210266E-3</v>
      </c>
      <c r="D52" s="39">
        <v>409</v>
      </c>
      <c r="E52" s="42">
        <f t="shared" ref="E52:E71" si="8">SUM(D52)/SUM($D$20:$D$72)</f>
        <v>2.1864291709210266E-3</v>
      </c>
      <c r="F52" s="43">
        <v>90.088105726872243</v>
      </c>
      <c r="G52" s="43">
        <v>90.088105726872243</v>
      </c>
      <c r="H52" s="39">
        <v>1138</v>
      </c>
      <c r="I52" s="34">
        <f t="shared" ref="I52:I71" si="9">SUM(H52)/SUM($H$20:$H$72)</f>
        <v>2.2912459505549931E-3</v>
      </c>
      <c r="J52" s="39">
        <v>1138</v>
      </c>
      <c r="K52" s="34">
        <f t="shared" ref="K52:K71" si="10">SUM(J52)/SUM($J$20:$J$72)</f>
        <v>2.2912459505549931E-3</v>
      </c>
      <c r="L52" s="43">
        <v>99.562554680664917</v>
      </c>
      <c r="M52" s="43">
        <v>99.562554680664917</v>
      </c>
      <c r="N52" s="8" t="s">
        <v>74</v>
      </c>
    </row>
    <row r="53" spans="1:14" x14ac:dyDescent="0.2">
      <c r="A53" s="6" t="s">
        <v>75</v>
      </c>
      <c r="B53" s="39">
        <v>1823</v>
      </c>
      <c r="C53" s="42">
        <f t="shared" si="7"/>
        <v>9.7453798987506886E-3</v>
      </c>
      <c r="D53" s="39">
        <v>1823</v>
      </c>
      <c r="E53" s="42">
        <f t="shared" si="8"/>
        <v>9.7453798987506886E-3</v>
      </c>
      <c r="F53" s="43">
        <v>97.90547798066595</v>
      </c>
      <c r="G53" s="43">
        <v>97.90547798066595</v>
      </c>
      <c r="H53" s="39">
        <v>3666</v>
      </c>
      <c r="I53" s="34">
        <f t="shared" si="9"/>
        <v>7.3811139321042218E-3</v>
      </c>
      <c r="J53" s="39">
        <v>3666</v>
      </c>
      <c r="K53" s="34">
        <f t="shared" si="10"/>
        <v>7.3811139321042218E-3</v>
      </c>
      <c r="L53" s="43">
        <v>95.543393275996863</v>
      </c>
      <c r="M53" s="43">
        <v>95.543393275996863</v>
      </c>
      <c r="N53" s="8" t="s">
        <v>76</v>
      </c>
    </row>
    <row r="54" spans="1:14" x14ac:dyDescent="0.2">
      <c r="A54" s="6" t="s">
        <v>77</v>
      </c>
      <c r="B54" s="39">
        <v>1852</v>
      </c>
      <c r="C54" s="42">
        <f t="shared" si="7"/>
        <v>9.9004078839749175E-3</v>
      </c>
      <c r="D54" s="39">
        <v>1852</v>
      </c>
      <c r="E54" s="42">
        <f t="shared" si="8"/>
        <v>9.9004078839749175E-3</v>
      </c>
      <c r="F54" s="43">
        <v>95.267489711934161</v>
      </c>
      <c r="G54" s="43">
        <v>95.267489711934161</v>
      </c>
      <c r="H54" s="39">
        <v>5065</v>
      </c>
      <c r="I54" s="34">
        <f t="shared" si="9"/>
        <v>1.0197856537399859E-2</v>
      </c>
      <c r="J54" s="39">
        <v>5065</v>
      </c>
      <c r="K54" s="34">
        <f t="shared" si="10"/>
        <v>1.0197856537399859E-2</v>
      </c>
      <c r="L54" s="43">
        <v>98.92578125</v>
      </c>
      <c r="M54" s="43">
        <v>98.92578125</v>
      </c>
      <c r="N54" s="8" t="s">
        <v>78</v>
      </c>
    </row>
    <row r="55" spans="1:14" x14ac:dyDescent="0.2">
      <c r="A55" s="6" t="s">
        <v>79</v>
      </c>
      <c r="B55" s="39">
        <v>2600</v>
      </c>
      <c r="C55" s="42">
        <f t="shared" si="7"/>
        <v>1.3899060744241245E-2</v>
      </c>
      <c r="D55" s="39">
        <v>2600</v>
      </c>
      <c r="E55" s="42">
        <f t="shared" si="8"/>
        <v>1.3899060744241245E-2</v>
      </c>
      <c r="F55" s="43">
        <v>130.06503251625813</v>
      </c>
      <c r="G55" s="43">
        <v>130.06503251625813</v>
      </c>
      <c r="H55" s="39">
        <v>9087</v>
      </c>
      <c r="I55" s="34">
        <f t="shared" si="9"/>
        <v>1.8295739852981739E-2</v>
      </c>
      <c r="J55" s="39">
        <v>9087</v>
      </c>
      <c r="K55" s="34">
        <f t="shared" si="10"/>
        <v>1.8295739852981739E-2</v>
      </c>
      <c r="L55" s="43">
        <v>109.79942000966652</v>
      </c>
      <c r="M55" s="43">
        <v>109.79942000966652</v>
      </c>
      <c r="N55" s="8" t="s">
        <v>80</v>
      </c>
    </row>
    <row r="56" spans="1:14" x14ac:dyDescent="0.2">
      <c r="A56" s="6" t="s">
        <v>81</v>
      </c>
      <c r="B56" s="39">
        <v>2759</v>
      </c>
      <c r="C56" s="42">
        <f t="shared" si="7"/>
        <v>1.4749041766677537E-2</v>
      </c>
      <c r="D56" s="39">
        <v>2759</v>
      </c>
      <c r="E56" s="42">
        <f t="shared" si="8"/>
        <v>1.4749041766677537E-2</v>
      </c>
      <c r="F56" s="43">
        <v>77.088572226879009</v>
      </c>
      <c r="G56" s="43">
        <v>77.088572226879009</v>
      </c>
      <c r="H56" s="39">
        <v>8291</v>
      </c>
      <c r="I56" s="34">
        <f t="shared" si="9"/>
        <v>1.6693075725880007E-2</v>
      </c>
      <c r="J56" s="39">
        <v>8291</v>
      </c>
      <c r="K56" s="34">
        <f t="shared" si="10"/>
        <v>1.6693075725880007E-2</v>
      </c>
      <c r="L56" s="43">
        <v>73.934367754592472</v>
      </c>
      <c r="M56" s="43">
        <v>73.934367754592472</v>
      </c>
      <c r="N56" s="8" t="s">
        <v>82</v>
      </c>
    </row>
    <row r="57" spans="1:14" ht="12.75" customHeight="1" x14ac:dyDescent="0.2">
      <c r="A57" s="6" t="s">
        <v>83</v>
      </c>
      <c r="B57" s="39">
        <v>2052</v>
      </c>
      <c r="C57" s="42">
        <f t="shared" si="7"/>
        <v>1.0969566402762705E-2</v>
      </c>
      <c r="D57" s="39">
        <v>2052</v>
      </c>
      <c r="E57" s="42">
        <f t="shared" si="8"/>
        <v>1.0969566402762705E-2</v>
      </c>
      <c r="F57" s="43">
        <v>118.95652173913042</v>
      </c>
      <c r="G57" s="43">
        <v>118.95652173913042</v>
      </c>
      <c r="H57" s="39">
        <v>5194</v>
      </c>
      <c r="I57" s="34">
        <f t="shared" si="9"/>
        <v>1.045758476905328E-2</v>
      </c>
      <c r="J57" s="39">
        <v>5194</v>
      </c>
      <c r="K57" s="34">
        <f t="shared" si="10"/>
        <v>1.045758476905328E-2</v>
      </c>
      <c r="L57" s="43">
        <v>118.58447488584476</v>
      </c>
      <c r="M57" s="43">
        <v>118.58447488584476</v>
      </c>
      <c r="N57" s="8" t="s">
        <v>84</v>
      </c>
    </row>
    <row r="58" spans="1:14" x14ac:dyDescent="0.2">
      <c r="A58" s="6" t="s">
        <v>85</v>
      </c>
      <c r="B58" s="39">
        <v>108</v>
      </c>
      <c r="C58" s="42">
        <f t="shared" si="7"/>
        <v>5.7734560014540554E-4</v>
      </c>
      <c r="D58" s="39">
        <v>108</v>
      </c>
      <c r="E58" s="42">
        <f t="shared" si="8"/>
        <v>5.7734560014540554E-4</v>
      </c>
      <c r="F58" s="43">
        <v>95.575221238938056</v>
      </c>
      <c r="G58" s="43">
        <v>95.575221238938056</v>
      </c>
      <c r="H58" s="39">
        <v>360</v>
      </c>
      <c r="I58" s="34">
        <f t="shared" si="9"/>
        <v>7.2482297205606104E-4</v>
      </c>
      <c r="J58" s="39">
        <v>360</v>
      </c>
      <c r="K58" s="34">
        <f t="shared" si="10"/>
        <v>7.2482297205606104E-4</v>
      </c>
      <c r="L58" s="43">
        <v>93.023255813953483</v>
      </c>
      <c r="M58" s="43">
        <v>93.023255813953483</v>
      </c>
      <c r="N58" s="8" t="s">
        <v>86</v>
      </c>
    </row>
    <row r="59" spans="1:14" ht="12.75" customHeight="1" x14ac:dyDescent="0.2">
      <c r="A59" s="6" t="s">
        <v>87</v>
      </c>
      <c r="B59" s="39">
        <v>352</v>
      </c>
      <c r="C59" s="42">
        <f t="shared" si="7"/>
        <v>1.881718993066507E-3</v>
      </c>
      <c r="D59" s="39">
        <v>352</v>
      </c>
      <c r="E59" s="42">
        <f t="shared" si="8"/>
        <v>1.881718993066507E-3</v>
      </c>
      <c r="F59" s="43">
        <v>118.5185185185185</v>
      </c>
      <c r="G59" s="43">
        <v>118.5185185185185</v>
      </c>
      <c r="H59" s="39">
        <v>938</v>
      </c>
      <c r="I59" s="34">
        <f t="shared" si="9"/>
        <v>1.8885665216349589E-3</v>
      </c>
      <c r="J59" s="39">
        <v>938</v>
      </c>
      <c r="K59" s="34">
        <f t="shared" si="10"/>
        <v>1.8885665216349589E-3</v>
      </c>
      <c r="L59" s="43">
        <v>75.341365461847388</v>
      </c>
      <c r="M59" s="43">
        <v>75.341365461847388</v>
      </c>
      <c r="N59" s="8" t="s">
        <v>88</v>
      </c>
    </row>
    <row r="60" spans="1:14" x14ac:dyDescent="0.2">
      <c r="A60" s="6" t="s">
        <v>89</v>
      </c>
      <c r="B60" s="39">
        <v>1797</v>
      </c>
      <c r="C60" s="42">
        <f t="shared" si="7"/>
        <v>9.606389291308276E-3</v>
      </c>
      <c r="D60" s="39">
        <v>1797</v>
      </c>
      <c r="E60" s="42">
        <f t="shared" si="8"/>
        <v>9.606389291308276E-3</v>
      </c>
      <c r="F60" s="43">
        <v>99.556786703601105</v>
      </c>
      <c r="G60" s="43">
        <v>99.556786703601105</v>
      </c>
      <c r="H60" s="39">
        <v>4157</v>
      </c>
      <c r="I60" s="34">
        <f t="shared" si="9"/>
        <v>8.3696919301029047E-3</v>
      </c>
      <c r="J60" s="39">
        <v>4157</v>
      </c>
      <c r="K60" s="34">
        <f t="shared" si="10"/>
        <v>8.3696919301029047E-3</v>
      </c>
      <c r="L60" s="43">
        <v>102.998017839445</v>
      </c>
      <c r="M60" s="43">
        <v>102.998017839445</v>
      </c>
      <c r="N60" s="8" t="s">
        <v>90</v>
      </c>
    </row>
    <row r="61" spans="1:14" x14ac:dyDescent="0.2">
      <c r="A61" s="6" t="s">
        <v>91</v>
      </c>
      <c r="B61" s="39">
        <v>119</v>
      </c>
      <c r="C61" s="42">
        <f t="shared" si="7"/>
        <v>6.3614931867873393E-4</v>
      </c>
      <c r="D61" s="39">
        <v>119</v>
      </c>
      <c r="E61" s="42">
        <f t="shared" si="8"/>
        <v>6.3614931867873393E-4</v>
      </c>
      <c r="F61" s="43">
        <v>51.515151515151516</v>
      </c>
      <c r="G61" s="43">
        <v>51.515151515151516</v>
      </c>
      <c r="H61" s="39">
        <v>242</v>
      </c>
      <c r="I61" s="34">
        <f t="shared" si="9"/>
        <v>4.8724210899324101E-4</v>
      </c>
      <c r="J61" s="39">
        <v>242</v>
      </c>
      <c r="K61" s="34">
        <f t="shared" si="10"/>
        <v>4.8724210899324101E-4</v>
      </c>
      <c r="L61" s="43">
        <v>46.271510516252391</v>
      </c>
      <c r="M61" s="43">
        <v>46.271510516252391</v>
      </c>
      <c r="N61" s="8" t="s">
        <v>92</v>
      </c>
    </row>
    <row r="62" spans="1:14" x14ac:dyDescent="0.2">
      <c r="A62" s="6" t="s">
        <v>93</v>
      </c>
      <c r="B62" s="39">
        <v>0</v>
      </c>
      <c r="C62" s="42">
        <f t="shared" si="7"/>
        <v>0</v>
      </c>
      <c r="D62" s="39">
        <v>0</v>
      </c>
      <c r="E62" s="42">
        <f t="shared" si="8"/>
        <v>0</v>
      </c>
      <c r="F62" s="43">
        <v>0</v>
      </c>
      <c r="G62" s="43">
        <v>0</v>
      </c>
      <c r="H62" s="39">
        <v>10</v>
      </c>
      <c r="I62" s="34">
        <f t="shared" si="9"/>
        <v>2.0133971446001696E-5</v>
      </c>
      <c r="J62" s="39">
        <v>10</v>
      </c>
      <c r="K62" s="34">
        <f t="shared" si="10"/>
        <v>2.0133971446001696E-5</v>
      </c>
      <c r="L62" s="43">
        <v>111.11111111111111</v>
      </c>
      <c r="M62" s="43">
        <v>111.11111111111111</v>
      </c>
      <c r="N62" s="8" t="s">
        <v>94</v>
      </c>
    </row>
    <row r="63" spans="1:14" x14ac:dyDescent="0.2">
      <c r="A63" s="6" t="s">
        <v>95</v>
      </c>
      <c r="B63" s="39">
        <v>391</v>
      </c>
      <c r="C63" s="42">
        <f t="shared" si="7"/>
        <v>2.0902049042301257E-3</v>
      </c>
      <c r="D63" s="39">
        <v>391</v>
      </c>
      <c r="E63" s="42">
        <f t="shared" si="8"/>
        <v>2.0902049042301257E-3</v>
      </c>
      <c r="F63" s="43">
        <v>185.30805687203789</v>
      </c>
      <c r="G63" s="43">
        <v>185.30805687203789</v>
      </c>
      <c r="H63" s="39">
        <v>1179</v>
      </c>
      <c r="I63" s="34">
        <f t="shared" si="9"/>
        <v>2.3737952334835998E-3</v>
      </c>
      <c r="J63" s="39">
        <v>1179</v>
      </c>
      <c r="K63" s="34">
        <f t="shared" si="10"/>
        <v>2.3737952334835998E-3</v>
      </c>
      <c r="L63" s="43">
        <v>185.96214511041009</v>
      </c>
      <c r="M63" s="43">
        <v>185.96214511041009</v>
      </c>
      <c r="N63" s="8" t="s">
        <v>96</v>
      </c>
    </row>
    <row r="64" spans="1:14" x14ac:dyDescent="0.2">
      <c r="A64" s="6" t="s">
        <v>97</v>
      </c>
      <c r="B64" s="39">
        <v>811</v>
      </c>
      <c r="C64" s="42">
        <f t="shared" si="7"/>
        <v>4.3354377936844803E-3</v>
      </c>
      <c r="D64" s="39">
        <v>811</v>
      </c>
      <c r="E64" s="42">
        <f t="shared" si="8"/>
        <v>4.3354377936844803E-3</v>
      </c>
      <c r="F64" s="43">
        <v>93.111366245694597</v>
      </c>
      <c r="G64" s="43">
        <v>93.111366245694597</v>
      </c>
      <c r="H64" s="39">
        <v>1386</v>
      </c>
      <c r="I64" s="34">
        <f t="shared" si="9"/>
        <v>2.7905684424158351E-3</v>
      </c>
      <c r="J64" s="39">
        <v>1386</v>
      </c>
      <c r="K64" s="34">
        <f t="shared" si="10"/>
        <v>2.7905684424158351E-3</v>
      </c>
      <c r="L64" s="43">
        <v>77.777777777777786</v>
      </c>
      <c r="M64" s="43">
        <v>77.777777777777786</v>
      </c>
      <c r="N64" s="8" t="s">
        <v>98</v>
      </c>
    </row>
    <row r="65" spans="1:14" x14ac:dyDescent="0.2">
      <c r="A65" s="6" t="s">
        <v>99</v>
      </c>
      <c r="B65" s="39">
        <v>2465</v>
      </c>
      <c r="C65" s="42">
        <f t="shared" si="7"/>
        <v>1.3177378744059488E-2</v>
      </c>
      <c r="D65" s="39">
        <v>2465</v>
      </c>
      <c r="E65" s="42">
        <f t="shared" si="8"/>
        <v>1.3177378744059488E-2</v>
      </c>
      <c r="F65" s="43">
        <v>155.91397849462365</v>
      </c>
      <c r="G65" s="43">
        <v>155.91397849462365</v>
      </c>
      <c r="H65" s="39">
        <v>7091</v>
      </c>
      <c r="I65" s="34">
        <f t="shared" si="9"/>
        <v>1.4276999152359802E-2</v>
      </c>
      <c r="J65" s="39">
        <v>7091</v>
      </c>
      <c r="K65" s="34">
        <f t="shared" si="10"/>
        <v>1.4276999152359802E-2</v>
      </c>
      <c r="L65" s="43">
        <v>119.80064200033789</v>
      </c>
      <c r="M65" s="43">
        <v>119.80064200033789</v>
      </c>
      <c r="N65" s="8" t="s">
        <v>100</v>
      </c>
    </row>
    <row r="66" spans="1:14" x14ac:dyDescent="0.2">
      <c r="A66" s="6" t="s">
        <v>101</v>
      </c>
      <c r="B66" s="39">
        <v>5650</v>
      </c>
      <c r="C66" s="42">
        <f t="shared" si="7"/>
        <v>3.0203728155755012E-2</v>
      </c>
      <c r="D66" s="39">
        <v>5650</v>
      </c>
      <c r="E66" s="42">
        <f t="shared" si="8"/>
        <v>3.0203728155755012E-2</v>
      </c>
      <c r="F66" s="43">
        <v>67.39830609566981</v>
      </c>
      <c r="G66" s="43">
        <v>67.39830609566981</v>
      </c>
      <c r="H66" s="39">
        <v>6645</v>
      </c>
      <c r="I66" s="34">
        <f t="shared" si="9"/>
        <v>1.3379024025868127E-2</v>
      </c>
      <c r="J66" s="39">
        <v>6645</v>
      </c>
      <c r="K66" s="34">
        <f t="shared" si="10"/>
        <v>1.3379024025868127E-2</v>
      </c>
      <c r="L66" s="43">
        <v>67.209466976838272</v>
      </c>
      <c r="M66" s="43">
        <v>67.209466976838272</v>
      </c>
      <c r="N66" s="8" t="s">
        <v>102</v>
      </c>
    </row>
    <row r="67" spans="1:14" ht="12.75" customHeight="1" x14ac:dyDescent="0.2">
      <c r="A67" s="6" t="s">
        <v>103</v>
      </c>
      <c r="B67" s="39">
        <v>3962</v>
      </c>
      <c r="C67" s="42">
        <f t="shared" si="7"/>
        <v>2.118003025718608E-2</v>
      </c>
      <c r="D67" s="39">
        <v>3962</v>
      </c>
      <c r="E67" s="42">
        <f t="shared" si="8"/>
        <v>2.118003025718608E-2</v>
      </c>
      <c r="F67" s="43">
        <v>129.18161069448973</v>
      </c>
      <c r="G67" s="43">
        <v>129.18161069448973</v>
      </c>
      <c r="H67" s="39">
        <v>8713</v>
      </c>
      <c r="I67" s="34">
        <f t="shared" si="9"/>
        <v>1.7542729320901278E-2</v>
      </c>
      <c r="J67" s="39">
        <v>8713</v>
      </c>
      <c r="K67" s="34">
        <f t="shared" si="10"/>
        <v>1.7542729320901278E-2</v>
      </c>
      <c r="L67" s="43">
        <v>110.4729301382021</v>
      </c>
      <c r="M67" s="43">
        <v>110.4729301382021</v>
      </c>
      <c r="N67" s="8" t="s">
        <v>104</v>
      </c>
    </row>
    <row r="68" spans="1:14" x14ac:dyDescent="0.2">
      <c r="A68" s="6" t="s">
        <v>105</v>
      </c>
      <c r="B68" s="39">
        <v>693</v>
      </c>
      <c r="C68" s="42">
        <f t="shared" si="7"/>
        <v>3.7046342675996855E-3</v>
      </c>
      <c r="D68" s="39">
        <v>693</v>
      </c>
      <c r="E68" s="42">
        <f t="shared" si="8"/>
        <v>3.7046342675996855E-3</v>
      </c>
      <c r="F68" s="43">
        <v>149.35344827586206</v>
      </c>
      <c r="G68" s="43">
        <v>149.35344827586206</v>
      </c>
      <c r="H68" s="39">
        <v>1656</v>
      </c>
      <c r="I68" s="34">
        <f t="shared" si="9"/>
        <v>3.3341856714578805E-3</v>
      </c>
      <c r="J68" s="39">
        <v>1656</v>
      </c>
      <c r="K68" s="34">
        <f t="shared" si="10"/>
        <v>3.3341856714578805E-3</v>
      </c>
      <c r="L68" s="43">
        <v>154.18994413407822</v>
      </c>
      <c r="M68" s="43">
        <v>154.18994413407822</v>
      </c>
      <c r="N68" s="8" t="s">
        <v>106</v>
      </c>
    </row>
    <row r="69" spans="1:14" x14ac:dyDescent="0.2">
      <c r="A69" s="6" t="s">
        <v>107</v>
      </c>
      <c r="B69" s="39">
        <v>806</v>
      </c>
      <c r="C69" s="42">
        <f t="shared" si="7"/>
        <v>4.3087088307147857E-3</v>
      </c>
      <c r="D69" s="39">
        <v>806</v>
      </c>
      <c r="E69" s="42">
        <f t="shared" si="8"/>
        <v>4.3087088307147857E-3</v>
      </c>
      <c r="F69" s="43">
        <v>97.578692493946733</v>
      </c>
      <c r="G69" s="43">
        <v>97.578692493946733</v>
      </c>
      <c r="H69" s="39">
        <v>1839</v>
      </c>
      <c r="I69" s="34">
        <f t="shared" si="9"/>
        <v>3.7026373489197116E-3</v>
      </c>
      <c r="J69" s="39">
        <v>1839</v>
      </c>
      <c r="K69" s="34">
        <f t="shared" si="10"/>
        <v>3.7026373489197116E-3</v>
      </c>
      <c r="L69" s="43">
        <v>77.923728813559322</v>
      </c>
      <c r="M69" s="43">
        <v>77.923728813559322</v>
      </c>
      <c r="N69" s="8" t="s">
        <v>108</v>
      </c>
    </row>
    <row r="70" spans="1:14" ht="12.75" customHeight="1" x14ac:dyDescent="0.2">
      <c r="A70" s="6" t="s">
        <v>109</v>
      </c>
      <c r="B70" s="39">
        <v>433</v>
      </c>
      <c r="C70" s="42">
        <f t="shared" si="7"/>
        <v>2.3147281931755613E-3</v>
      </c>
      <c r="D70" s="39">
        <v>433</v>
      </c>
      <c r="E70" s="42">
        <f t="shared" si="8"/>
        <v>2.3147281931755613E-3</v>
      </c>
      <c r="F70" s="43">
        <v>107.71144278606965</v>
      </c>
      <c r="G70" s="43">
        <v>107.71144278606965</v>
      </c>
      <c r="H70" s="39">
        <v>1399</v>
      </c>
      <c r="I70" s="34">
        <f t="shared" si="9"/>
        <v>2.8167426052956371E-3</v>
      </c>
      <c r="J70" s="39">
        <v>1399</v>
      </c>
      <c r="K70" s="34">
        <f t="shared" si="10"/>
        <v>2.8167426052956371E-3</v>
      </c>
      <c r="L70" s="43">
        <v>120.29234737747205</v>
      </c>
      <c r="M70" s="43">
        <v>120.29234737747205</v>
      </c>
      <c r="N70" s="8" t="s">
        <v>110</v>
      </c>
    </row>
    <row r="71" spans="1:14" x14ac:dyDescent="0.2">
      <c r="A71" s="6" t="s">
        <v>111</v>
      </c>
      <c r="B71" s="39">
        <v>2501</v>
      </c>
      <c r="C71" s="42">
        <f t="shared" si="7"/>
        <v>1.3369827277441289E-2</v>
      </c>
      <c r="D71" s="39">
        <v>2501</v>
      </c>
      <c r="E71" s="42">
        <f t="shared" si="8"/>
        <v>1.3369827277441289E-2</v>
      </c>
      <c r="F71" s="43">
        <v>110.71270473660913</v>
      </c>
      <c r="G71" s="43">
        <v>110.71270473660913</v>
      </c>
      <c r="H71" s="39">
        <v>6391</v>
      </c>
      <c r="I71" s="34">
        <f t="shared" si="9"/>
        <v>1.2867621151139683E-2</v>
      </c>
      <c r="J71" s="39">
        <v>6391</v>
      </c>
      <c r="K71" s="34">
        <f t="shared" si="10"/>
        <v>1.2867621151139683E-2</v>
      </c>
      <c r="L71" s="43">
        <v>106.69449081803005</v>
      </c>
      <c r="M71" s="43">
        <v>106.69449081803005</v>
      </c>
      <c r="N71" s="8" t="s">
        <v>112</v>
      </c>
    </row>
    <row r="72" spans="1:14" ht="12.75" customHeight="1" x14ac:dyDescent="0.2">
      <c r="A72" s="13" t="s">
        <v>113</v>
      </c>
      <c r="B72" s="25"/>
      <c r="C72" s="30"/>
      <c r="D72" s="25"/>
      <c r="E72" s="30"/>
      <c r="F72" s="21"/>
      <c r="G72" s="21"/>
      <c r="H72" s="22"/>
      <c r="I72" s="29"/>
      <c r="J72" s="22"/>
      <c r="K72" s="29"/>
      <c r="L72" s="21"/>
      <c r="M72" s="21"/>
      <c r="N72" s="14" t="s">
        <v>114</v>
      </c>
    </row>
    <row r="73" spans="1:14" x14ac:dyDescent="0.2">
      <c r="A73" s="6"/>
      <c r="B73" s="15"/>
      <c r="C73" s="15"/>
      <c r="D73" s="15"/>
      <c r="E73" s="15"/>
      <c r="F73" s="16"/>
      <c r="G73" s="16"/>
      <c r="H73" s="15"/>
      <c r="I73" s="15"/>
      <c r="J73" s="15"/>
      <c r="K73" s="15"/>
      <c r="L73" s="16"/>
      <c r="M73" s="16"/>
      <c r="N73" s="8"/>
    </row>
    <row r="74" spans="1:14" x14ac:dyDescent="0.2">
      <c r="A74" s="44" t="s">
        <v>115</v>
      </c>
    </row>
    <row r="75" spans="1:14" x14ac:dyDescent="0.2">
      <c r="A75" s="26" t="s">
        <v>118</v>
      </c>
    </row>
    <row r="78" spans="1:14" x14ac:dyDescent="0.2">
      <c r="A78"/>
    </row>
    <row r="79" spans="1:14" x14ac:dyDescent="0.2">
      <c r="A79"/>
    </row>
  </sheetData>
  <mergeCells count="10">
    <mergeCell ref="A11:A14"/>
    <mergeCell ref="B11:G11"/>
    <mergeCell ref="H11:M11"/>
    <mergeCell ref="N11:N14"/>
    <mergeCell ref="B12:B14"/>
    <mergeCell ref="D12:D14"/>
    <mergeCell ref="H12:H14"/>
    <mergeCell ref="J12:J14"/>
    <mergeCell ref="F14:G14"/>
    <mergeCell ref="L14:M14"/>
  </mergeCells>
  <hyperlinks>
    <hyperlink ref="A75" r:id="rId1" xr:uid="{6E40D45C-9425-4725-B85C-646726F769FC}"/>
  </hyperlinks>
  <pageMargins left="0.75" right="0.75" top="1" bottom="1" header="0.5" footer="0.5"/>
  <pageSetup paperSize="9" scale="47" orientation="landscape" horizontalDpi="1200" verticalDpi="1200" r:id="rId2"/>
  <headerFooter alignWithMargins="0">
    <oddHeader>&amp;A</oddHeader>
    <oddFooter>Page &amp;P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35B6-713B-422C-9A61-CC40C82F903C}">
  <sheetPr>
    <pageSetUpPr fitToPage="1"/>
  </sheetPr>
  <dimension ref="A7:O79"/>
  <sheetViews>
    <sheetView topLeftCell="A7" workbookViewId="0">
      <selection activeCell="M16" sqref="M16:M71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7" width="11.28515625" style="3" customWidth="1"/>
    <col min="8" max="9" width="11" style="2" customWidth="1"/>
    <col min="10" max="12" width="10.7109375" style="2" customWidth="1"/>
    <col min="13" max="13" width="11.5703125" style="3" customWidth="1"/>
    <col min="14" max="14" width="45.140625" style="3" customWidth="1"/>
    <col min="15" max="16384" width="9.140625" style="3"/>
  </cols>
  <sheetData>
    <row r="7" spans="1:15" ht="18" x14ac:dyDescent="0.25">
      <c r="A7" s="20" t="s">
        <v>187</v>
      </c>
      <c r="B7" s="1"/>
      <c r="C7" s="1"/>
      <c r="D7" s="1"/>
      <c r="E7" s="1"/>
      <c r="F7" s="1"/>
      <c r="G7" s="1"/>
    </row>
    <row r="8" spans="1:15" s="2" customFormat="1" x14ac:dyDescent="0.2">
      <c r="A8" s="2" t="s">
        <v>188</v>
      </c>
    </row>
    <row r="9" spans="1:15" s="2" customFormat="1" x14ac:dyDescent="0.2"/>
    <row r="10" spans="1:15" s="2" customFormat="1" x14ac:dyDescent="0.2">
      <c r="A10" s="3"/>
      <c r="B10" s="3"/>
      <c r="C10" s="3"/>
      <c r="D10" s="3"/>
      <c r="E10" s="3"/>
      <c r="F10" s="3"/>
      <c r="G10" s="3"/>
      <c r="M10" s="3"/>
      <c r="N10" s="3"/>
      <c r="O10" s="3"/>
    </row>
    <row r="11" spans="1:15" s="2" customFormat="1" x14ac:dyDescent="0.2">
      <c r="A11" s="114"/>
      <c r="B11" s="117" t="s">
        <v>0</v>
      </c>
      <c r="C11" s="117"/>
      <c r="D11" s="117"/>
      <c r="E11" s="117"/>
      <c r="F11" s="117"/>
      <c r="G11" s="117"/>
      <c r="H11" s="118" t="s">
        <v>1</v>
      </c>
      <c r="I11" s="117"/>
      <c r="J11" s="117"/>
      <c r="K11" s="117"/>
      <c r="L11" s="117"/>
      <c r="M11" s="117"/>
      <c r="N11" s="119"/>
      <c r="O11"/>
    </row>
    <row r="12" spans="1:15" x14ac:dyDescent="0.2">
      <c r="A12" s="115"/>
      <c r="B12" s="122" t="s">
        <v>179</v>
      </c>
      <c r="C12" s="27"/>
      <c r="D12" s="125" t="s">
        <v>180</v>
      </c>
      <c r="E12" s="83"/>
      <c r="F12" s="4" t="s">
        <v>179</v>
      </c>
      <c r="G12" s="11" t="s">
        <v>180</v>
      </c>
      <c r="H12" s="122" t="s">
        <v>179</v>
      </c>
      <c r="I12" s="27"/>
      <c r="J12" s="125" t="s">
        <v>180</v>
      </c>
      <c r="K12" s="83"/>
      <c r="L12" s="4" t="s">
        <v>179</v>
      </c>
      <c r="M12" s="11" t="s">
        <v>180</v>
      </c>
      <c r="N12" s="120"/>
    </row>
    <row r="13" spans="1:15" x14ac:dyDescent="0.2">
      <c r="A13" s="115"/>
      <c r="B13" s="123"/>
      <c r="C13" s="17" t="s">
        <v>2</v>
      </c>
      <c r="D13" s="126"/>
      <c r="E13" s="24" t="s">
        <v>2</v>
      </c>
      <c r="F13" s="10" t="s">
        <v>181</v>
      </c>
      <c r="G13" s="12" t="s">
        <v>182</v>
      </c>
      <c r="H13" s="123"/>
      <c r="I13" s="17" t="s">
        <v>2</v>
      </c>
      <c r="J13" s="126"/>
      <c r="K13" s="24" t="s">
        <v>2</v>
      </c>
      <c r="L13" s="10" t="s">
        <v>181</v>
      </c>
      <c r="M13" s="12" t="s">
        <v>182</v>
      </c>
      <c r="N13" s="120"/>
    </row>
    <row r="14" spans="1:15" x14ac:dyDescent="0.2">
      <c r="A14" s="116"/>
      <c r="B14" s="124"/>
      <c r="C14" s="28"/>
      <c r="D14" s="127"/>
      <c r="E14" s="84"/>
      <c r="F14" s="128" t="s">
        <v>122</v>
      </c>
      <c r="G14" s="129"/>
      <c r="H14" s="124"/>
      <c r="I14" s="28"/>
      <c r="J14" s="127"/>
      <c r="K14" s="84"/>
      <c r="L14" s="128" t="s">
        <v>122</v>
      </c>
      <c r="M14" s="129"/>
      <c r="N14" s="121"/>
    </row>
    <row r="15" spans="1:15" x14ac:dyDescent="0.2">
      <c r="B15" s="53"/>
      <c r="C15" s="53"/>
      <c r="D15" s="53"/>
      <c r="E15" s="53"/>
      <c r="F15" s="54"/>
      <c r="G15" s="54"/>
      <c r="H15" s="55"/>
      <c r="I15" s="53"/>
      <c r="J15" s="53"/>
      <c r="K15" s="53"/>
      <c r="L15" s="53"/>
      <c r="M15" s="53"/>
      <c r="N15" s="2"/>
    </row>
    <row r="16" spans="1:15" x14ac:dyDescent="0.2">
      <c r="A16" s="5" t="s">
        <v>3</v>
      </c>
      <c r="B16" s="56">
        <v>173399</v>
      </c>
      <c r="C16" s="73">
        <v>1</v>
      </c>
      <c r="D16" s="58">
        <v>3045048</v>
      </c>
      <c r="E16" s="57">
        <f>D16/D16</f>
        <v>1</v>
      </c>
      <c r="F16" s="59">
        <v>37.347293059480322</v>
      </c>
      <c r="G16" s="60">
        <v>54.255854818253766</v>
      </c>
      <c r="H16" s="58">
        <v>541075</v>
      </c>
      <c r="I16" s="57">
        <v>1</v>
      </c>
      <c r="J16" s="58">
        <v>9049553</v>
      </c>
      <c r="K16" s="57">
        <v>1</v>
      </c>
      <c r="L16" s="60">
        <v>50.601096984461726</v>
      </c>
      <c r="M16" s="60">
        <v>63.339689545999278</v>
      </c>
      <c r="N16" s="9" t="s">
        <v>4</v>
      </c>
    </row>
    <row r="17" spans="1:14" x14ac:dyDescent="0.2">
      <c r="A17" s="5" t="s">
        <v>5</v>
      </c>
      <c r="B17" s="56">
        <v>133640</v>
      </c>
      <c r="C17" s="73">
        <f t="shared" ref="C17:C18" si="0">SUM(B17)/SUM($B$17:$B$18)</f>
        <v>0.77070802023079721</v>
      </c>
      <c r="D17" s="58">
        <v>1837987</v>
      </c>
      <c r="E17" s="57">
        <f>SUM(D17)/SUM($D$17:$D$18)</f>
        <v>0.60359869532434296</v>
      </c>
      <c r="F17" s="59">
        <v>101.90169734494381</v>
      </c>
      <c r="G17" s="60">
        <v>139.34013865882272</v>
      </c>
      <c r="H17" s="58">
        <v>411259</v>
      </c>
      <c r="I17" s="57">
        <f t="shared" ref="I17:I18" si="1">SUM(H17)/SUM($H$17:$H$18)</f>
        <v>0.7600776232500116</v>
      </c>
      <c r="J17" s="58">
        <v>5761302</v>
      </c>
      <c r="K17" s="85">
        <f t="shared" ref="K17:K18" si="2">SUM(J17)/SUM($J$17:$J$18)</f>
        <v>0.6366394008632249</v>
      </c>
      <c r="L17" s="86">
        <v>124.59524473151637</v>
      </c>
      <c r="M17" s="86">
        <v>149.22092423025489</v>
      </c>
      <c r="N17" s="9" t="s">
        <v>6</v>
      </c>
    </row>
    <row r="18" spans="1:14" x14ac:dyDescent="0.2">
      <c r="A18" s="5" t="s">
        <v>7</v>
      </c>
      <c r="B18" s="56">
        <v>39759</v>
      </c>
      <c r="C18" s="73">
        <f t="shared" si="0"/>
        <v>0.22929197976920282</v>
      </c>
      <c r="D18" s="58">
        <v>1207061</v>
      </c>
      <c r="E18" s="57">
        <f>SUM(D18)/SUM($D$17:$D$18)</f>
        <v>0.39640130467565698</v>
      </c>
      <c r="F18" s="59">
        <v>11.934550431947939</v>
      </c>
      <c r="G18" s="60">
        <v>28.11485560944546</v>
      </c>
      <c r="H18" s="58">
        <v>129816</v>
      </c>
      <c r="I18" s="57">
        <f t="shared" si="1"/>
        <v>0.23992237674998845</v>
      </c>
      <c r="J18" s="58">
        <v>3288251</v>
      </c>
      <c r="K18" s="85">
        <f t="shared" si="2"/>
        <v>0.36336059913677504</v>
      </c>
      <c r="L18" s="86">
        <v>17.561236927081151</v>
      </c>
      <c r="M18" s="86">
        <v>31.537701412748564</v>
      </c>
      <c r="N18" s="9" t="s">
        <v>8</v>
      </c>
    </row>
    <row r="19" spans="1:14" x14ac:dyDescent="0.2">
      <c r="A19" s="6" t="s">
        <v>9</v>
      </c>
      <c r="B19" s="61"/>
      <c r="C19" s="61"/>
      <c r="D19" s="61"/>
      <c r="E19" s="62"/>
      <c r="F19" s="59"/>
      <c r="G19" s="63"/>
      <c r="H19" s="64"/>
      <c r="I19" s="65"/>
      <c r="J19" s="64"/>
      <c r="K19" s="87"/>
      <c r="L19" s="88"/>
      <c r="M19" s="88"/>
      <c r="N19" s="7" t="s">
        <v>10</v>
      </c>
    </row>
    <row r="20" spans="1:14" x14ac:dyDescent="0.2">
      <c r="A20" s="6" t="s">
        <v>11</v>
      </c>
      <c r="B20" s="67">
        <v>6489</v>
      </c>
      <c r="C20" s="73">
        <f t="shared" ref="C20:C71" si="3">SUM(B20)/SUM($B$20:$B$71)</f>
        <v>0.16320833018939107</v>
      </c>
      <c r="D20" s="64">
        <v>142418</v>
      </c>
      <c r="E20" s="68">
        <f t="shared" ref="E20:E71" si="4">SUM(D20)/SUM($D$20:$D$72)</f>
        <v>0.11798750683478866</v>
      </c>
      <c r="F20" s="78">
        <v>18.870503387908222</v>
      </c>
      <c r="G20" s="69">
        <v>41.446968263900004</v>
      </c>
      <c r="H20" s="64">
        <v>17429</v>
      </c>
      <c r="I20" s="57">
        <f t="shared" ref="I20:I71" si="5">SUM(H20)/SUM($H$20:$H$71)</f>
        <v>0.13425925925925927</v>
      </c>
      <c r="J20" s="64">
        <v>371945</v>
      </c>
      <c r="K20" s="85">
        <f t="shared" ref="K20:K71" si="6">SUM(J20)/SUM($J$20:$J$72)</f>
        <v>0.11311335816923895</v>
      </c>
      <c r="L20" s="89">
        <v>20.506877198762222</v>
      </c>
      <c r="M20" s="89">
        <v>42.137479126401672</v>
      </c>
      <c r="N20" s="8" t="s">
        <v>12</v>
      </c>
    </row>
    <row r="21" spans="1:14" x14ac:dyDescent="0.2">
      <c r="A21" s="6" t="s">
        <v>13</v>
      </c>
      <c r="B21" s="67">
        <v>222</v>
      </c>
      <c r="C21" s="73">
        <f t="shared" si="3"/>
        <v>5.5836414396740362E-3</v>
      </c>
      <c r="D21" s="64">
        <v>17680</v>
      </c>
      <c r="E21" s="68">
        <f t="shared" si="4"/>
        <v>1.4647159213295114E-2</v>
      </c>
      <c r="F21" s="78">
        <v>11.077844311377245</v>
      </c>
      <c r="G21" s="69">
        <v>15.805612422782254</v>
      </c>
      <c r="H21" s="64">
        <v>678</v>
      </c>
      <c r="I21" s="57">
        <f t="shared" si="5"/>
        <v>5.222776853392494E-3</v>
      </c>
      <c r="J21" s="64">
        <v>49665</v>
      </c>
      <c r="K21" s="85">
        <f t="shared" si="6"/>
        <v>1.5103778605641299E-2</v>
      </c>
      <c r="L21" s="89">
        <v>14.116177389131792</v>
      </c>
      <c r="M21" s="89">
        <v>15.421709942057968</v>
      </c>
      <c r="N21" s="8" t="s">
        <v>14</v>
      </c>
    </row>
    <row r="22" spans="1:14" x14ac:dyDescent="0.2">
      <c r="A22" s="6" t="s">
        <v>15</v>
      </c>
      <c r="B22" s="67">
        <v>414</v>
      </c>
      <c r="C22" s="73">
        <f t="shared" si="3"/>
        <v>1.0412736738851581E-2</v>
      </c>
      <c r="D22" s="64">
        <v>8339</v>
      </c>
      <c r="E22" s="68">
        <f t="shared" si="4"/>
        <v>6.9085215316554271E-3</v>
      </c>
      <c r="F22" s="78">
        <v>20.058139534883722</v>
      </c>
      <c r="G22" s="69">
        <v>24.251148723317627</v>
      </c>
      <c r="H22" s="64">
        <v>1167</v>
      </c>
      <c r="I22" s="57">
        <f t="shared" si="5"/>
        <v>8.9896468848215932E-3</v>
      </c>
      <c r="J22" s="64">
        <v>18036</v>
      </c>
      <c r="K22" s="85">
        <f t="shared" si="6"/>
        <v>5.4849844142020833E-3</v>
      </c>
      <c r="L22" s="89">
        <v>25.795755968169757</v>
      </c>
      <c r="M22" s="89">
        <v>31.821309479701476</v>
      </c>
      <c r="N22" s="8" t="s">
        <v>16</v>
      </c>
    </row>
    <row r="23" spans="1:14" x14ac:dyDescent="0.2">
      <c r="A23" s="6" t="s">
        <v>17</v>
      </c>
      <c r="B23" s="67">
        <v>2528</v>
      </c>
      <c r="C23" s="73">
        <f>SUM(B23)/SUM($B$20:$B$71)</f>
        <v>6.3583088105837668E-2</v>
      </c>
      <c r="D23" s="64">
        <v>33728</v>
      </c>
      <c r="E23" s="68">
        <f t="shared" si="4"/>
        <v>2.79422729607476E-2</v>
      </c>
      <c r="F23" s="78">
        <v>38.524839987808598</v>
      </c>
      <c r="G23" s="69">
        <v>55.964292232896938</v>
      </c>
      <c r="H23" s="64">
        <v>10462</v>
      </c>
      <c r="I23" s="57">
        <f t="shared" si="5"/>
        <v>8.0590990324767367E-2</v>
      </c>
      <c r="J23" s="64">
        <v>106366</v>
      </c>
      <c r="K23" s="85">
        <f t="shared" si="6"/>
        <v>3.2347297194556375E-2</v>
      </c>
      <c r="L23" s="89">
        <v>57.147539192658549</v>
      </c>
      <c r="M23" s="89">
        <v>65.093479391695482</v>
      </c>
      <c r="N23" s="8" t="s">
        <v>18</v>
      </c>
    </row>
    <row r="24" spans="1:14" ht="12.75" customHeight="1" x14ac:dyDescent="0.2">
      <c r="A24" s="6" t="s">
        <v>19</v>
      </c>
      <c r="B24" s="67">
        <v>17</v>
      </c>
      <c r="C24" s="73">
        <f t="shared" si="3"/>
        <v>4.275761462813451E-4</v>
      </c>
      <c r="D24" s="64">
        <v>235</v>
      </c>
      <c r="E24" s="68">
        <f>SUM(D24)/SUM($D$20:$D$72)</f>
        <v>1.9468791940748596E-4</v>
      </c>
      <c r="F24" s="78">
        <v>16.666666666666664</v>
      </c>
      <c r="G24" s="69">
        <v>20.963425512934879</v>
      </c>
      <c r="H24" s="64">
        <v>126</v>
      </c>
      <c r="I24" s="57">
        <f t="shared" si="5"/>
        <v>9.7060454797559623E-4</v>
      </c>
      <c r="J24" s="64">
        <v>763</v>
      </c>
      <c r="K24" s="85">
        <f t="shared" si="6"/>
        <v>2.3203831825439064E-4</v>
      </c>
      <c r="L24" s="89">
        <v>30.434782608695656</v>
      </c>
      <c r="M24" s="89">
        <v>21.499013806706113</v>
      </c>
      <c r="N24" s="8" t="s">
        <v>20</v>
      </c>
    </row>
    <row r="25" spans="1:14" x14ac:dyDescent="0.2">
      <c r="A25" s="6" t="s">
        <v>21</v>
      </c>
      <c r="B25" s="67">
        <v>363</v>
      </c>
      <c r="C25" s="73">
        <f t="shared" si="3"/>
        <v>9.1300083000075451E-3</v>
      </c>
      <c r="D25" s="64">
        <v>44500</v>
      </c>
      <c r="E25" s="68">
        <f t="shared" si="4"/>
        <v>3.686643580269415E-2</v>
      </c>
      <c r="F25" s="78">
        <v>5.008278145695364</v>
      </c>
      <c r="G25" s="69">
        <v>24.146070159255544</v>
      </c>
      <c r="H25" s="64">
        <v>2567</v>
      </c>
      <c r="I25" s="57">
        <f>SUM(H25)/SUM($H$20:$H$71)</f>
        <v>1.9774141862328218E-2</v>
      </c>
      <c r="J25" s="64">
        <v>126517</v>
      </c>
      <c r="K25" s="85">
        <f>SUM(J25)/SUM($J$20:$J$72)</f>
        <v>3.8475480878886949E-2</v>
      </c>
      <c r="L25" s="89">
        <v>12.225556031814069</v>
      </c>
      <c r="M25" s="89">
        <v>25.517440289145348</v>
      </c>
      <c r="N25" s="8" t="s">
        <v>22</v>
      </c>
    </row>
    <row r="26" spans="1:14" x14ac:dyDescent="0.2">
      <c r="A26" s="6" t="s">
        <v>23</v>
      </c>
      <c r="B26" s="67">
        <v>152</v>
      </c>
      <c r="C26" s="73">
        <f t="shared" si="3"/>
        <v>3.8230337785155563E-3</v>
      </c>
      <c r="D26" s="64">
        <v>3474</v>
      </c>
      <c r="E26" s="68">
        <f t="shared" si="4"/>
        <v>2.8780673703047072E-3</v>
      </c>
      <c r="F26" s="78">
        <v>13.669064748201439</v>
      </c>
      <c r="G26" s="69">
        <v>30.422979245117787</v>
      </c>
      <c r="H26" s="64">
        <v>1092</v>
      </c>
      <c r="I26" s="57">
        <f t="shared" si="5"/>
        <v>8.4119060824551679E-3</v>
      </c>
      <c r="J26" s="64">
        <v>10277</v>
      </c>
      <c r="K26" s="85">
        <f t="shared" si="6"/>
        <v>3.1253706378772902E-3</v>
      </c>
      <c r="L26" s="89">
        <v>32.971014492753625</v>
      </c>
      <c r="M26" s="89">
        <v>35.685266849543382</v>
      </c>
      <c r="N26" s="8" t="s">
        <v>24</v>
      </c>
    </row>
    <row r="27" spans="1:14" x14ac:dyDescent="0.2">
      <c r="A27" s="6" t="s">
        <v>25</v>
      </c>
      <c r="B27" s="67">
        <v>99</v>
      </c>
      <c r="C27" s="73">
        <f t="shared" si="3"/>
        <v>2.4900022636384217E-3</v>
      </c>
      <c r="D27" s="64">
        <v>4711</v>
      </c>
      <c r="E27" s="68">
        <f t="shared" si="4"/>
        <v>3.9028714396964525E-3</v>
      </c>
      <c r="F27" s="78">
        <v>13.711911357340719</v>
      </c>
      <c r="G27" s="69">
        <v>18.672955725553926</v>
      </c>
      <c r="H27" s="64">
        <v>370</v>
      </c>
      <c r="I27" s="57">
        <f t="shared" si="5"/>
        <v>2.8501879583410364E-3</v>
      </c>
      <c r="J27" s="64">
        <v>13271</v>
      </c>
      <c r="K27" s="85">
        <f t="shared" si="6"/>
        <v>4.0358853493499582E-3</v>
      </c>
      <c r="L27" s="89">
        <v>25.801952580195259</v>
      </c>
      <c r="M27" s="89">
        <v>18.473509841588019</v>
      </c>
      <c r="N27" s="8" t="s">
        <v>26</v>
      </c>
    </row>
    <row r="28" spans="1:14" x14ac:dyDescent="0.2">
      <c r="A28" s="6" t="s">
        <v>27</v>
      </c>
      <c r="B28" s="67">
        <v>42</v>
      </c>
      <c r="C28" s="73">
        <f t="shared" si="3"/>
        <v>1.0563645966950878E-3</v>
      </c>
      <c r="D28" s="64">
        <v>1551</v>
      </c>
      <c r="E28" s="68">
        <f t="shared" si="4"/>
        <v>1.2849402680894073E-3</v>
      </c>
      <c r="F28" s="78">
        <v>7.9245283018867925</v>
      </c>
      <c r="G28" s="69">
        <v>30.376028202115158</v>
      </c>
      <c r="H28" s="64">
        <v>199</v>
      </c>
      <c r="I28" s="57">
        <f t="shared" si="5"/>
        <v>1.5329389289455845E-3</v>
      </c>
      <c r="J28" s="64">
        <v>4603</v>
      </c>
      <c r="K28" s="85">
        <f t="shared" si="6"/>
        <v>1.3998327377784535E-3</v>
      </c>
      <c r="L28" s="89">
        <v>15.843949044585987</v>
      </c>
      <c r="M28" s="89">
        <v>37.735694376127235</v>
      </c>
      <c r="N28" s="8" t="s">
        <v>28</v>
      </c>
    </row>
    <row r="29" spans="1:14" x14ac:dyDescent="0.2">
      <c r="A29" s="6" t="s">
        <v>29</v>
      </c>
      <c r="B29" s="67">
        <v>41</v>
      </c>
      <c r="C29" s="73">
        <f t="shared" si="3"/>
        <v>1.0312130586785382E-3</v>
      </c>
      <c r="D29" s="64">
        <v>2073</v>
      </c>
      <c r="E29" s="68">
        <f t="shared" si="4"/>
        <v>1.7173959869434825E-3</v>
      </c>
      <c r="F29" s="78">
        <v>2.7721433400946585</v>
      </c>
      <c r="G29" s="69">
        <v>8.3801592755790928</v>
      </c>
      <c r="H29" s="64">
        <v>289</v>
      </c>
      <c r="I29" s="57">
        <f t="shared" si="5"/>
        <v>2.2262278917852961E-3</v>
      </c>
      <c r="J29" s="64">
        <v>7173</v>
      </c>
      <c r="K29" s="85">
        <f t="shared" si="6"/>
        <v>2.1814034820953395E-3</v>
      </c>
      <c r="L29" s="89">
        <v>6.2689804772234279</v>
      </c>
      <c r="M29" s="89">
        <v>10.591205740779021</v>
      </c>
      <c r="N29" s="8" t="s">
        <v>30</v>
      </c>
    </row>
    <row r="30" spans="1:14" x14ac:dyDescent="0.2">
      <c r="A30" s="6" t="s">
        <v>31</v>
      </c>
      <c r="B30" s="67">
        <v>886</v>
      </c>
      <c r="C30" s="73">
        <f t="shared" si="3"/>
        <v>2.2284262682663043E-2</v>
      </c>
      <c r="D30" s="64">
        <v>35462</v>
      </c>
      <c r="E30" s="68">
        <f t="shared" si="4"/>
        <v>2.9378821268205391E-2</v>
      </c>
      <c r="F30" s="78">
        <v>12.35876691309806</v>
      </c>
      <c r="G30" s="69">
        <v>22.014737743896003</v>
      </c>
      <c r="H30" s="64">
        <v>3149</v>
      </c>
      <c r="I30" s="57">
        <f t="shared" si="5"/>
        <v>2.4257410488691688E-2</v>
      </c>
      <c r="J30" s="64">
        <v>80631</v>
      </c>
      <c r="K30" s="85">
        <f t="shared" si="6"/>
        <v>2.4520945791834562E-2</v>
      </c>
      <c r="L30" s="89">
        <v>20.632944568208622</v>
      </c>
      <c r="M30" s="89">
        <v>22.640635266500812</v>
      </c>
      <c r="N30" s="8" t="s">
        <v>32</v>
      </c>
    </row>
    <row r="31" spans="1:14" x14ac:dyDescent="0.2">
      <c r="A31" s="6" t="s">
        <v>33</v>
      </c>
      <c r="B31" s="67">
        <v>87</v>
      </c>
      <c r="C31" s="73">
        <f t="shared" si="3"/>
        <v>2.1881838074398249E-3</v>
      </c>
      <c r="D31" s="64">
        <v>2345</v>
      </c>
      <c r="E31" s="68">
        <f t="shared" si="4"/>
        <v>1.9427368979172536E-3</v>
      </c>
      <c r="F31" s="78">
        <v>7.1960297766749379</v>
      </c>
      <c r="G31" s="69">
        <v>21.883165360209034</v>
      </c>
      <c r="H31" s="64">
        <v>391</v>
      </c>
      <c r="I31" s="57">
        <f t="shared" si="5"/>
        <v>3.0119553830036359E-3</v>
      </c>
      <c r="J31" s="64">
        <v>6872</v>
      </c>
      <c r="K31" s="85">
        <f t="shared" si="6"/>
        <v>2.0898654299399376E-3</v>
      </c>
      <c r="L31" s="89">
        <v>12.98140770252324</v>
      </c>
      <c r="M31" s="89">
        <v>26.942680153689331</v>
      </c>
      <c r="N31" s="8" t="s">
        <v>34</v>
      </c>
    </row>
    <row r="32" spans="1:14" x14ac:dyDescent="0.2">
      <c r="A32" s="6" t="s">
        <v>35</v>
      </c>
      <c r="B32" s="67">
        <v>2251</v>
      </c>
      <c r="C32" s="73">
        <f t="shared" si="3"/>
        <v>5.6616112075253404E-2</v>
      </c>
      <c r="D32" s="64">
        <v>81255</v>
      </c>
      <c r="E32" s="68">
        <f t="shared" si="4"/>
        <v>6.7316454857256472E-2</v>
      </c>
      <c r="F32" s="78">
        <v>10.747195034614467</v>
      </c>
      <c r="G32" s="69">
        <v>42.220039905225093</v>
      </c>
      <c r="H32" s="64">
        <v>7491</v>
      </c>
      <c r="I32" s="57">
        <f t="shared" si="5"/>
        <v>5.7704751340358663E-2</v>
      </c>
      <c r="J32" s="64">
        <v>218594</v>
      </c>
      <c r="K32" s="85">
        <f t="shared" si="6"/>
        <v>6.6477305557667454E-2</v>
      </c>
      <c r="L32" s="89">
        <v>17.020358084158865</v>
      </c>
      <c r="M32" s="89">
        <v>48.507348421470745</v>
      </c>
      <c r="N32" s="8" t="s">
        <v>36</v>
      </c>
    </row>
    <row r="33" spans="1:14" x14ac:dyDescent="0.2">
      <c r="A33" s="6" t="s">
        <v>37</v>
      </c>
      <c r="B33" s="67">
        <v>121</v>
      </c>
      <c r="C33" s="73">
        <f t="shared" si="3"/>
        <v>3.0433361000025152E-3</v>
      </c>
      <c r="D33" s="64">
        <v>2308</v>
      </c>
      <c r="E33" s="68">
        <f t="shared" si="4"/>
        <v>1.9120839063509684E-3</v>
      </c>
      <c r="F33" s="78">
        <v>11.162361623616237</v>
      </c>
      <c r="G33" s="69">
        <v>11.156765118190167</v>
      </c>
      <c r="H33" s="64">
        <v>711</v>
      </c>
      <c r="I33" s="57">
        <f t="shared" si="5"/>
        <v>5.4769828064337219E-3</v>
      </c>
      <c r="J33" s="64">
        <v>6987</v>
      </c>
      <c r="K33" s="85">
        <f t="shared" si="6"/>
        <v>2.1248384398996427E-3</v>
      </c>
      <c r="L33" s="89">
        <v>21.723189734188818</v>
      </c>
      <c r="M33" s="89">
        <v>12.010933094959775</v>
      </c>
      <c r="N33" s="8" t="s">
        <v>38</v>
      </c>
    </row>
    <row r="34" spans="1:14" x14ac:dyDescent="0.2">
      <c r="A34" s="6" t="s">
        <v>39</v>
      </c>
      <c r="B34" s="67">
        <v>2</v>
      </c>
      <c r="C34" s="73">
        <f t="shared" si="3"/>
        <v>5.0303076033099422E-5</v>
      </c>
      <c r="D34" s="64">
        <v>160</v>
      </c>
      <c r="E34" s="68">
        <f t="shared" si="4"/>
        <v>1.3255347704339468E-4</v>
      </c>
      <c r="F34" s="78">
        <v>0.45146726862302478</v>
      </c>
      <c r="G34" s="69">
        <v>5.5729710902124694</v>
      </c>
      <c r="H34" s="64">
        <v>64</v>
      </c>
      <c r="I34" s="57">
        <f t="shared" si="5"/>
        <v>4.9300548468601715E-4</v>
      </c>
      <c r="J34" s="64">
        <v>738</v>
      </c>
      <c r="K34" s="85">
        <f t="shared" si="6"/>
        <v>2.2443549000228085E-4</v>
      </c>
      <c r="L34" s="89">
        <v>5.4283290924512295</v>
      </c>
      <c r="M34" s="89">
        <v>9.4700372128833568</v>
      </c>
      <c r="N34" s="8" t="s">
        <v>40</v>
      </c>
    </row>
    <row r="35" spans="1:14" x14ac:dyDescent="0.2">
      <c r="A35" s="6" t="s">
        <v>41</v>
      </c>
      <c r="B35" s="67">
        <v>8166</v>
      </c>
      <c r="C35" s="73">
        <f t="shared" si="3"/>
        <v>0.20538745944314496</v>
      </c>
      <c r="D35" s="64">
        <v>158242</v>
      </c>
      <c r="E35" s="68">
        <f t="shared" si="4"/>
        <v>0.13109704571438038</v>
      </c>
      <c r="F35" s="78">
        <v>22.240379115940843</v>
      </c>
      <c r="G35" s="69">
        <v>32.344915408404582</v>
      </c>
      <c r="H35" s="64">
        <v>16605</v>
      </c>
      <c r="I35" s="57">
        <f t="shared" si="5"/>
        <v>0.12791181364392679</v>
      </c>
      <c r="J35" s="64">
        <v>361128</v>
      </c>
      <c r="K35" s="85">
        <f t="shared" si="6"/>
        <v>0.10982376644111609</v>
      </c>
      <c r="L35" s="89">
        <v>23.835840606338998</v>
      </c>
      <c r="M35" s="89">
        <v>33.978444037767623</v>
      </c>
      <c r="N35" s="8" t="s">
        <v>42</v>
      </c>
    </row>
    <row r="36" spans="1:14" x14ac:dyDescent="0.2">
      <c r="A36" s="6" t="s">
        <v>43</v>
      </c>
      <c r="B36" s="67">
        <v>23</v>
      </c>
      <c r="C36" s="73">
        <f t="shared" si="3"/>
        <v>5.7848537438064335E-4</v>
      </c>
      <c r="D36" s="64">
        <v>1479</v>
      </c>
      <c r="E36" s="68">
        <f t="shared" si="4"/>
        <v>1.2252912034198798E-3</v>
      </c>
      <c r="F36" s="78">
        <v>4.2910447761194028</v>
      </c>
      <c r="G36" s="69">
        <v>22.873492112588927</v>
      </c>
      <c r="H36" s="64">
        <v>93</v>
      </c>
      <c r="I36" s="57">
        <f t="shared" si="5"/>
        <v>7.1639859493436862E-4</v>
      </c>
      <c r="J36" s="64">
        <v>3707</v>
      </c>
      <c r="K36" s="85">
        <f t="shared" si="6"/>
        <v>1.1273473732228388E-3</v>
      </c>
      <c r="L36" s="89">
        <v>9.9358974358974361</v>
      </c>
      <c r="M36" s="89">
        <v>24.734770134116236</v>
      </c>
      <c r="N36" s="8" t="s">
        <v>44</v>
      </c>
    </row>
    <row r="37" spans="1:14" x14ac:dyDescent="0.2">
      <c r="A37" s="6" t="s">
        <v>45</v>
      </c>
      <c r="B37" s="67">
        <v>44</v>
      </c>
      <c r="C37" s="73">
        <f t="shared" si="3"/>
        <v>1.1066676727281874E-3</v>
      </c>
      <c r="D37" s="64">
        <v>1965</v>
      </c>
      <c r="E37" s="68">
        <f t="shared" si="4"/>
        <v>1.6279223899391911E-3</v>
      </c>
      <c r="F37" s="78">
        <v>10.864197530864198</v>
      </c>
      <c r="G37" s="69">
        <v>25.440186431900567</v>
      </c>
      <c r="H37" s="64">
        <v>432</v>
      </c>
      <c r="I37" s="57">
        <f t="shared" si="5"/>
        <v>3.3277870216306157E-3</v>
      </c>
      <c r="J37" s="64">
        <v>5309</v>
      </c>
      <c r="K37" s="85">
        <f t="shared" si="6"/>
        <v>1.614536607618034E-3</v>
      </c>
      <c r="L37" s="89">
        <v>37.435008665511269</v>
      </c>
      <c r="M37" s="89">
        <v>28.897234922708471</v>
      </c>
      <c r="N37" s="8" t="s">
        <v>46</v>
      </c>
    </row>
    <row r="38" spans="1:14" x14ac:dyDescent="0.2">
      <c r="A38" s="6" t="s">
        <v>47</v>
      </c>
      <c r="B38" s="67">
        <v>14</v>
      </c>
      <c r="C38" s="73">
        <f t="shared" si="3"/>
        <v>3.5212153223169594E-4</v>
      </c>
      <c r="D38" s="64">
        <v>566</v>
      </c>
      <c r="E38" s="68">
        <f t="shared" si="4"/>
        <v>4.6890792504100871E-4</v>
      </c>
      <c r="F38" s="78">
        <v>9.4594594594594597</v>
      </c>
      <c r="G38" s="69">
        <v>15.093333333333334</v>
      </c>
      <c r="H38" s="64">
        <v>33</v>
      </c>
      <c r="I38" s="57">
        <f t="shared" si="5"/>
        <v>2.5420595304122756E-4</v>
      </c>
      <c r="J38" s="64">
        <v>1108</v>
      </c>
      <c r="K38" s="85">
        <f t="shared" si="6"/>
        <v>3.3695734813350567E-4</v>
      </c>
      <c r="L38" s="89">
        <v>10.377358490566039</v>
      </c>
      <c r="M38" s="89">
        <v>13.342967244701349</v>
      </c>
      <c r="N38" s="8" t="s">
        <v>48</v>
      </c>
    </row>
    <row r="39" spans="1:14" x14ac:dyDescent="0.2">
      <c r="A39" s="6" t="s">
        <v>49</v>
      </c>
      <c r="B39" s="67">
        <v>355</v>
      </c>
      <c r="C39" s="73">
        <f t="shared" si="3"/>
        <v>8.9287959958751478E-3</v>
      </c>
      <c r="D39" s="64">
        <v>62846</v>
      </c>
      <c r="E39" s="68">
        <f t="shared" si="4"/>
        <v>5.2065348864182397E-2</v>
      </c>
      <c r="F39" s="78">
        <v>2.6851221541487025</v>
      </c>
      <c r="G39" s="69">
        <v>35.05564077534514</v>
      </c>
      <c r="H39" s="64">
        <v>1191</v>
      </c>
      <c r="I39" s="57">
        <f t="shared" si="5"/>
        <v>9.17452394157885E-3</v>
      </c>
      <c r="J39" s="64">
        <v>180816</v>
      </c>
      <c r="K39" s="85">
        <f t="shared" si="6"/>
        <v>5.4988519729339311E-2</v>
      </c>
      <c r="L39" s="89">
        <v>4.0822622107969151</v>
      </c>
      <c r="M39" s="89">
        <v>38.559355467458829</v>
      </c>
      <c r="N39" s="8" t="s">
        <v>50</v>
      </c>
    </row>
    <row r="40" spans="1:14" x14ac:dyDescent="0.2">
      <c r="A40" s="6" t="s">
        <v>158</v>
      </c>
      <c r="B40" s="67">
        <v>575</v>
      </c>
      <c r="C40" s="73">
        <f t="shared" si="3"/>
        <v>1.4462134359516085E-2</v>
      </c>
      <c r="D40" s="64">
        <v>8214</v>
      </c>
      <c r="E40" s="68">
        <f t="shared" si="4"/>
        <v>6.8049641277152751E-3</v>
      </c>
      <c r="F40" s="78">
        <v>33.76394597768644</v>
      </c>
      <c r="G40" s="69">
        <v>42.745628642797669</v>
      </c>
      <c r="H40" s="64">
        <v>4009</v>
      </c>
      <c r="I40" s="57">
        <f t="shared" si="5"/>
        <v>3.0882171689160041E-2</v>
      </c>
      <c r="J40" s="64">
        <v>26793</v>
      </c>
      <c r="K40" s="85">
        <f t="shared" si="6"/>
        <v>8.1481030943510984E-3</v>
      </c>
      <c r="L40" s="89">
        <v>71.233120113717135</v>
      </c>
      <c r="M40" s="89">
        <v>54.336936461903505</v>
      </c>
      <c r="N40" s="8" t="s">
        <v>159</v>
      </c>
    </row>
    <row r="41" spans="1:14" x14ac:dyDescent="0.2">
      <c r="A41" s="6" t="s">
        <v>51</v>
      </c>
      <c r="B41" s="67">
        <v>20</v>
      </c>
      <c r="C41" s="73">
        <f t="shared" si="3"/>
        <v>5.0303076033099425E-4</v>
      </c>
      <c r="D41" s="64">
        <v>737</v>
      </c>
      <c r="E41" s="68">
        <f t="shared" si="4"/>
        <v>6.1057445363113679E-4</v>
      </c>
      <c r="F41" s="78">
        <v>5.0761421319796955</v>
      </c>
      <c r="G41" s="69">
        <v>12.417860151642797</v>
      </c>
      <c r="H41" s="64">
        <v>67</v>
      </c>
      <c r="I41" s="57">
        <f t="shared" si="5"/>
        <v>5.1611511678067415E-4</v>
      </c>
      <c r="J41" s="64">
        <v>2668</v>
      </c>
      <c r="K41" s="85">
        <f t="shared" si="6"/>
        <v>8.1137383106515625E-4</v>
      </c>
      <c r="L41" s="89">
        <v>6.9430051813471501</v>
      </c>
      <c r="M41" s="89">
        <v>10.725196977005949</v>
      </c>
      <c r="N41" s="8" t="s">
        <v>52</v>
      </c>
    </row>
    <row r="42" spans="1:14" x14ac:dyDescent="0.2">
      <c r="A42" s="6" t="s">
        <v>53</v>
      </c>
      <c r="B42" s="67">
        <v>6190</v>
      </c>
      <c r="C42" s="73">
        <f t="shared" si="3"/>
        <v>0.15568802032244272</v>
      </c>
      <c r="D42" s="64">
        <v>288481</v>
      </c>
      <c r="E42" s="68">
        <f t="shared" si="4"/>
        <v>0.23899474756847217</v>
      </c>
      <c r="F42" s="78">
        <v>15.571151862752497</v>
      </c>
      <c r="G42" s="69">
        <v>51.007756872355515</v>
      </c>
      <c r="H42" s="64">
        <v>20303</v>
      </c>
      <c r="I42" s="57">
        <f t="shared" si="5"/>
        <v>0.15639828680594073</v>
      </c>
      <c r="J42" s="64">
        <v>809399</v>
      </c>
      <c r="K42" s="85">
        <f>SUM(J42)/SUM($J$20:$J$72)</f>
        <v>0.24614886337717631</v>
      </c>
      <c r="L42" s="89">
        <v>20.657062043424293</v>
      </c>
      <c r="M42" s="89">
        <v>55.210977270975462</v>
      </c>
      <c r="N42" s="8" t="s">
        <v>54</v>
      </c>
    </row>
    <row r="43" spans="1:14" x14ac:dyDescent="0.2">
      <c r="A43" s="6" t="s">
        <v>55</v>
      </c>
      <c r="B43" s="67">
        <v>368</v>
      </c>
      <c r="C43" s="73">
        <f t="shared" si="3"/>
        <v>9.2557659900902936E-3</v>
      </c>
      <c r="D43" s="64">
        <v>44923</v>
      </c>
      <c r="E43" s="68">
        <f t="shared" si="4"/>
        <v>3.7216874057627622E-2</v>
      </c>
      <c r="F43" s="78">
        <v>8.6405259450575258</v>
      </c>
      <c r="G43" s="69">
        <v>24.4255592166074</v>
      </c>
      <c r="H43" s="64">
        <v>1220</v>
      </c>
      <c r="I43" s="57">
        <f t="shared" si="5"/>
        <v>9.3979170518272009E-3</v>
      </c>
      <c r="J43" s="64">
        <v>155198</v>
      </c>
      <c r="K43" s="85">
        <f t="shared" si="6"/>
        <v>4.7197749562837378E-2</v>
      </c>
      <c r="L43" s="89">
        <v>11.573854473010151</v>
      </c>
      <c r="M43" s="89">
        <v>26.942506865914169</v>
      </c>
      <c r="N43" s="8" t="s">
        <v>56</v>
      </c>
    </row>
    <row r="44" spans="1:14" x14ac:dyDescent="0.2">
      <c r="A44" s="6" t="s">
        <v>57</v>
      </c>
      <c r="B44" s="67">
        <v>22</v>
      </c>
      <c r="C44" s="73">
        <f t="shared" si="3"/>
        <v>5.5333383636409369E-4</v>
      </c>
      <c r="D44" s="64">
        <v>1328</v>
      </c>
      <c r="E44" s="68">
        <f t="shared" si="4"/>
        <v>1.1001938594601759E-3</v>
      </c>
      <c r="F44" s="78">
        <v>2.4175824175824179</v>
      </c>
      <c r="G44" s="69">
        <v>9.5292766934557971</v>
      </c>
      <c r="H44" s="64">
        <v>50</v>
      </c>
      <c r="I44" s="57">
        <f t="shared" si="5"/>
        <v>3.8516053491095088E-4</v>
      </c>
      <c r="J44" s="64">
        <v>3610</v>
      </c>
      <c r="K44" s="85">
        <f t="shared" si="6"/>
        <v>1.097848399604653E-3</v>
      </c>
      <c r="L44" s="89">
        <v>2.3419203747072603</v>
      </c>
      <c r="M44" s="89">
        <v>10.815831261048027</v>
      </c>
      <c r="N44" s="8" t="s">
        <v>58</v>
      </c>
    </row>
    <row r="45" spans="1:14" x14ac:dyDescent="0.2">
      <c r="A45" s="6" t="s">
        <v>59</v>
      </c>
      <c r="B45" s="67">
        <v>683</v>
      </c>
      <c r="C45" s="73">
        <f t="shared" si="3"/>
        <v>1.7178500465303455E-2</v>
      </c>
      <c r="D45" s="64">
        <v>26161</v>
      </c>
      <c r="E45" s="68">
        <f t="shared" si="4"/>
        <v>2.1673321955826552E-2</v>
      </c>
      <c r="F45" s="78">
        <v>17.837555497518935</v>
      </c>
      <c r="G45" s="69">
        <v>20.314489827612984</v>
      </c>
      <c r="H45" s="64">
        <v>2925</v>
      </c>
      <c r="I45" s="57">
        <f t="shared" si="5"/>
        <v>2.2531891292290628E-2</v>
      </c>
      <c r="J45" s="64">
        <v>64438</v>
      </c>
      <c r="K45" s="85">
        <f t="shared" si="6"/>
        <v>1.9596441876378011E-2</v>
      </c>
      <c r="L45" s="89">
        <v>25.721069293000355</v>
      </c>
      <c r="M45" s="89">
        <v>21.315347261733066</v>
      </c>
      <c r="N45" s="8" t="s">
        <v>60</v>
      </c>
    </row>
    <row r="46" spans="1:14" x14ac:dyDescent="0.2">
      <c r="A46" s="6" t="s">
        <v>61</v>
      </c>
      <c r="B46" s="67">
        <v>106</v>
      </c>
      <c r="C46" s="73">
        <f t="shared" si="3"/>
        <v>2.6660630297542696E-3</v>
      </c>
      <c r="D46" s="64">
        <v>1891</v>
      </c>
      <c r="E46" s="68">
        <f t="shared" si="4"/>
        <v>1.566616406806621E-3</v>
      </c>
      <c r="F46" s="78">
        <v>9.4306049822064058</v>
      </c>
      <c r="G46" s="69">
        <v>12.524008212464402</v>
      </c>
      <c r="H46" s="64">
        <v>869</v>
      </c>
      <c r="I46" s="57">
        <f t="shared" si="5"/>
        <v>6.6940900967523264E-3</v>
      </c>
      <c r="J46" s="64">
        <v>7876</v>
      </c>
      <c r="K46" s="85">
        <f t="shared" si="6"/>
        <v>2.3951950125446668E-3</v>
      </c>
      <c r="L46" s="89">
        <v>24.233128834355828</v>
      </c>
      <c r="M46" s="89">
        <v>21.954006968641117</v>
      </c>
      <c r="N46" s="8" t="s">
        <v>62</v>
      </c>
    </row>
    <row r="47" spans="1:14" x14ac:dyDescent="0.2">
      <c r="A47" s="6" t="s">
        <v>63</v>
      </c>
      <c r="B47" s="67">
        <v>581</v>
      </c>
      <c r="C47" s="73">
        <f t="shared" si="3"/>
        <v>1.4613043587615383E-2</v>
      </c>
      <c r="D47" s="64">
        <v>12424</v>
      </c>
      <c r="E47" s="68">
        <f t="shared" si="4"/>
        <v>1.0292777492419598E-2</v>
      </c>
      <c r="F47" s="78">
        <v>21.999242711094283</v>
      </c>
      <c r="G47" s="69">
        <v>24.385169483208699</v>
      </c>
      <c r="H47" s="64">
        <v>1892</v>
      </c>
      <c r="I47" s="57">
        <f t="shared" si="5"/>
        <v>1.4574474641030382E-2</v>
      </c>
      <c r="J47" s="64">
        <v>27913</v>
      </c>
      <c r="K47" s="85">
        <f t="shared" si="6"/>
        <v>8.4887098000456171E-3</v>
      </c>
      <c r="L47" s="89">
        <v>32.660107025720698</v>
      </c>
      <c r="M47" s="89">
        <v>28.179009853012438</v>
      </c>
      <c r="N47" s="8" t="s">
        <v>64</v>
      </c>
    </row>
    <row r="48" spans="1:14" x14ac:dyDescent="0.2">
      <c r="A48" s="6" t="s">
        <v>65</v>
      </c>
      <c r="B48" s="67">
        <v>396</v>
      </c>
      <c r="C48" s="73">
        <f t="shared" si="3"/>
        <v>9.9600090545536868E-3</v>
      </c>
      <c r="D48" s="64">
        <v>13650</v>
      </c>
      <c r="E48" s="68">
        <f t="shared" si="4"/>
        <v>1.130846851026461E-2</v>
      </c>
      <c r="F48" s="78">
        <v>7.8183613030602173</v>
      </c>
      <c r="G48" s="69">
        <v>21.479488268894869</v>
      </c>
      <c r="H48" s="64">
        <v>1866</v>
      </c>
      <c r="I48" s="57">
        <f t="shared" si="5"/>
        <v>1.4374191162876688E-2</v>
      </c>
      <c r="J48" s="64">
        <v>57463</v>
      </c>
      <c r="K48" s="85">
        <f t="shared" si="6"/>
        <v>1.7475252794039383E-2</v>
      </c>
      <c r="L48" s="89">
        <v>8.768796992481203</v>
      </c>
      <c r="M48" s="89">
        <v>20.958129695820261</v>
      </c>
      <c r="N48" s="8" t="s">
        <v>66</v>
      </c>
    </row>
    <row r="49" spans="1:14" x14ac:dyDescent="0.2">
      <c r="A49" s="6" t="s">
        <v>67</v>
      </c>
      <c r="B49" s="67">
        <v>414</v>
      </c>
      <c r="C49" s="73">
        <f t="shared" si="3"/>
        <v>1.0412736738851581E-2</v>
      </c>
      <c r="D49" s="64">
        <v>24027</v>
      </c>
      <c r="E49" s="68">
        <f t="shared" si="4"/>
        <v>1.9905389955760276E-2</v>
      </c>
      <c r="F49" s="78">
        <v>14.081632653061224</v>
      </c>
      <c r="G49" s="69">
        <v>38.888079630978396</v>
      </c>
      <c r="H49" s="64">
        <v>1704</v>
      </c>
      <c r="I49" s="57">
        <f t="shared" si="5"/>
        <v>1.3126271029765206E-2</v>
      </c>
      <c r="J49" s="64">
        <v>64353</v>
      </c>
      <c r="K49" s="85">
        <f t="shared" si="6"/>
        <v>1.9570592260320839E-2</v>
      </c>
      <c r="L49" s="89">
        <v>24.821558630735616</v>
      </c>
      <c r="M49" s="89">
        <v>40.963080840229154</v>
      </c>
      <c r="N49" s="8" t="s">
        <v>68</v>
      </c>
    </row>
    <row r="50" spans="1:14" ht="12.75" customHeight="1" x14ac:dyDescent="0.2">
      <c r="A50" s="6" t="s">
        <v>69</v>
      </c>
      <c r="B50" s="67">
        <v>3589</v>
      </c>
      <c r="C50" s="73">
        <f t="shared" si="3"/>
        <v>9.026886994139692E-2</v>
      </c>
      <c r="D50" s="64">
        <v>42018</v>
      </c>
      <c r="E50" s="68">
        <f t="shared" si="4"/>
        <v>3.4810199990058487E-2</v>
      </c>
      <c r="F50" s="78">
        <v>28.195459187681671</v>
      </c>
      <c r="G50" s="69">
        <v>34.035349198891893</v>
      </c>
      <c r="H50" s="64">
        <v>12837</v>
      </c>
      <c r="I50" s="57">
        <f t="shared" si="5"/>
        <v>9.888611573303753E-2</v>
      </c>
      <c r="J50" s="64">
        <v>132517</v>
      </c>
      <c r="K50" s="85">
        <f t="shared" si="6"/>
        <v>4.0300159659393292E-2</v>
      </c>
      <c r="L50" s="89">
        <v>42.513661202185794</v>
      </c>
      <c r="M50" s="89">
        <v>40.66472933039153</v>
      </c>
      <c r="N50" s="8" t="s">
        <v>70</v>
      </c>
    </row>
    <row r="51" spans="1:14" x14ac:dyDescent="0.2">
      <c r="A51" s="6" t="s">
        <v>71</v>
      </c>
      <c r="B51" s="67">
        <v>312</v>
      </c>
      <c r="C51" s="73">
        <f t="shared" si="3"/>
        <v>7.8472798611635107E-3</v>
      </c>
      <c r="D51" s="64">
        <v>9310</v>
      </c>
      <c r="E51" s="68">
        <f t="shared" si="4"/>
        <v>7.7129554454625285E-3</v>
      </c>
      <c r="F51" s="78">
        <v>7.3446327683615822</v>
      </c>
      <c r="G51" s="69">
        <v>11.059896885171899</v>
      </c>
      <c r="H51" s="64">
        <v>3155</v>
      </c>
      <c r="I51" s="57">
        <f t="shared" si="5"/>
        <v>2.4303629752881001E-2</v>
      </c>
      <c r="J51" s="64">
        <v>28751</v>
      </c>
      <c r="K51" s="85">
        <f t="shared" si="6"/>
        <v>8.7435566030563371E-3</v>
      </c>
      <c r="L51" s="89">
        <v>28.051924957766516</v>
      </c>
      <c r="M51" s="89">
        <v>14.720549684607192</v>
      </c>
      <c r="N51" s="8" t="s">
        <v>72</v>
      </c>
    </row>
    <row r="52" spans="1:14" x14ac:dyDescent="0.2">
      <c r="A52" s="6" t="s">
        <v>73</v>
      </c>
      <c r="B52" s="67">
        <v>127</v>
      </c>
      <c r="C52" s="73">
        <f t="shared" si="3"/>
        <v>3.1942453281018136E-3</v>
      </c>
      <c r="D52" s="64">
        <v>2310</v>
      </c>
      <c r="E52" s="68">
        <f t="shared" si="4"/>
        <v>1.9137408248140109E-3</v>
      </c>
      <c r="F52" s="78">
        <v>8.0788804071246823</v>
      </c>
      <c r="G52" s="69">
        <v>6.4584673022618606</v>
      </c>
      <c r="H52" s="64">
        <v>546</v>
      </c>
      <c r="I52" s="57">
        <f t="shared" si="5"/>
        <v>4.205953041227584E-3</v>
      </c>
      <c r="J52" s="64">
        <v>5777</v>
      </c>
      <c r="K52" s="85">
        <f t="shared" si="6"/>
        <v>1.756861552497529E-3</v>
      </c>
      <c r="L52" s="89">
        <v>13.435039370078741</v>
      </c>
      <c r="M52" s="89">
        <v>7.1003662643494501</v>
      </c>
      <c r="N52" s="8" t="s">
        <v>74</v>
      </c>
    </row>
    <row r="53" spans="1:14" x14ac:dyDescent="0.2">
      <c r="A53" s="6" t="s">
        <v>75</v>
      </c>
      <c r="B53" s="67">
        <v>663</v>
      </c>
      <c r="C53" s="73">
        <f t="shared" si="3"/>
        <v>1.6675469704972461E-2</v>
      </c>
      <c r="D53" s="64">
        <v>18002</v>
      </c>
      <c r="E53" s="68">
        <f t="shared" si="4"/>
        <v>1.4913923085844945E-2</v>
      </c>
      <c r="F53" s="78">
        <v>10.918972332015811</v>
      </c>
      <c r="G53" s="69">
        <v>24.107776572522866</v>
      </c>
      <c r="H53" s="64">
        <v>1222</v>
      </c>
      <c r="I53" s="57">
        <f t="shared" si="5"/>
        <v>9.4133234732236403E-3</v>
      </c>
      <c r="J53" s="64">
        <v>39483</v>
      </c>
      <c r="K53" s="85">
        <f t="shared" si="6"/>
        <v>1.2007298715122025E-2</v>
      </c>
      <c r="L53" s="89">
        <v>9.5379331876365914</v>
      </c>
      <c r="M53" s="89">
        <v>25.204435337150738</v>
      </c>
      <c r="N53" s="8" t="s">
        <v>76</v>
      </c>
    </row>
    <row r="54" spans="1:14" x14ac:dyDescent="0.2">
      <c r="A54" s="6" t="s">
        <v>77</v>
      </c>
      <c r="B54" s="67">
        <v>166</v>
      </c>
      <c r="C54" s="73">
        <f t="shared" si="3"/>
        <v>4.1751553107472524E-3</v>
      </c>
      <c r="D54" s="64">
        <v>5754</v>
      </c>
      <c r="E54" s="68">
        <f t="shared" si="4"/>
        <v>4.7669544181730816E-3</v>
      </c>
      <c r="F54" s="78">
        <v>7.4406095921111612</v>
      </c>
      <c r="G54" s="69">
        <v>23.717076789909733</v>
      </c>
      <c r="H54" s="64">
        <v>535</v>
      </c>
      <c r="I54" s="57">
        <f t="shared" si="5"/>
        <v>4.1212177235471744E-3</v>
      </c>
      <c r="J54" s="64">
        <v>17527</v>
      </c>
      <c r="K54" s="85">
        <f t="shared" si="6"/>
        <v>5.3301908309891276E-3</v>
      </c>
      <c r="L54" s="89">
        <v>10.697860427914417</v>
      </c>
      <c r="M54" s="89">
        <v>34.666429320200159</v>
      </c>
      <c r="N54" s="8" t="s">
        <v>78</v>
      </c>
    </row>
    <row r="55" spans="1:14" x14ac:dyDescent="0.2">
      <c r="A55" s="6" t="s">
        <v>79</v>
      </c>
      <c r="B55" s="67">
        <v>388</v>
      </c>
      <c r="C55" s="73">
        <f t="shared" si="3"/>
        <v>9.7587967504212877E-3</v>
      </c>
      <c r="D55" s="64">
        <v>8575</v>
      </c>
      <c r="E55" s="68">
        <f t="shared" si="4"/>
        <v>7.1040379102944341E-3</v>
      </c>
      <c r="F55" s="78">
        <v>10.68870523415978</v>
      </c>
      <c r="G55" s="69">
        <v>21.291123525760398</v>
      </c>
      <c r="H55" s="64">
        <v>1509</v>
      </c>
      <c r="I55" s="57">
        <f t="shared" si="5"/>
        <v>1.1624144943612498E-2</v>
      </c>
      <c r="J55" s="64">
        <v>27940</v>
      </c>
      <c r="K55" s="85">
        <f t="shared" si="6"/>
        <v>8.4969208545578948E-3</v>
      </c>
      <c r="L55" s="89">
        <v>15.598511474054167</v>
      </c>
      <c r="M55" s="89">
        <v>25.932801188045296</v>
      </c>
      <c r="N55" s="8" t="s">
        <v>80</v>
      </c>
    </row>
    <row r="56" spans="1:14" x14ac:dyDescent="0.2">
      <c r="A56" s="6" t="s">
        <v>81</v>
      </c>
      <c r="B56" s="67">
        <v>542</v>
      </c>
      <c r="C56" s="73">
        <f t="shared" si="3"/>
        <v>1.3632133604969943E-2</v>
      </c>
      <c r="D56" s="64">
        <v>20045</v>
      </c>
      <c r="E56" s="68">
        <f t="shared" si="4"/>
        <v>1.6606465295842792E-2</v>
      </c>
      <c r="F56" s="78">
        <v>6.4278937381404182</v>
      </c>
      <c r="G56" s="69">
        <v>13.146245007443746</v>
      </c>
      <c r="H56" s="64">
        <v>2331</v>
      </c>
      <c r="I56" s="57">
        <f t="shared" si="5"/>
        <v>1.7956184137548532E-2</v>
      </c>
      <c r="J56" s="64">
        <v>60375</v>
      </c>
      <c r="K56" s="85">
        <f t="shared" si="6"/>
        <v>1.8360830228845132E-2</v>
      </c>
      <c r="L56" s="89">
        <v>9.8834004663981343</v>
      </c>
      <c r="M56" s="89">
        <v>14.236532770553072</v>
      </c>
      <c r="N56" s="8" t="s">
        <v>82</v>
      </c>
    </row>
    <row r="57" spans="1:14" ht="12.75" customHeight="1" x14ac:dyDescent="0.2">
      <c r="A57" s="6" t="s">
        <v>83</v>
      </c>
      <c r="B57" s="67">
        <v>844</v>
      </c>
      <c r="C57" s="73">
        <f t="shared" si="3"/>
        <v>2.1227898085967957E-2</v>
      </c>
      <c r="D57" s="64">
        <v>9902</v>
      </c>
      <c r="E57" s="68">
        <f t="shared" si="4"/>
        <v>8.2034033105230896E-3</v>
      </c>
      <c r="F57" s="78">
        <v>49.126891734575089</v>
      </c>
      <c r="G57" s="69">
        <v>44.862268938021025</v>
      </c>
      <c r="H57" s="64">
        <v>2494</v>
      </c>
      <c r="I57" s="57">
        <f t="shared" si="5"/>
        <v>1.9211807481358228E-2</v>
      </c>
      <c r="J57" s="64">
        <v>27708</v>
      </c>
      <c r="K57" s="85">
        <f t="shared" si="6"/>
        <v>8.4263666083783176E-3</v>
      </c>
      <c r="L57" s="89">
        <v>66.365087812666317</v>
      </c>
      <c r="M57" s="89">
        <v>55.01221037584132</v>
      </c>
      <c r="N57" s="8" t="s">
        <v>84</v>
      </c>
    </row>
    <row r="58" spans="1:14" x14ac:dyDescent="0.2">
      <c r="A58" s="6" t="s">
        <v>85</v>
      </c>
      <c r="B58" s="67">
        <v>11</v>
      </c>
      <c r="C58" s="73">
        <f t="shared" si="3"/>
        <v>2.7666691818204684E-4</v>
      </c>
      <c r="D58" s="64">
        <v>407</v>
      </c>
      <c r="E58" s="68">
        <f t="shared" si="4"/>
        <v>3.3718290722913524E-4</v>
      </c>
      <c r="F58" s="78">
        <v>3.1700288184438041</v>
      </c>
      <c r="G58" s="69">
        <v>9.7625329815303434</v>
      </c>
      <c r="H58" s="64">
        <v>47</v>
      </c>
      <c r="I58" s="57">
        <f t="shared" si="5"/>
        <v>3.6205090281629383E-4</v>
      </c>
      <c r="J58" s="64">
        <v>1211</v>
      </c>
      <c r="K58" s="85">
        <f t="shared" si="6"/>
        <v>3.6828100053219796E-4</v>
      </c>
      <c r="L58" s="89">
        <v>5.581947743467933</v>
      </c>
      <c r="M58" s="89">
        <v>13.011711614913507</v>
      </c>
      <c r="N58" s="8" t="s">
        <v>86</v>
      </c>
    </row>
    <row r="59" spans="1:14" ht="12.75" customHeight="1" x14ac:dyDescent="0.2">
      <c r="A59" s="6" t="s">
        <v>87</v>
      </c>
      <c r="B59" s="67">
        <v>119</v>
      </c>
      <c r="C59" s="73">
        <f t="shared" si="3"/>
        <v>2.9930330239694158E-3</v>
      </c>
      <c r="D59" s="64">
        <v>2434</v>
      </c>
      <c r="E59" s="68">
        <f t="shared" si="4"/>
        <v>2.0164697695226417E-3</v>
      </c>
      <c r="F59" s="78">
        <v>20.272572402044293</v>
      </c>
      <c r="G59" s="69">
        <v>31.257223577757802</v>
      </c>
      <c r="H59" s="64">
        <v>440</v>
      </c>
      <c r="I59" s="57">
        <f t="shared" si="5"/>
        <v>3.3894127072163676E-3</v>
      </c>
      <c r="J59" s="64">
        <v>8450</v>
      </c>
      <c r="K59" s="85">
        <f t="shared" si="6"/>
        <v>2.5697559492131074E-3</v>
      </c>
      <c r="L59" s="89">
        <v>24.622271964185785</v>
      </c>
      <c r="M59" s="89">
        <v>33.419023136246793</v>
      </c>
      <c r="N59" s="8" t="s">
        <v>88</v>
      </c>
    </row>
    <row r="60" spans="1:14" x14ac:dyDescent="0.2">
      <c r="A60" s="6" t="s">
        <v>89</v>
      </c>
      <c r="B60" s="67">
        <v>78</v>
      </c>
      <c r="C60" s="73">
        <f t="shared" si="3"/>
        <v>1.9618199652908777E-3</v>
      </c>
      <c r="D60" s="64">
        <v>4037</v>
      </c>
      <c r="E60" s="68">
        <f t="shared" si="4"/>
        <v>3.3444899176511525E-3</v>
      </c>
      <c r="F60" s="78">
        <v>1.9369257511795381</v>
      </c>
      <c r="G60" s="69">
        <v>8.02935677632364</v>
      </c>
      <c r="H60" s="64">
        <v>316</v>
      </c>
      <c r="I60" s="57">
        <f t="shared" si="5"/>
        <v>2.4342145806372094E-3</v>
      </c>
      <c r="J60" s="64">
        <v>9505</v>
      </c>
      <c r="K60" s="85">
        <f t="shared" si="6"/>
        <v>2.8905953014521403E-3</v>
      </c>
      <c r="L60" s="89">
        <v>3.5099411307341994</v>
      </c>
      <c r="M60" s="89">
        <v>9.0683585364690167</v>
      </c>
      <c r="N60" s="8" t="s">
        <v>90</v>
      </c>
    </row>
    <row r="61" spans="1:14" x14ac:dyDescent="0.2">
      <c r="A61" s="6" t="s">
        <v>91</v>
      </c>
      <c r="B61" s="67">
        <v>15</v>
      </c>
      <c r="C61" s="73">
        <f t="shared" si="3"/>
        <v>3.7727307024824566E-4</v>
      </c>
      <c r="D61" s="64">
        <v>536</v>
      </c>
      <c r="E61" s="68">
        <f t="shared" si="4"/>
        <v>4.4405414809537222E-4</v>
      </c>
      <c r="F61" s="78">
        <v>2.2727272727272729</v>
      </c>
      <c r="G61" s="69">
        <v>5.6190376349722193</v>
      </c>
      <c r="H61" s="64">
        <v>88</v>
      </c>
      <c r="I61" s="57">
        <f t="shared" si="5"/>
        <v>6.7788254144327356E-4</v>
      </c>
      <c r="J61" s="64">
        <v>1272</v>
      </c>
      <c r="K61" s="85">
        <f t="shared" si="6"/>
        <v>3.8683190146734584E-4</v>
      </c>
      <c r="L61" s="89">
        <v>7.3029045643153534</v>
      </c>
      <c r="M61" s="89">
        <v>6.3797773096599455</v>
      </c>
      <c r="N61" s="8" t="s">
        <v>92</v>
      </c>
    </row>
    <row r="62" spans="1:14" x14ac:dyDescent="0.2">
      <c r="A62" s="6" t="s">
        <v>93</v>
      </c>
      <c r="B62" s="67">
        <v>6</v>
      </c>
      <c r="C62" s="73">
        <f t="shared" si="3"/>
        <v>1.5090922809929828E-4</v>
      </c>
      <c r="D62" s="64">
        <v>79</v>
      </c>
      <c r="E62" s="68">
        <f t="shared" si="4"/>
        <v>6.5448279290176124E-5</v>
      </c>
      <c r="F62" s="78">
        <v>12.5</v>
      </c>
      <c r="G62" s="69">
        <v>21.409214092140921</v>
      </c>
      <c r="H62" s="64">
        <v>15</v>
      </c>
      <c r="I62" s="57">
        <f t="shared" si="5"/>
        <v>1.1554816047328527E-4</v>
      </c>
      <c r="J62" s="64">
        <v>448</v>
      </c>
      <c r="K62" s="85">
        <f t="shared" si="6"/>
        <v>1.3624268227780735E-4</v>
      </c>
      <c r="L62" s="89">
        <v>22.727272727272727</v>
      </c>
      <c r="M62" s="89">
        <v>61.454046639231827</v>
      </c>
      <c r="N62" s="8" t="s">
        <v>94</v>
      </c>
    </row>
    <row r="63" spans="1:14" x14ac:dyDescent="0.2">
      <c r="A63" s="6" t="s">
        <v>95</v>
      </c>
      <c r="B63" s="67">
        <v>44</v>
      </c>
      <c r="C63" s="73">
        <f t="shared" si="3"/>
        <v>1.1066676727281874E-3</v>
      </c>
      <c r="D63" s="64">
        <v>1062</v>
      </c>
      <c r="E63" s="68">
        <f t="shared" si="4"/>
        <v>8.7982370387553225E-4</v>
      </c>
      <c r="F63" s="78">
        <v>0.739247311827957</v>
      </c>
      <c r="G63" s="69">
        <v>1.8080596557536137</v>
      </c>
      <c r="H63" s="64">
        <v>263</v>
      </c>
      <c r="I63" s="57">
        <f t="shared" si="5"/>
        <v>2.0259444136316016E-3</v>
      </c>
      <c r="J63" s="64">
        <v>3676</v>
      </c>
      <c r="K63" s="85">
        <f t="shared" si="6"/>
        <v>1.1179198661902228E-3</v>
      </c>
      <c r="L63" s="89">
        <v>1.4165679198534957</v>
      </c>
      <c r="M63" s="89">
        <v>1.8414988478108407</v>
      </c>
      <c r="N63" s="8" t="s">
        <v>96</v>
      </c>
    </row>
    <row r="64" spans="1:14" x14ac:dyDescent="0.2">
      <c r="A64" s="6" t="s">
        <v>97</v>
      </c>
      <c r="B64" s="67">
        <v>47</v>
      </c>
      <c r="C64" s="73">
        <f t="shared" si="3"/>
        <v>1.1821222867778364E-3</v>
      </c>
      <c r="D64" s="64">
        <v>2516</v>
      </c>
      <c r="E64" s="68">
        <f t="shared" si="4"/>
        <v>2.0844034265073814E-3</v>
      </c>
      <c r="F64" s="78">
        <v>1.3954869358669832</v>
      </c>
      <c r="G64" s="69">
        <v>7.956234386364355</v>
      </c>
      <c r="H64" s="64">
        <v>115</v>
      </c>
      <c r="I64" s="57">
        <f t="shared" si="5"/>
        <v>8.8586923029518707E-4</v>
      </c>
      <c r="J64" s="64">
        <v>4867</v>
      </c>
      <c r="K64" s="85">
        <f t="shared" si="6"/>
        <v>1.4801186041207329E-3</v>
      </c>
      <c r="L64" s="89">
        <v>2.2981614708233415</v>
      </c>
      <c r="M64" s="89">
        <v>9.5528774436680539</v>
      </c>
      <c r="N64" s="8" t="s">
        <v>98</v>
      </c>
    </row>
    <row r="65" spans="1:14" x14ac:dyDescent="0.2">
      <c r="A65" s="6" t="s">
        <v>99</v>
      </c>
      <c r="B65" s="67">
        <v>203</v>
      </c>
      <c r="C65" s="73">
        <f t="shared" si="3"/>
        <v>5.1057622173595919E-3</v>
      </c>
      <c r="D65" s="64">
        <v>6106</v>
      </c>
      <c r="E65" s="68">
        <f t="shared" si="4"/>
        <v>5.0585720676685503E-3</v>
      </c>
      <c r="F65" s="78">
        <v>1.4274664228957175</v>
      </c>
      <c r="G65" s="69">
        <v>6.6992890371280618</v>
      </c>
      <c r="H65" s="64">
        <v>526</v>
      </c>
      <c r="I65" s="57">
        <f t="shared" si="5"/>
        <v>4.0518888272632033E-3</v>
      </c>
      <c r="J65" s="64">
        <v>20145</v>
      </c>
      <c r="K65" s="85">
        <f t="shared" si="6"/>
        <v>6.1263590055500644E-3</v>
      </c>
      <c r="L65" s="89">
        <v>2.5309146898907762</v>
      </c>
      <c r="M65" s="89">
        <v>14.336037574722461</v>
      </c>
      <c r="N65" s="8" t="s">
        <v>100</v>
      </c>
    </row>
    <row r="66" spans="1:14" x14ac:dyDescent="0.2">
      <c r="A66" s="6" t="s">
        <v>101</v>
      </c>
      <c r="B66" s="67">
        <v>12</v>
      </c>
      <c r="C66" s="73">
        <f t="shared" si="3"/>
        <v>3.0181845619859656E-4</v>
      </c>
      <c r="D66" s="64">
        <v>10519</v>
      </c>
      <c r="E66" s="68">
        <f t="shared" si="4"/>
        <v>8.7145626563716796E-3</v>
      </c>
      <c r="F66" s="78">
        <v>8.6430423509075191E-2</v>
      </c>
      <c r="G66" s="69">
        <v>8.2513609764515774</v>
      </c>
      <c r="H66" s="64">
        <v>27</v>
      </c>
      <c r="I66" s="57">
        <f t="shared" si="5"/>
        <v>2.0798668885191348E-4</v>
      </c>
      <c r="J66" s="64">
        <v>13330</v>
      </c>
      <c r="K66" s="85">
        <f t="shared" si="6"/>
        <v>4.0538280240249372E-3</v>
      </c>
      <c r="L66" s="89">
        <v>0.17557549746390949</v>
      </c>
      <c r="M66" s="89">
        <v>9.1134082642820022</v>
      </c>
      <c r="N66" s="8" t="s">
        <v>102</v>
      </c>
    </row>
    <row r="67" spans="1:14" ht="12.75" customHeight="1" x14ac:dyDescent="0.2">
      <c r="A67" s="6" t="s">
        <v>103</v>
      </c>
      <c r="B67" s="67">
        <v>220</v>
      </c>
      <c r="C67" s="73">
        <f t="shared" si="3"/>
        <v>5.5333383636409364E-3</v>
      </c>
      <c r="D67" s="64">
        <v>13467</v>
      </c>
      <c r="E67" s="68">
        <f t="shared" si="4"/>
        <v>1.1156860470896228E-2</v>
      </c>
      <c r="F67" s="78">
        <v>0.82921864988127103</v>
      </c>
      <c r="G67" s="69">
        <v>8.6449393050411167</v>
      </c>
      <c r="H67" s="64">
        <v>1031</v>
      </c>
      <c r="I67" s="57">
        <f t="shared" si="5"/>
        <v>7.9420102298638079E-3</v>
      </c>
      <c r="J67" s="64">
        <v>31567</v>
      </c>
      <c r="K67" s="85">
        <f t="shared" si="6"/>
        <v>9.5999391773739836E-3</v>
      </c>
      <c r="L67" s="89">
        <v>2.5863582770990643</v>
      </c>
      <c r="M67" s="89">
        <v>11.009657471897768</v>
      </c>
      <c r="N67" s="8" t="s">
        <v>104</v>
      </c>
    </row>
    <row r="68" spans="1:14" x14ac:dyDescent="0.2">
      <c r="A68" s="6" t="s">
        <v>105</v>
      </c>
      <c r="B68" s="67">
        <v>93</v>
      </c>
      <c r="C68" s="73">
        <f t="shared" si="3"/>
        <v>2.3390930355391233E-3</v>
      </c>
      <c r="D68" s="64">
        <v>2492</v>
      </c>
      <c r="E68" s="68">
        <f t="shared" si="4"/>
        <v>2.0645204049508726E-3</v>
      </c>
      <c r="F68" s="78">
        <v>5.7160417947141982</v>
      </c>
      <c r="G68" s="69">
        <v>16.040164778578784</v>
      </c>
      <c r="H68" s="64">
        <v>455</v>
      </c>
      <c r="I68" s="57">
        <f t="shared" si="5"/>
        <v>3.5049608676896529E-3</v>
      </c>
      <c r="J68" s="64">
        <v>6186</v>
      </c>
      <c r="K68" s="85">
        <f t="shared" si="6"/>
        <v>1.8812438227020453E-3</v>
      </c>
      <c r="L68" s="89">
        <v>14.385077458109391</v>
      </c>
      <c r="M68" s="89">
        <v>20.815667272360187</v>
      </c>
      <c r="N68" s="8" t="s">
        <v>106</v>
      </c>
    </row>
    <row r="69" spans="1:14" x14ac:dyDescent="0.2">
      <c r="A69" s="6" t="s">
        <v>107</v>
      </c>
      <c r="B69" s="67">
        <v>111</v>
      </c>
      <c r="C69" s="73">
        <f t="shared" si="3"/>
        <v>2.7918207198370181E-3</v>
      </c>
      <c r="D69" s="64">
        <v>4011</v>
      </c>
      <c r="E69" s="68">
        <f t="shared" si="4"/>
        <v>3.3229499776316006E-3</v>
      </c>
      <c r="F69" s="78">
        <v>4.5810978126289728</v>
      </c>
      <c r="G69" s="69">
        <v>16.372096820278379</v>
      </c>
      <c r="H69" s="64">
        <v>472</v>
      </c>
      <c r="I69" s="57">
        <f t="shared" si="5"/>
        <v>3.6359154495593763E-3</v>
      </c>
      <c r="J69" s="64">
        <v>10639</v>
      </c>
      <c r="K69" s="85">
        <f t="shared" si="6"/>
        <v>3.2354595909678402E-3</v>
      </c>
      <c r="L69" s="89">
        <v>9.9536060733867551</v>
      </c>
      <c r="M69" s="89">
        <v>20.853833036046808</v>
      </c>
      <c r="N69" s="8" t="s">
        <v>108</v>
      </c>
    </row>
    <row r="70" spans="1:14" ht="12.75" customHeight="1" x14ac:dyDescent="0.2">
      <c r="A70" s="6" t="s">
        <v>109</v>
      </c>
      <c r="B70" s="67">
        <v>79</v>
      </c>
      <c r="C70" s="73">
        <f t="shared" si="3"/>
        <v>1.9869715033074271E-3</v>
      </c>
      <c r="D70" s="64">
        <v>2071</v>
      </c>
      <c r="E70" s="68">
        <f t="shared" si="4"/>
        <v>1.71573906848044E-3</v>
      </c>
      <c r="F70" s="78">
        <v>2.3483947681331752</v>
      </c>
      <c r="G70" s="69">
        <v>6.100147275405007</v>
      </c>
      <c r="H70" s="64">
        <v>272</v>
      </c>
      <c r="I70" s="57">
        <f t="shared" si="5"/>
        <v>2.0952733099155727E-3</v>
      </c>
      <c r="J70" s="64">
        <v>5636</v>
      </c>
      <c r="K70" s="85">
        <f t="shared" si="6"/>
        <v>1.7139816011556299E-3</v>
      </c>
      <c r="L70" s="89">
        <v>3.910855499640546</v>
      </c>
      <c r="M70" s="89">
        <v>7.8864883018023066</v>
      </c>
      <c r="N70" s="8" t="s">
        <v>110</v>
      </c>
    </row>
    <row r="71" spans="1:14" x14ac:dyDescent="0.2">
      <c r="A71" s="6" t="s">
        <v>111</v>
      </c>
      <c r="B71" s="67">
        <v>419</v>
      </c>
      <c r="C71" s="73">
        <f t="shared" si="3"/>
        <v>1.053849442893433E-2</v>
      </c>
      <c r="D71" s="64">
        <v>14234</v>
      </c>
      <c r="E71" s="68">
        <f t="shared" si="4"/>
        <v>1.1792288701473001E-2</v>
      </c>
      <c r="F71" s="78">
        <v>2.8377920758550625</v>
      </c>
      <c r="G71" s="69">
        <v>10.149598551075997</v>
      </c>
      <c r="H71" s="64">
        <v>1676</v>
      </c>
      <c r="I71" s="57">
        <f t="shared" si="5"/>
        <v>1.2910581130215074E-2</v>
      </c>
      <c r="J71" s="64">
        <v>37023</v>
      </c>
      <c r="K71" s="85">
        <f t="shared" si="6"/>
        <v>1.1259180415114423E-2</v>
      </c>
      <c r="L71" s="89">
        <v>5.1664611590628855</v>
      </c>
      <c r="M71" s="89">
        <v>12.195427250058469</v>
      </c>
      <c r="N71" s="8" t="s">
        <v>112</v>
      </c>
    </row>
    <row r="72" spans="1:14" ht="12.75" customHeight="1" x14ac:dyDescent="0.2">
      <c r="A72" s="13" t="s">
        <v>113</v>
      </c>
      <c r="B72" s="70" t="s">
        <v>135</v>
      </c>
      <c r="C72" s="68"/>
      <c r="D72" s="70">
        <v>0</v>
      </c>
      <c r="E72" s="68"/>
      <c r="F72" s="71"/>
      <c r="G72" s="71"/>
      <c r="H72" s="70">
        <v>1</v>
      </c>
      <c r="I72" s="72"/>
      <c r="J72" s="70">
        <v>0</v>
      </c>
      <c r="K72" s="90"/>
      <c r="L72" s="91"/>
      <c r="M72" s="91"/>
      <c r="N72" s="14" t="s">
        <v>114</v>
      </c>
    </row>
    <row r="73" spans="1:14" x14ac:dyDescent="0.2">
      <c r="A73" s="6"/>
      <c r="B73" s="15"/>
      <c r="C73" s="15"/>
      <c r="D73" s="15"/>
      <c r="E73" s="15"/>
      <c r="F73" s="16"/>
      <c r="G73" s="16"/>
      <c r="H73" s="15"/>
      <c r="I73" s="15"/>
      <c r="J73" s="15"/>
      <c r="K73" s="15"/>
      <c r="L73" s="16"/>
      <c r="M73" s="16"/>
      <c r="N73" s="8"/>
    </row>
    <row r="74" spans="1:14" x14ac:dyDescent="0.2">
      <c r="A74" s="44" t="s">
        <v>115</v>
      </c>
    </row>
    <row r="75" spans="1:14" x14ac:dyDescent="0.2">
      <c r="A75" s="26" t="s">
        <v>118</v>
      </c>
    </row>
    <row r="78" spans="1:14" x14ac:dyDescent="0.2">
      <c r="A78"/>
    </row>
    <row r="79" spans="1:14" x14ac:dyDescent="0.2">
      <c r="A79"/>
    </row>
  </sheetData>
  <mergeCells count="10">
    <mergeCell ref="A11:A14"/>
    <mergeCell ref="B11:G11"/>
    <mergeCell ref="H11:M11"/>
    <mergeCell ref="N11:N14"/>
    <mergeCell ref="B12:B14"/>
    <mergeCell ref="D12:D14"/>
    <mergeCell ref="H12:H14"/>
    <mergeCell ref="J12:J14"/>
    <mergeCell ref="F14:G14"/>
    <mergeCell ref="L14:M14"/>
  </mergeCells>
  <hyperlinks>
    <hyperlink ref="A75" r:id="rId1" xr:uid="{5C08AA0B-F6D4-4276-8A5A-5AD70000629F}"/>
  </hyperlinks>
  <pageMargins left="0.7" right="0.7" top="0.75" bottom="0.75" header="0.3" footer="0.3"/>
  <pageSetup paperSize="9" scale="51" fitToWidth="0" orientation="landscape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4765-29BE-43BE-9C0B-990F6481DD3A}">
  <dimension ref="A7:O79"/>
  <sheetViews>
    <sheetView workbookViewId="0">
      <selection activeCell="J4" sqref="J4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7" width="11.28515625" style="3" customWidth="1"/>
    <col min="8" max="9" width="11" style="2" customWidth="1"/>
    <col min="10" max="12" width="10.7109375" style="2" customWidth="1"/>
    <col min="13" max="13" width="11.5703125" style="3" customWidth="1"/>
    <col min="14" max="14" width="45.140625" style="3" customWidth="1"/>
    <col min="15" max="16384" width="9.140625" style="3"/>
  </cols>
  <sheetData>
    <row r="7" spans="1:15" ht="18" x14ac:dyDescent="0.25">
      <c r="A7" s="20" t="s">
        <v>199</v>
      </c>
      <c r="B7" s="1"/>
      <c r="C7" s="1"/>
      <c r="D7" s="1"/>
      <c r="E7" s="1"/>
      <c r="F7" s="1"/>
      <c r="G7" s="1"/>
    </row>
    <row r="8" spans="1:15" s="2" customFormat="1" x14ac:dyDescent="0.2">
      <c r="A8" s="2" t="s">
        <v>200</v>
      </c>
    </row>
    <row r="9" spans="1:15" s="2" customFormat="1" x14ac:dyDescent="0.2"/>
    <row r="10" spans="1:15" s="2" customFormat="1" x14ac:dyDescent="0.2">
      <c r="A10" s="3"/>
      <c r="B10" s="3"/>
      <c r="C10" s="3"/>
      <c r="D10" s="3"/>
      <c r="E10" s="3"/>
      <c r="F10" s="3"/>
      <c r="G10" s="3"/>
      <c r="M10" s="3"/>
      <c r="N10" s="3"/>
      <c r="O10" s="3"/>
    </row>
    <row r="11" spans="1:15" s="2" customFormat="1" x14ac:dyDescent="0.2">
      <c r="A11" s="114"/>
      <c r="B11" s="117" t="s">
        <v>0</v>
      </c>
      <c r="C11" s="117"/>
      <c r="D11" s="117"/>
      <c r="E11" s="117"/>
      <c r="F11" s="117"/>
      <c r="G11" s="117"/>
      <c r="H11" s="118" t="s">
        <v>1</v>
      </c>
      <c r="I11" s="117"/>
      <c r="J11" s="117"/>
      <c r="K11" s="117"/>
      <c r="L11" s="117"/>
      <c r="M11" s="117"/>
      <c r="N11" s="119"/>
      <c r="O11"/>
    </row>
    <row r="12" spans="1:15" x14ac:dyDescent="0.2">
      <c r="A12" s="115"/>
      <c r="B12" s="122" t="s">
        <v>183</v>
      </c>
      <c r="C12" s="27"/>
      <c r="D12" s="125" t="s">
        <v>184</v>
      </c>
      <c r="E12" s="92"/>
      <c r="F12" s="4" t="s">
        <v>183</v>
      </c>
      <c r="G12" s="11" t="s">
        <v>184</v>
      </c>
      <c r="H12" s="122" t="s">
        <v>183</v>
      </c>
      <c r="I12" s="27"/>
      <c r="J12" s="125" t="s">
        <v>184</v>
      </c>
      <c r="K12" s="92"/>
      <c r="L12" s="4" t="s">
        <v>183</v>
      </c>
      <c r="M12" s="11" t="s">
        <v>184</v>
      </c>
      <c r="N12" s="120"/>
    </row>
    <row r="13" spans="1:15" x14ac:dyDescent="0.2">
      <c r="A13" s="115"/>
      <c r="B13" s="123"/>
      <c r="C13" s="17" t="s">
        <v>2</v>
      </c>
      <c r="D13" s="126"/>
      <c r="E13" s="24" t="s">
        <v>2</v>
      </c>
      <c r="F13" s="10" t="s">
        <v>185</v>
      </c>
      <c r="G13" s="12" t="s">
        <v>186</v>
      </c>
      <c r="H13" s="123"/>
      <c r="I13" s="17" t="s">
        <v>2</v>
      </c>
      <c r="J13" s="126"/>
      <c r="K13" s="24" t="s">
        <v>2</v>
      </c>
      <c r="L13" s="10" t="s">
        <v>185</v>
      </c>
      <c r="M13" s="12" t="s">
        <v>186</v>
      </c>
      <c r="N13" s="120"/>
    </row>
    <row r="14" spans="1:15" x14ac:dyDescent="0.2">
      <c r="A14" s="116"/>
      <c r="B14" s="124"/>
      <c r="C14" s="28"/>
      <c r="D14" s="127"/>
      <c r="E14" s="93"/>
      <c r="F14" s="128" t="s">
        <v>122</v>
      </c>
      <c r="G14" s="129"/>
      <c r="H14" s="124"/>
      <c r="I14" s="28"/>
      <c r="J14" s="127"/>
      <c r="K14" s="93"/>
      <c r="L14" s="128" t="s">
        <v>122</v>
      </c>
      <c r="M14" s="129"/>
      <c r="N14" s="121"/>
    </row>
    <row r="15" spans="1:15" x14ac:dyDescent="0.2">
      <c r="B15" s="53"/>
      <c r="C15" s="53"/>
      <c r="D15" s="53"/>
      <c r="E15" s="53"/>
      <c r="F15" s="54"/>
      <c r="G15" s="54"/>
      <c r="H15" s="55"/>
      <c r="I15" s="53"/>
      <c r="J15" s="53"/>
      <c r="K15" s="53"/>
      <c r="L15" s="53"/>
      <c r="M15" s="53"/>
      <c r="N15" s="2"/>
    </row>
    <row r="16" spans="1:15" x14ac:dyDescent="0.2">
      <c r="A16" s="5" t="s">
        <v>3</v>
      </c>
      <c r="B16" s="56">
        <v>10628</v>
      </c>
      <c r="C16" s="56">
        <v>0</v>
      </c>
      <c r="D16" s="58">
        <v>3055676</v>
      </c>
      <c r="E16" s="57">
        <f>D16/D16</f>
        <v>1</v>
      </c>
      <c r="F16" s="59">
        <v>3.662529033503112</v>
      </c>
      <c r="G16" s="60">
        <v>51.76858614758865</v>
      </c>
      <c r="H16" s="58">
        <v>84858</v>
      </c>
      <c r="I16" s="57">
        <v>1</v>
      </c>
      <c r="J16" s="58">
        <v>9134411</v>
      </c>
      <c r="K16" s="57">
        <v>1</v>
      </c>
      <c r="L16" s="60">
        <v>12.07429151151325</v>
      </c>
      <c r="M16" s="60">
        <v>60.936157137498384</v>
      </c>
      <c r="N16" s="9" t="s">
        <v>4</v>
      </c>
    </row>
    <row r="17" spans="1:14" x14ac:dyDescent="0.2">
      <c r="A17" s="5" t="s">
        <v>5</v>
      </c>
      <c r="B17" s="56">
        <v>5924</v>
      </c>
      <c r="C17" s="56">
        <v>0</v>
      </c>
      <c r="D17" s="58">
        <v>1843911</v>
      </c>
      <c r="E17" s="57">
        <f>SUM(D17)/SUM($D$17:$D$18)</f>
        <v>0.60343799538956355</v>
      </c>
      <c r="F17" s="59">
        <v>6.0018439155851393</v>
      </c>
      <c r="G17" s="60">
        <v>130.05731544230085</v>
      </c>
      <c r="H17" s="58">
        <v>49371</v>
      </c>
      <c r="I17" s="57">
        <f t="shared" ref="I17:I18" si="0">SUM(H17)/SUM($H$17:$H$18)</f>
        <v>0.58180725447217707</v>
      </c>
      <c r="J17" s="58">
        <v>5810673</v>
      </c>
      <c r="K17" s="85">
        <f t="shared" ref="K17:K18" si="1">SUM(J17)/SUM($J$17:$J$18)</f>
        <v>0.63613001429429883</v>
      </c>
      <c r="L17" s="86">
        <v>18.924647925115572</v>
      </c>
      <c r="M17" s="86">
        <v>140.97405916779624</v>
      </c>
      <c r="N17" s="9" t="s">
        <v>6</v>
      </c>
    </row>
    <row r="18" spans="1:14" x14ac:dyDescent="0.2">
      <c r="A18" s="5" t="s">
        <v>7</v>
      </c>
      <c r="B18" s="56">
        <v>4704</v>
      </c>
      <c r="C18" s="56">
        <v>0</v>
      </c>
      <c r="D18" s="58">
        <v>1211765</v>
      </c>
      <c r="E18" s="57">
        <f>SUM(D18)/SUM($D$17:$D$18)</f>
        <v>0.39656200461043645</v>
      </c>
      <c r="F18" s="59">
        <v>2.4566662662746306</v>
      </c>
      <c r="G18" s="60">
        <v>27.019376560827684</v>
      </c>
      <c r="H18" s="58">
        <v>35487</v>
      </c>
      <c r="I18" s="57">
        <f t="shared" si="0"/>
        <v>0.41819274552782293</v>
      </c>
      <c r="J18" s="58">
        <v>3323738</v>
      </c>
      <c r="K18" s="85">
        <f t="shared" si="1"/>
        <v>0.36386998570570123</v>
      </c>
      <c r="L18" s="86">
        <v>8.0302409728523685</v>
      </c>
      <c r="M18" s="86">
        <v>30.581864923129864</v>
      </c>
      <c r="N18" s="9" t="s">
        <v>8</v>
      </c>
    </row>
    <row r="19" spans="1:14" x14ac:dyDescent="0.2">
      <c r="A19" s="6" t="s">
        <v>9</v>
      </c>
      <c r="B19" s="61"/>
      <c r="C19" s="61"/>
      <c r="D19" s="61"/>
      <c r="E19" s="62"/>
      <c r="F19" s="59"/>
      <c r="G19" s="63"/>
      <c r="H19" s="64"/>
      <c r="I19" s="65"/>
      <c r="J19" s="64"/>
      <c r="K19" s="87"/>
      <c r="L19" s="88"/>
      <c r="M19" s="88"/>
      <c r="N19" s="7" t="s">
        <v>10</v>
      </c>
    </row>
    <row r="20" spans="1:14" x14ac:dyDescent="0.2">
      <c r="A20" s="6" t="s">
        <v>11</v>
      </c>
      <c r="B20" s="67">
        <v>203</v>
      </c>
      <c r="C20" s="67">
        <v>0</v>
      </c>
      <c r="D20" s="64">
        <v>142621</v>
      </c>
      <c r="E20" s="68">
        <f t="shared" ref="E20:E71" si="2">SUM(D20)/SUM($D$20:$D$72)</f>
        <v>0.11769691318036088</v>
      </c>
      <c r="F20" s="78">
        <v>0.719577469781291</v>
      </c>
      <c r="G20" s="69">
        <v>38.356919634452673</v>
      </c>
      <c r="H20" s="64">
        <v>691</v>
      </c>
      <c r="I20" s="57">
        <f t="shared" ref="I20:I71" si="3">SUM(H20)/SUM($H$20:$H$71)</f>
        <v>1.9471919294389496E-2</v>
      </c>
      <c r="J20" s="64">
        <v>372636</v>
      </c>
      <c r="K20" s="85">
        <f t="shared" ref="K20:K71" si="4">SUM(J20)/SUM($J$20:$J$72)</f>
        <v>0.11211356373864718</v>
      </c>
      <c r="L20" s="89">
        <v>0.92461262611395079</v>
      </c>
      <c r="M20" s="89">
        <v>38.920524572082705</v>
      </c>
      <c r="N20" s="8" t="s">
        <v>12</v>
      </c>
    </row>
    <row r="21" spans="1:14" x14ac:dyDescent="0.2">
      <c r="A21" s="6" t="s">
        <v>13</v>
      </c>
      <c r="B21" s="67">
        <v>46</v>
      </c>
      <c r="C21" s="67">
        <v>0</v>
      </c>
      <c r="D21" s="64">
        <v>17726</v>
      </c>
      <c r="E21" s="68">
        <f t="shared" si="2"/>
        <v>1.4628248876638623E-2</v>
      </c>
      <c r="F21" s="78">
        <v>4.6795523906408949</v>
      </c>
      <c r="G21" s="69">
        <v>15.708690026763083</v>
      </c>
      <c r="H21" s="64">
        <v>91</v>
      </c>
      <c r="I21" s="57">
        <f t="shared" si="3"/>
        <v>2.5643193282046946E-3</v>
      </c>
      <c r="J21" s="64">
        <v>49756</v>
      </c>
      <c r="K21" s="85">
        <f t="shared" si="4"/>
        <v>1.4969896836001164E-2</v>
      </c>
      <c r="L21" s="89">
        <v>3.5367275553828215</v>
      </c>
      <c r="M21" s="89">
        <v>15.327507015917123</v>
      </c>
      <c r="N21" s="8" t="s">
        <v>14</v>
      </c>
    </row>
    <row r="22" spans="1:14" x14ac:dyDescent="0.2">
      <c r="A22" s="6" t="s">
        <v>15</v>
      </c>
      <c r="B22" s="67">
        <v>81</v>
      </c>
      <c r="C22" s="67">
        <v>0</v>
      </c>
      <c r="D22" s="64">
        <v>8420</v>
      </c>
      <c r="E22" s="68">
        <f t="shared" si="2"/>
        <v>6.9485420027810673E-3</v>
      </c>
      <c r="F22" s="78">
        <v>5.7203389830508478</v>
      </c>
      <c r="G22" s="69">
        <v>23.518239204513712</v>
      </c>
      <c r="H22" s="64">
        <v>478</v>
      </c>
      <c r="I22" s="57">
        <f t="shared" si="3"/>
        <v>1.346972130639389E-2</v>
      </c>
      <c r="J22" s="64">
        <v>18514</v>
      </c>
      <c r="K22" s="85">
        <f t="shared" si="4"/>
        <v>5.5702361528604701E-3</v>
      </c>
      <c r="L22" s="89">
        <v>13.927738927738927</v>
      </c>
      <c r="M22" s="89">
        <v>30.79968724526293</v>
      </c>
      <c r="N22" s="8" t="s">
        <v>16</v>
      </c>
    </row>
    <row r="23" spans="1:14" x14ac:dyDescent="0.2">
      <c r="A23" s="6" t="s">
        <v>17</v>
      </c>
      <c r="B23" s="67">
        <v>559</v>
      </c>
      <c r="C23" s="67">
        <v>0</v>
      </c>
      <c r="D23" s="64">
        <v>34287</v>
      </c>
      <c r="E23" s="68">
        <f t="shared" si="2"/>
        <v>2.8295090219638296E-2</v>
      </c>
      <c r="F23" s="78">
        <v>9.1594297886285432</v>
      </c>
      <c r="G23" s="69">
        <v>51.660388729847831</v>
      </c>
      <c r="H23" s="64">
        <v>5386</v>
      </c>
      <c r="I23" s="57">
        <f t="shared" si="3"/>
        <v>0.15177388902978556</v>
      </c>
      <c r="J23" s="64">
        <v>111752</v>
      </c>
      <c r="K23" s="85">
        <f t="shared" si="4"/>
        <v>3.362239551444654E-2</v>
      </c>
      <c r="L23" s="89">
        <v>31.42907159946315</v>
      </c>
      <c r="M23" s="89">
        <v>61.898062500692362</v>
      </c>
      <c r="N23" s="8" t="s">
        <v>18</v>
      </c>
    </row>
    <row r="24" spans="1:14" ht="12.75" customHeight="1" x14ac:dyDescent="0.2">
      <c r="A24" s="6" t="s">
        <v>19</v>
      </c>
      <c r="B24" s="67">
        <v>1</v>
      </c>
      <c r="C24" s="67"/>
      <c r="D24" s="64">
        <v>236</v>
      </c>
      <c r="E24" s="68">
        <f>SUM(D24)/SUM($D$20:$D$72)</f>
        <v>1.9475723428222469E-4</v>
      </c>
      <c r="F24" s="78">
        <v>2.1276595744680851</v>
      </c>
      <c r="G24" s="69">
        <v>20.205479452054796</v>
      </c>
      <c r="H24" s="64">
        <v>17</v>
      </c>
      <c r="I24" s="57">
        <f t="shared" si="3"/>
        <v>4.7904866570856931E-4</v>
      </c>
      <c r="J24" s="64">
        <v>780</v>
      </c>
      <c r="K24" s="85">
        <f t="shared" si="4"/>
        <v>2.3467560760673904E-4</v>
      </c>
      <c r="L24" s="89">
        <v>13.076923076923078</v>
      </c>
      <c r="M24" s="89">
        <v>21.201413427561839</v>
      </c>
      <c r="N24" s="8" t="s">
        <v>20</v>
      </c>
    </row>
    <row r="25" spans="1:14" x14ac:dyDescent="0.2">
      <c r="A25" s="6" t="s">
        <v>21</v>
      </c>
      <c r="B25" s="67">
        <v>228</v>
      </c>
      <c r="C25" s="67">
        <v>0</v>
      </c>
      <c r="D25" s="64">
        <v>44728</v>
      </c>
      <c r="E25" s="68">
        <f t="shared" si="2"/>
        <v>3.6911447351590451E-2</v>
      </c>
      <c r="F25" s="78">
        <v>8.7861271676300579</v>
      </c>
      <c r="G25" s="69">
        <v>23.932794692064853</v>
      </c>
      <c r="H25" s="64">
        <v>1790</v>
      </c>
      <c r="I25" s="57">
        <f>SUM(H25)/SUM($H$20:$H$71)</f>
        <v>5.0441006565784652E-2</v>
      </c>
      <c r="J25" s="64">
        <v>128307</v>
      </c>
      <c r="K25" s="85">
        <f>SUM(J25)/SUM($J$20:$J$72)</f>
        <v>3.8603234852817775E-2</v>
      </c>
      <c r="L25" s="89">
        <v>25.440591245025583</v>
      </c>
      <c r="M25" s="89">
        <v>25.516364981445466</v>
      </c>
      <c r="N25" s="8" t="s">
        <v>22</v>
      </c>
    </row>
    <row r="26" spans="1:14" x14ac:dyDescent="0.2">
      <c r="A26" s="6" t="s">
        <v>23</v>
      </c>
      <c r="B26" s="67">
        <v>52</v>
      </c>
      <c r="C26" s="67">
        <v>0</v>
      </c>
      <c r="D26" s="64">
        <v>3526</v>
      </c>
      <c r="E26" s="68">
        <f t="shared" si="2"/>
        <v>2.90980511897934E-3</v>
      </c>
      <c r="F26" s="78">
        <v>5.591397849462366</v>
      </c>
      <c r="G26" s="69">
        <v>28.55291926471779</v>
      </c>
      <c r="H26" s="64">
        <v>817</v>
      </c>
      <c r="I26" s="57">
        <f t="shared" si="3"/>
        <v>2.3022515287288301E-2</v>
      </c>
      <c r="J26" s="64">
        <v>11094</v>
      </c>
      <c r="K26" s="85">
        <f t="shared" si="4"/>
        <v>3.3378092189604654E-3</v>
      </c>
      <c r="L26" s="89">
        <v>30.192165558019219</v>
      </c>
      <c r="M26" s="89">
        <v>35.213458181241073</v>
      </c>
      <c r="N26" s="8" t="s">
        <v>24</v>
      </c>
    </row>
    <row r="27" spans="1:14" x14ac:dyDescent="0.2">
      <c r="A27" s="6" t="s">
        <v>25</v>
      </c>
      <c r="B27" s="67">
        <v>17</v>
      </c>
      <c r="C27" s="67"/>
      <c r="D27" s="64">
        <v>4728</v>
      </c>
      <c r="E27" s="68">
        <f t="shared" si="2"/>
        <v>3.9017466257896538E-3</v>
      </c>
      <c r="F27" s="78">
        <v>4.5092838196286467</v>
      </c>
      <c r="G27" s="69">
        <v>18.464422400999766</v>
      </c>
      <c r="H27" s="64">
        <v>117</v>
      </c>
      <c r="I27" s="57">
        <f t="shared" si="3"/>
        <v>3.2969819934060359E-3</v>
      </c>
      <c r="J27" s="64">
        <v>13388</v>
      </c>
      <c r="K27" s="85">
        <f t="shared" si="4"/>
        <v>4.0279961982551569E-3</v>
      </c>
      <c r="L27" s="89">
        <v>12.594187298170075</v>
      </c>
      <c r="M27" s="89">
        <v>18.3984498467712</v>
      </c>
      <c r="N27" s="8" t="s">
        <v>26</v>
      </c>
    </row>
    <row r="28" spans="1:14" x14ac:dyDescent="0.2">
      <c r="A28" s="6" t="s">
        <v>27</v>
      </c>
      <c r="B28" s="67">
        <v>35</v>
      </c>
      <c r="C28" s="67">
        <v>0</v>
      </c>
      <c r="D28" s="64">
        <v>1586</v>
      </c>
      <c r="E28" s="68">
        <f t="shared" si="2"/>
        <v>1.3088346337780015E-3</v>
      </c>
      <c r="F28" s="78">
        <v>23.026315789473685</v>
      </c>
      <c r="G28" s="69">
        <v>30.163560289083303</v>
      </c>
      <c r="H28" s="64">
        <v>43</v>
      </c>
      <c r="I28" s="57">
        <f t="shared" si="3"/>
        <v>1.2117113309099107E-3</v>
      </c>
      <c r="J28" s="64">
        <v>4646</v>
      </c>
      <c r="K28" s="85">
        <f t="shared" si="4"/>
        <v>1.3978241960780893E-3</v>
      </c>
      <c r="L28" s="89">
        <v>8.7576374745417525</v>
      </c>
      <c r="M28" s="89">
        <v>36.614390416896526</v>
      </c>
      <c r="N28" s="8" t="s">
        <v>28</v>
      </c>
    </row>
    <row r="29" spans="1:14" x14ac:dyDescent="0.2">
      <c r="A29" s="6" t="s">
        <v>29</v>
      </c>
      <c r="B29" s="67">
        <v>12</v>
      </c>
      <c r="C29" s="67">
        <v>0</v>
      </c>
      <c r="D29" s="64">
        <v>2085</v>
      </c>
      <c r="E29" s="68">
        <f t="shared" si="2"/>
        <v>1.7206306503323664E-3</v>
      </c>
      <c r="F29" s="78">
        <v>2.536997885835095</v>
      </c>
      <c r="G29" s="69">
        <v>8.2705275684252282</v>
      </c>
      <c r="H29" s="64">
        <v>70</v>
      </c>
      <c r="I29" s="57">
        <f t="shared" si="3"/>
        <v>1.9725533293882265E-3</v>
      </c>
      <c r="J29" s="64">
        <v>7243</v>
      </c>
      <c r="K29" s="85">
        <f t="shared" si="4"/>
        <v>2.1791736229430907E-3</v>
      </c>
      <c r="L29" s="89">
        <v>5.1736881005173689</v>
      </c>
      <c r="M29" s="89">
        <v>10.485096773259601</v>
      </c>
      <c r="N29" s="8" t="s">
        <v>30</v>
      </c>
    </row>
    <row r="30" spans="1:14" x14ac:dyDescent="0.2">
      <c r="A30" s="6" t="s">
        <v>31</v>
      </c>
      <c r="B30" s="67">
        <v>91</v>
      </c>
      <c r="C30" s="67">
        <v>0</v>
      </c>
      <c r="D30" s="64">
        <v>35553</v>
      </c>
      <c r="E30" s="68">
        <f t="shared" si="2"/>
        <v>2.933984724760989E-2</v>
      </c>
      <c r="F30" s="78">
        <v>3.7295081967213117</v>
      </c>
      <c r="G30" s="69">
        <v>21.741895635476354</v>
      </c>
      <c r="H30" s="64">
        <v>878</v>
      </c>
      <c r="I30" s="57">
        <f t="shared" si="3"/>
        <v>2.4741454617183758E-2</v>
      </c>
      <c r="J30" s="64">
        <v>81509</v>
      </c>
      <c r="K30" s="85">
        <f t="shared" si="4"/>
        <v>2.4523300128740631E-2</v>
      </c>
      <c r="L30" s="89">
        <v>15.158839779005525</v>
      </c>
      <c r="M30" s="89">
        <v>22.520902062852628</v>
      </c>
      <c r="N30" s="8" t="s">
        <v>32</v>
      </c>
    </row>
    <row r="31" spans="1:14" x14ac:dyDescent="0.2">
      <c r="A31" s="6" t="s">
        <v>33</v>
      </c>
      <c r="B31" s="67">
        <v>30</v>
      </c>
      <c r="C31" s="67">
        <v>0</v>
      </c>
      <c r="D31" s="64">
        <v>2375</v>
      </c>
      <c r="E31" s="68">
        <f t="shared" si="2"/>
        <v>1.9599509805944223E-3</v>
      </c>
      <c r="F31" s="78">
        <v>4.3731778425655978</v>
      </c>
      <c r="G31" s="69">
        <v>20.829679003683566</v>
      </c>
      <c r="H31" s="64">
        <v>166</v>
      </c>
      <c r="I31" s="57">
        <f t="shared" si="3"/>
        <v>4.6777693239777943E-3</v>
      </c>
      <c r="J31" s="64">
        <v>7038</v>
      </c>
      <c r="K31" s="85">
        <f t="shared" si="4"/>
        <v>2.1174960594054224E-3</v>
      </c>
      <c r="L31" s="89">
        <v>7.6780758556891771</v>
      </c>
      <c r="M31" s="89">
        <v>25.437328321526675</v>
      </c>
      <c r="N31" s="8" t="s">
        <v>34</v>
      </c>
    </row>
    <row r="32" spans="1:14" x14ac:dyDescent="0.2">
      <c r="A32" s="6" t="s">
        <v>35</v>
      </c>
      <c r="B32" s="67">
        <v>494</v>
      </c>
      <c r="C32" s="67">
        <v>0</v>
      </c>
      <c r="D32" s="64">
        <v>81749</v>
      </c>
      <c r="E32" s="68">
        <f t="shared" si="2"/>
        <v>6.746275061583723E-2</v>
      </c>
      <c r="F32" s="78">
        <v>2.7496382054992763</v>
      </c>
      <c r="G32" s="69">
        <v>38.850025187480398</v>
      </c>
      <c r="H32" s="64">
        <v>3277</v>
      </c>
      <c r="I32" s="57">
        <f t="shared" si="3"/>
        <v>9.2343675148645984E-2</v>
      </c>
      <c r="J32" s="64">
        <v>221871</v>
      </c>
      <c r="K32" s="85">
        <f t="shared" si="4"/>
        <v>6.6753476583736926E-2</v>
      </c>
      <c r="L32" s="89">
        <v>9.2740908447714734</v>
      </c>
      <c r="M32" s="89">
        <v>45.654723690058766</v>
      </c>
      <c r="N32" s="8" t="s">
        <v>36</v>
      </c>
    </row>
    <row r="33" spans="1:14" x14ac:dyDescent="0.2">
      <c r="A33" s="6" t="s">
        <v>37</v>
      </c>
      <c r="B33" s="67">
        <v>25</v>
      </c>
      <c r="C33" s="67"/>
      <c r="D33" s="64">
        <v>2333</v>
      </c>
      <c r="E33" s="68">
        <f t="shared" si="2"/>
        <v>1.9252907948323313E-3</v>
      </c>
      <c r="F33" s="78">
        <v>7.4183976261127587</v>
      </c>
      <c r="G33" s="69">
        <v>11.096841704718416</v>
      </c>
      <c r="H33" s="64">
        <v>214</v>
      </c>
      <c r="I33" s="57">
        <f t="shared" si="3"/>
        <v>6.0303773212725788E-3</v>
      </c>
      <c r="J33" s="64">
        <v>7201</v>
      </c>
      <c r="K33" s="85">
        <f t="shared" si="4"/>
        <v>2.1665372440719589E-3</v>
      </c>
      <c r="L33" s="89">
        <v>18.938053097345133</v>
      </c>
      <c r="M33" s="89">
        <v>12.142929412161479</v>
      </c>
      <c r="N33" s="8" t="s">
        <v>38</v>
      </c>
    </row>
    <row r="34" spans="1:14" x14ac:dyDescent="0.2">
      <c r="A34" s="6" t="s">
        <v>39</v>
      </c>
      <c r="B34" s="67">
        <v>4</v>
      </c>
      <c r="C34" s="67">
        <v>0</v>
      </c>
      <c r="D34" s="64">
        <v>164</v>
      </c>
      <c r="E34" s="68">
        <f t="shared" si="2"/>
        <v>1.3533977297578326E-4</v>
      </c>
      <c r="F34" s="78">
        <v>7.4074074074074066</v>
      </c>
      <c r="G34" s="69">
        <v>5.6068376068376073</v>
      </c>
      <c r="H34" s="64">
        <v>50</v>
      </c>
      <c r="I34" s="57">
        <f t="shared" si="3"/>
        <v>1.4089666638487334E-3</v>
      </c>
      <c r="J34" s="64">
        <v>788</v>
      </c>
      <c r="K34" s="85">
        <f t="shared" si="4"/>
        <v>2.370825369155261E-4</v>
      </c>
      <c r="L34" s="89">
        <v>34.013605442176868</v>
      </c>
      <c r="M34" s="89">
        <v>9.9244332493702778</v>
      </c>
      <c r="N34" s="8" t="s">
        <v>40</v>
      </c>
    </row>
    <row r="35" spans="1:14" x14ac:dyDescent="0.2">
      <c r="A35" s="6" t="s">
        <v>41</v>
      </c>
      <c r="B35" s="67">
        <v>468</v>
      </c>
      <c r="C35" s="67">
        <v>0</v>
      </c>
      <c r="D35" s="64">
        <v>158710</v>
      </c>
      <c r="E35" s="68">
        <f t="shared" si="2"/>
        <v>0.1309742400547961</v>
      </c>
      <c r="F35" s="78">
        <v>1.083985732153611</v>
      </c>
      <c r="G35" s="69">
        <v>29.809901071924301</v>
      </c>
      <c r="H35" s="64">
        <v>1862</v>
      </c>
      <c r="I35" s="57">
        <f t="shared" si="3"/>
        <v>5.2469918561726829E-2</v>
      </c>
      <c r="J35" s="64">
        <v>362990</v>
      </c>
      <c r="K35" s="85">
        <f t="shared" si="4"/>
        <v>0.10921140872457719</v>
      </c>
      <c r="L35" s="89">
        <v>2.2497432489578926</v>
      </c>
      <c r="M35" s="89">
        <v>31.686132788631088</v>
      </c>
      <c r="N35" s="8" t="s">
        <v>42</v>
      </c>
    </row>
    <row r="36" spans="1:14" x14ac:dyDescent="0.2">
      <c r="A36" s="6" t="s">
        <v>43</v>
      </c>
      <c r="B36" s="67">
        <v>10</v>
      </c>
      <c r="C36" s="67"/>
      <c r="D36" s="64">
        <v>1489</v>
      </c>
      <c r="E36" s="68">
        <f t="shared" si="2"/>
        <v>1.2287861095179346E-3</v>
      </c>
      <c r="F36" s="78">
        <v>3.7037037037037033</v>
      </c>
      <c r="G36" s="69">
        <v>22.105106888361046</v>
      </c>
      <c r="H36" s="64">
        <v>45</v>
      </c>
      <c r="I36" s="57">
        <f t="shared" si="3"/>
        <v>1.2680699974638599E-3</v>
      </c>
      <c r="J36" s="64">
        <v>3752</v>
      </c>
      <c r="K36" s="85">
        <f t="shared" si="4"/>
        <v>1.1288498458211344E-3</v>
      </c>
      <c r="L36" s="89">
        <v>5.5214723926380369</v>
      </c>
      <c r="M36" s="89">
        <v>23.743829894950004</v>
      </c>
      <c r="N36" s="8" t="s">
        <v>44</v>
      </c>
    </row>
    <row r="37" spans="1:14" x14ac:dyDescent="0.2">
      <c r="A37" s="6" t="s">
        <v>45</v>
      </c>
      <c r="B37" s="67">
        <v>7</v>
      </c>
      <c r="C37" s="67">
        <v>0</v>
      </c>
      <c r="D37" s="64">
        <v>1972</v>
      </c>
      <c r="E37" s="68">
        <f t="shared" si="2"/>
        <v>1.6273782457819793E-3</v>
      </c>
      <c r="F37" s="78">
        <v>2.5270758122743682</v>
      </c>
      <c r="G37" s="69">
        <v>24.64691913510811</v>
      </c>
      <c r="H37" s="64">
        <v>191</v>
      </c>
      <c r="I37" s="57">
        <f t="shared" si="3"/>
        <v>5.3822526559021613E-3</v>
      </c>
      <c r="J37" s="64">
        <v>5500</v>
      </c>
      <c r="K37" s="85">
        <f t="shared" si="4"/>
        <v>1.6547638997911087E-3</v>
      </c>
      <c r="L37" s="89">
        <v>23.90488110137672</v>
      </c>
      <c r="M37" s="89">
        <v>28.689165927703304</v>
      </c>
      <c r="N37" s="8" t="s">
        <v>46</v>
      </c>
    </row>
    <row r="38" spans="1:14" x14ac:dyDescent="0.2">
      <c r="A38" s="6" t="s">
        <v>47</v>
      </c>
      <c r="B38" s="67"/>
      <c r="C38" s="67"/>
      <c r="D38" s="64">
        <v>566</v>
      </c>
      <c r="E38" s="68">
        <f t="shared" si="2"/>
        <v>4.6708726527008122E-4</v>
      </c>
      <c r="F38" s="78">
        <v>0</v>
      </c>
      <c r="G38" s="69">
        <v>14.805126863719591</v>
      </c>
      <c r="H38" s="64"/>
      <c r="I38" s="57">
        <f t="shared" si="3"/>
        <v>0</v>
      </c>
      <c r="J38" s="64">
        <v>1108</v>
      </c>
      <c r="K38" s="85">
        <f t="shared" si="4"/>
        <v>3.3335970926700882E-4</v>
      </c>
      <c r="L38" s="89">
        <v>0</v>
      </c>
      <c r="M38" s="89">
        <v>13.12329740613526</v>
      </c>
      <c r="N38" s="8" t="s">
        <v>48</v>
      </c>
    </row>
    <row r="39" spans="1:14" x14ac:dyDescent="0.2">
      <c r="A39" s="6" t="s">
        <v>49</v>
      </c>
      <c r="B39" s="67">
        <v>177</v>
      </c>
      <c r="C39" s="67">
        <v>0</v>
      </c>
      <c r="D39" s="64">
        <v>63023</v>
      </c>
      <c r="E39" s="68">
        <f t="shared" si="2"/>
        <v>5.2009259221053587E-2</v>
      </c>
      <c r="F39" s="78">
        <v>3.7990985189954927</v>
      </c>
      <c r="G39" s="69">
        <v>34.263920754183566</v>
      </c>
      <c r="H39" s="64">
        <v>587</v>
      </c>
      <c r="I39" s="57">
        <f t="shared" si="3"/>
        <v>1.6541268633584131E-2</v>
      </c>
      <c r="J39" s="64">
        <v>181403</v>
      </c>
      <c r="K39" s="85">
        <f t="shared" si="4"/>
        <v>5.4578024675237542E-2</v>
      </c>
      <c r="L39" s="89">
        <v>5.6791795665634668</v>
      </c>
      <c r="M39" s="89">
        <v>37.850249861767502</v>
      </c>
      <c r="N39" s="8" t="s">
        <v>50</v>
      </c>
    </row>
    <row r="40" spans="1:14" x14ac:dyDescent="0.2">
      <c r="A40" s="6" t="s">
        <v>158</v>
      </c>
      <c r="B40" s="67">
        <v>96</v>
      </c>
      <c r="C40" s="67">
        <v>0</v>
      </c>
      <c r="D40" s="64">
        <v>8310</v>
      </c>
      <c r="E40" s="68">
        <f t="shared" si="2"/>
        <v>6.8577653257851151E-3</v>
      </c>
      <c r="F40" s="78">
        <v>5.786618444846293</v>
      </c>
      <c r="G40" s="69">
        <v>39.808383233532936</v>
      </c>
      <c r="H40" s="64">
        <v>2816</v>
      </c>
      <c r="I40" s="57">
        <f t="shared" si="3"/>
        <v>7.9353002507960665E-2</v>
      </c>
      <c r="J40" s="64">
        <v>29609</v>
      </c>
      <c r="K40" s="85">
        <f t="shared" si="4"/>
        <v>8.9083462379845341E-3</v>
      </c>
      <c r="L40" s="89">
        <v>51.499634235552307</v>
      </c>
      <c r="M40" s="89">
        <v>54.053708673348297</v>
      </c>
      <c r="N40" s="8" t="s">
        <v>159</v>
      </c>
    </row>
    <row r="41" spans="1:14" x14ac:dyDescent="0.2">
      <c r="A41" s="6" t="s">
        <v>51</v>
      </c>
      <c r="B41" s="67">
        <v>2</v>
      </c>
      <c r="C41" s="67">
        <v>0</v>
      </c>
      <c r="D41" s="64">
        <v>739</v>
      </c>
      <c r="E41" s="68">
        <f t="shared" si="2"/>
        <v>6.0985422090916971E-4</v>
      </c>
      <c r="F41" s="78">
        <v>1.2658227848101267</v>
      </c>
      <c r="G41" s="69">
        <v>12.128672246840637</v>
      </c>
      <c r="H41" s="64">
        <v>3</v>
      </c>
      <c r="I41" s="57">
        <f t="shared" si="3"/>
        <v>8.4537999830924007E-5</v>
      </c>
      <c r="J41" s="64">
        <v>2671</v>
      </c>
      <c r="K41" s="85">
        <f t="shared" si="4"/>
        <v>8.0361352297128206E-4</v>
      </c>
      <c r="L41" s="89">
        <v>0.3236245954692557</v>
      </c>
      <c r="M41" s="89">
        <v>10.351509514397552</v>
      </c>
      <c r="N41" s="8" t="s">
        <v>52</v>
      </c>
    </row>
    <row r="42" spans="1:14" x14ac:dyDescent="0.2">
      <c r="A42" s="6" t="s">
        <v>53</v>
      </c>
      <c r="B42" s="67">
        <v>378</v>
      </c>
      <c r="C42" s="67">
        <v>0</v>
      </c>
      <c r="D42" s="64">
        <v>288859</v>
      </c>
      <c r="E42" s="68">
        <f t="shared" si="2"/>
        <v>0.23837872854885228</v>
      </c>
      <c r="F42" s="78">
        <v>4.1078026515974786</v>
      </c>
      <c r="G42" s="69">
        <v>50.256887597539865</v>
      </c>
      <c r="H42" s="64">
        <v>2460</v>
      </c>
      <c r="I42" s="57">
        <f t="shared" si="3"/>
        <v>6.9321159861357687E-2</v>
      </c>
      <c r="J42" s="64">
        <v>811859</v>
      </c>
      <c r="K42" s="85">
        <f>SUM(J42)/SUM($J$20:$J$72)</f>
        <v>0.24426090271281994</v>
      </c>
      <c r="L42" s="89">
        <v>9.3443743827394972</v>
      </c>
      <c r="M42" s="89">
        <v>54.401854272861961</v>
      </c>
      <c r="N42" s="8" t="s">
        <v>54</v>
      </c>
    </row>
    <row r="43" spans="1:14" x14ac:dyDescent="0.2">
      <c r="A43" s="6" t="s">
        <v>55</v>
      </c>
      <c r="B43" s="67">
        <v>45</v>
      </c>
      <c r="C43" s="67">
        <v>0</v>
      </c>
      <c r="D43" s="64">
        <v>44968</v>
      </c>
      <c r="E43" s="68">
        <f t="shared" si="2"/>
        <v>3.7109505555945256E-2</v>
      </c>
      <c r="F43" s="78">
        <v>3.4403669724770642</v>
      </c>
      <c r="G43" s="69">
        <v>24.277369267813373</v>
      </c>
      <c r="H43" s="64">
        <v>252</v>
      </c>
      <c r="I43" s="57">
        <f t="shared" si="3"/>
        <v>7.101191985797616E-3</v>
      </c>
      <c r="J43" s="64">
        <v>155450</v>
      </c>
      <c r="K43" s="85">
        <f t="shared" si="4"/>
        <v>4.6769645131368699E-2</v>
      </c>
      <c r="L43" s="89">
        <v>7.2727272727272725</v>
      </c>
      <c r="M43" s="89">
        <v>26.824895297489725</v>
      </c>
      <c r="N43" s="8" t="s">
        <v>56</v>
      </c>
    </row>
    <row r="44" spans="1:14" x14ac:dyDescent="0.2">
      <c r="A44" s="6" t="s">
        <v>57</v>
      </c>
      <c r="B44" s="67">
        <v>14</v>
      </c>
      <c r="C44" s="67"/>
      <c r="D44" s="64">
        <v>1342</v>
      </c>
      <c r="E44" s="68">
        <f t="shared" si="2"/>
        <v>1.1074754593506167E-3</v>
      </c>
      <c r="F44" s="78">
        <v>4.5161290322580641</v>
      </c>
      <c r="G44" s="69">
        <v>9.4201881229818909</v>
      </c>
      <c r="H44" s="64">
        <v>86</v>
      </c>
      <c r="I44" s="57">
        <f t="shared" si="3"/>
        <v>2.4234226618198213E-3</v>
      </c>
      <c r="J44" s="64">
        <v>3696</v>
      </c>
      <c r="K44" s="85">
        <f t="shared" si="4"/>
        <v>1.1120013406596249E-3</v>
      </c>
      <c r="L44" s="89">
        <v>11.813186813186812</v>
      </c>
      <c r="M44" s="89">
        <v>10.837120656795191</v>
      </c>
      <c r="N44" s="8" t="s">
        <v>58</v>
      </c>
    </row>
    <row r="45" spans="1:14" x14ac:dyDescent="0.2">
      <c r="A45" s="6" t="s">
        <v>59</v>
      </c>
      <c r="B45" s="67">
        <v>125</v>
      </c>
      <c r="C45" s="67">
        <v>0</v>
      </c>
      <c r="D45" s="64">
        <v>26286</v>
      </c>
      <c r="E45" s="68">
        <f t="shared" si="2"/>
        <v>2.1692324831959993E-2</v>
      </c>
      <c r="F45" s="78">
        <v>6.2065541211519371</v>
      </c>
      <c r="G45" s="69">
        <v>20.09725216753062</v>
      </c>
      <c r="H45" s="64">
        <v>702</v>
      </c>
      <c r="I45" s="57">
        <f t="shared" si="3"/>
        <v>1.9781891960436216E-2</v>
      </c>
      <c r="J45" s="64">
        <v>65140</v>
      </c>
      <c r="K45" s="85">
        <f t="shared" si="4"/>
        <v>1.9598421896798692E-2</v>
      </c>
      <c r="L45" s="89">
        <v>12.904411764705884</v>
      </c>
      <c r="M45" s="89">
        <v>21.166668832941237</v>
      </c>
      <c r="N45" s="8" t="s">
        <v>60</v>
      </c>
    </row>
    <row r="46" spans="1:14" x14ac:dyDescent="0.2">
      <c r="A46" s="6" t="s">
        <v>61</v>
      </c>
      <c r="B46" s="67">
        <v>15</v>
      </c>
      <c r="C46" s="67">
        <v>0</v>
      </c>
      <c r="D46" s="64">
        <v>1906</v>
      </c>
      <c r="E46" s="68">
        <f t="shared" si="2"/>
        <v>1.572912239584408E-3</v>
      </c>
      <c r="F46" s="78">
        <v>2.3885350318471339</v>
      </c>
      <c r="G46" s="69">
        <v>12.11928530552553</v>
      </c>
      <c r="H46" s="64">
        <v>502</v>
      </c>
      <c r="I46" s="57">
        <f t="shared" si="3"/>
        <v>1.4146025305041283E-2</v>
      </c>
      <c r="J46" s="64">
        <v>8378</v>
      </c>
      <c r="K46" s="85">
        <f t="shared" si="4"/>
        <v>2.5206567186272558E-3</v>
      </c>
      <c r="L46" s="89">
        <v>19.693997646135738</v>
      </c>
      <c r="M46" s="89">
        <v>21.804080782844057</v>
      </c>
      <c r="N46" s="8" t="s">
        <v>62</v>
      </c>
    </row>
    <row r="47" spans="1:14" x14ac:dyDescent="0.2">
      <c r="A47" s="6" t="s">
        <v>63</v>
      </c>
      <c r="B47" s="67">
        <v>173</v>
      </c>
      <c r="C47" s="67">
        <v>0</v>
      </c>
      <c r="D47" s="64">
        <v>12597</v>
      </c>
      <c r="E47" s="68">
        <f t="shared" si="2"/>
        <v>1.0395580001072815E-2</v>
      </c>
      <c r="F47" s="78">
        <v>7.4665515753129048</v>
      </c>
      <c r="G47" s="69">
        <v>23.64923215559644</v>
      </c>
      <c r="H47" s="64">
        <v>425</v>
      </c>
      <c r="I47" s="57">
        <f t="shared" si="3"/>
        <v>1.1976216642714234E-2</v>
      </c>
      <c r="J47" s="64">
        <v>28338</v>
      </c>
      <c r="K47" s="85">
        <f t="shared" si="4"/>
        <v>8.5259453440509891E-3</v>
      </c>
      <c r="L47" s="89">
        <v>7.5757575757575761</v>
      </c>
      <c r="M47" s="89">
        <v>27.07469474327862</v>
      </c>
      <c r="N47" s="8" t="s">
        <v>64</v>
      </c>
    </row>
    <row r="48" spans="1:14" x14ac:dyDescent="0.2">
      <c r="A48" s="6" t="s">
        <v>65</v>
      </c>
      <c r="B48" s="67">
        <v>160</v>
      </c>
      <c r="C48" s="67">
        <v>0</v>
      </c>
      <c r="D48" s="64">
        <v>13810</v>
      </c>
      <c r="E48" s="68">
        <f t="shared" si="2"/>
        <v>1.1396599175582724E-2</v>
      </c>
      <c r="F48" s="78">
        <v>5.8522311631309432</v>
      </c>
      <c r="G48" s="69">
        <v>20.834904877570416</v>
      </c>
      <c r="H48" s="64">
        <v>1229</v>
      </c>
      <c r="I48" s="57">
        <f t="shared" si="3"/>
        <v>3.4632400597401865E-2</v>
      </c>
      <c r="J48" s="64">
        <v>58692</v>
      </c>
      <c r="K48" s="85">
        <f t="shared" si="4"/>
        <v>1.7658436873916317E-2</v>
      </c>
      <c r="L48" s="89">
        <v>8.0442466291399395</v>
      </c>
      <c r="M48" s="89">
        <v>20.276516800364817</v>
      </c>
      <c r="N48" s="8" t="s">
        <v>66</v>
      </c>
    </row>
    <row r="49" spans="1:14" x14ac:dyDescent="0.2">
      <c r="A49" s="6" t="s">
        <v>67</v>
      </c>
      <c r="B49" s="67">
        <v>108</v>
      </c>
      <c r="C49" s="67">
        <v>0</v>
      </c>
      <c r="D49" s="64">
        <v>24135</v>
      </c>
      <c r="E49" s="68">
        <f t="shared" si="2"/>
        <v>1.9917228175430055E-2</v>
      </c>
      <c r="F49" s="78">
        <v>6.9542820347714098</v>
      </c>
      <c r="G49" s="69">
        <v>38.10508699358995</v>
      </c>
      <c r="H49" s="64">
        <v>574</v>
      </c>
      <c r="I49" s="57">
        <f t="shared" si="3"/>
        <v>1.6174937300983457E-2</v>
      </c>
      <c r="J49" s="64">
        <v>64927</v>
      </c>
      <c r="K49" s="85">
        <f t="shared" si="4"/>
        <v>1.9534337403952239E-2</v>
      </c>
      <c r="L49" s="89">
        <v>16.078431372549019</v>
      </c>
      <c r="M49" s="89">
        <v>40.410157465612748</v>
      </c>
      <c r="N49" s="8" t="s">
        <v>68</v>
      </c>
    </row>
    <row r="50" spans="1:14" ht="12.75" customHeight="1" x14ac:dyDescent="0.2">
      <c r="A50" s="6" t="s">
        <v>69</v>
      </c>
      <c r="B50" s="67">
        <v>356</v>
      </c>
      <c r="C50" s="67">
        <v>0</v>
      </c>
      <c r="D50" s="64">
        <v>42374</v>
      </c>
      <c r="E50" s="68">
        <f t="shared" si="2"/>
        <v>3.496882646387707E-2</v>
      </c>
      <c r="F50" s="78">
        <v>3.1094418726526336</v>
      </c>
      <c r="G50" s="69">
        <v>31.410717330229872</v>
      </c>
      <c r="H50" s="64">
        <v>4968</v>
      </c>
      <c r="I50" s="57">
        <f t="shared" si="3"/>
        <v>0.13999492772001015</v>
      </c>
      <c r="J50" s="64">
        <v>137485</v>
      </c>
      <c r="K50" s="85">
        <f t="shared" si="4"/>
        <v>4.1364584502323741E-2</v>
      </c>
      <c r="L50" s="89">
        <v>17.334263782274949</v>
      </c>
      <c r="M50" s="89">
        <v>38.778745236745387</v>
      </c>
      <c r="N50" s="8" t="s">
        <v>70</v>
      </c>
    </row>
    <row r="51" spans="1:14" x14ac:dyDescent="0.2">
      <c r="A51" s="6" t="s">
        <v>71</v>
      </c>
      <c r="B51" s="67">
        <v>45</v>
      </c>
      <c r="C51" s="67">
        <v>0</v>
      </c>
      <c r="D51" s="64">
        <v>9355</v>
      </c>
      <c r="E51" s="68">
        <f t="shared" si="2"/>
        <v>7.7201437572466608E-3</v>
      </c>
      <c r="F51" s="78">
        <v>2.2376926902038785</v>
      </c>
      <c r="G51" s="69">
        <v>10.854053301465385</v>
      </c>
      <c r="H51" s="64">
        <v>898</v>
      </c>
      <c r="I51" s="57">
        <f t="shared" si="3"/>
        <v>2.5305041282723251E-2</v>
      </c>
      <c r="J51" s="64">
        <v>29649</v>
      </c>
      <c r="K51" s="85">
        <f t="shared" si="4"/>
        <v>8.9203808845284682E-3</v>
      </c>
      <c r="L51" s="89">
        <v>13.76456161863887</v>
      </c>
      <c r="M51" s="89">
        <v>14.689649021978241</v>
      </c>
      <c r="N51" s="8" t="s">
        <v>72</v>
      </c>
    </row>
    <row r="52" spans="1:14" x14ac:dyDescent="0.2">
      <c r="A52" s="6" t="s">
        <v>73</v>
      </c>
      <c r="B52" s="67">
        <v>20</v>
      </c>
      <c r="C52" s="67"/>
      <c r="D52" s="64">
        <v>2330</v>
      </c>
      <c r="E52" s="68">
        <f t="shared" si="2"/>
        <v>1.9228150672778964E-3</v>
      </c>
      <c r="F52" s="78">
        <v>3.1152647975077881</v>
      </c>
      <c r="G52" s="69">
        <v>6.3995166030377106</v>
      </c>
      <c r="H52" s="64">
        <v>132</v>
      </c>
      <c r="I52" s="57">
        <f t="shared" si="3"/>
        <v>3.719671992560656E-3</v>
      </c>
      <c r="J52" s="64">
        <v>5909</v>
      </c>
      <c r="K52" s="85">
        <f t="shared" si="4"/>
        <v>1.7778181607028475E-3</v>
      </c>
      <c r="L52" s="89">
        <v>8.2038533250466124</v>
      </c>
      <c r="M52" s="89">
        <v>7.1217654361162328</v>
      </c>
      <c r="N52" s="8" t="s">
        <v>74</v>
      </c>
    </row>
    <row r="53" spans="1:14" x14ac:dyDescent="0.2">
      <c r="A53" s="6" t="s">
        <v>75</v>
      </c>
      <c r="B53" s="67">
        <v>52</v>
      </c>
      <c r="C53" s="67">
        <v>0</v>
      </c>
      <c r="D53" s="64">
        <v>18054</v>
      </c>
      <c r="E53" s="68">
        <f t="shared" si="2"/>
        <v>1.4898928422590189E-2</v>
      </c>
      <c r="F53" s="78">
        <v>3.2601880877742948</v>
      </c>
      <c r="G53" s="69">
        <v>23.671788954738552</v>
      </c>
      <c r="H53" s="64">
        <v>78</v>
      </c>
      <c r="I53" s="57">
        <f t="shared" si="3"/>
        <v>2.1979879956040239E-3</v>
      </c>
      <c r="J53" s="64">
        <v>39561</v>
      </c>
      <c r="K53" s="85">
        <f t="shared" si="4"/>
        <v>1.1902566298115645E-2</v>
      </c>
      <c r="L53" s="89">
        <v>2.1672686857460404</v>
      </c>
      <c r="M53" s="89">
        <v>24.687051482059282</v>
      </c>
      <c r="N53" s="8" t="s">
        <v>76</v>
      </c>
    </row>
    <row r="54" spans="1:14" x14ac:dyDescent="0.2">
      <c r="A54" s="6" t="s">
        <v>77</v>
      </c>
      <c r="B54" s="67">
        <v>29</v>
      </c>
      <c r="C54" s="67">
        <v>0</v>
      </c>
      <c r="D54" s="64">
        <v>5783</v>
      </c>
      <c r="E54" s="68">
        <f t="shared" si="2"/>
        <v>4.7723774824326498E-3</v>
      </c>
      <c r="F54" s="78">
        <v>1.5803814713896458</v>
      </c>
      <c r="G54" s="69">
        <v>22.16048436541999</v>
      </c>
      <c r="H54" s="64">
        <v>308</v>
      </c>
      <c r="I54" s="57">
        <f t="shared" si="3"/>
        <v>8.6792346493081967E-3</v>
      </c>
      <c r="J54" s="64">
        <v>17835</v>
      </c>
      <c r="K54" s="85">
        <f t="shared" si="4"/>
        <v>5.3659480277771674E-3</v>
      </c>
      <c r="L54" s="89">
        <v>7.2882158069096077</v>
      </c>
      <c r="M54" s="89">
        <v>32.554531349822028</v>
      </c>
      <c r="N54" s="8" t="s">
        <v>78</v>
      </c>
    </row>
    <row r="55" spans="1:14" x14ac:dyDescent="0.2">
      <c r="A55" s="6" t="s">
        <v>79</v>
      </c>
      <c r="B55" s="67">
        <v>102</v>
      </c>
      <c r="C55" s="67">
        <v>0</v>
      </c>
      <c r="D55" s="64">
        <v>8677</v>
      </c>
      <c r="E55" s="68">
        <f t="shared" si="2"/>
        <v>7.1606293299443374E-3</v>
      </c>
      <c r="F55" s="78">
        <v>5.7400112549240294</v>
      </c>
      <c r="G55" s="69">
        <v>20.633976980880814</v>
      </c>
      <c r="H55" s="64">
        <v>673</v>
      </c>
      <c r="I55" s="57">
        <f t="shared" si="3"/>
        <v>1.896469129540395E-2</v>
      </c>
      <c r="J55" s="64">
        <v>28613</v>
      </c>
      <c r="K55" s="85">
        <f t="shared" si="4"/>
        <v>8.6086835390405438E-3</v>
      </c>
      <c r="L55" s="89">
        <v>9.7578657387269825</v>
      </c>
      <c r="M55" s="89">
        <v>24.959655259645665</v>
      </c>
      <c r="N55" s="8" t="s">
        <v>80</v>
      </c>
    </row>
    <row r="56" spans="1:14" x14ac:dyDescent="0.2">
      <c r="A56" s="6" t="s">
        <v>81</v>
      </c>
      <c r="B56" s="67">
        <v>78</v>
      </c>
      <c r="C56" s="67">
        <v>0</v>
      </c>
      <c r="D56" s="64">
        <v>20123</v>
      </c>
      <c r="E56" s="68">
        <f t="shared" si="2"/>
        <v>1.6606355192632236E-2</v>
      </c>
      <c r="F56" s="78">
        <v>2.7378027378027379</v>
      </c>
      <c r="G56" s="69">
        <v>12.95533265518973</v>
      </c>
      <c r="H56" s="64">
        <v>491</v>
      </c>
      <c r="I56" s="57">
        <f t="shared" si="3"/>
        <v>1.3836052638994562E-2</v>
      </c>
      <c r="J56" s="64">
        <v>60866</v>
      </c>
      <c r="K56" s="85">
        <f t="shared" si="4"/>
        <v>1.8312519913579205E-2</v>
      </c>
      <c r="L56" s="89">
        <v>7.0122822050842624</v>
      </c>
      <c r="M56" s="89">
        <v>14.119191717681117</v>
      </c>
      <c r="N56" s="8" t="s">
        <v>82</v>
      </c>
    </row>
    <row r="57" spans="1:14" ht="12.75" customHeight="1" x14ac:dyDescent="0.2">
      <c r="A57" s="6" t="s">
        <v>83</v>
      </c>
      <c r="B57" s="67">
        <v>139</v>
      </c>
      <c r="C57" s="67">
        <v>0</v>
      </c>
      <c r="D57" s="64">
        <v>10041</v>
      </c>
      <c r="E57" s="68">
        <f t="shared" si="2"/>
        <v>8.2862601246941441E-3</v>
      </c>
      <c r="F57" s="78">
        <v>8.1524926686217007</v>
      </c>
      <c r="G57" s="69">
        <v>42.229886024309202</v>
      </c>
      <c r="H57" s="64">
        <v>594</v>
      </c>
      <c r="I57" s="57">
        <f t="shared" si="3"/>
        <v>1.6738523966522954E-2</v>
      </c>
      <c r="J57" s="64">
        <v>28302</v>
      </c>
      <c r="K57" s="85">
        <f t="shared" si="4"/>
        <v>8.5151141621614464E-3</v>
      </c>
      <c r="L57" s="89">
        <v>15.083798882681565</v>
      </c>
      <c r="M57" s="89">
        <v>52.116747997421967</v>
      </c>
      <c r="N57" s="8" t="s">
        <v>84</v>
      </c>
    </row>
    <row r="58" spans="1:14" x14ac:dyDescent="0.2">
      <c r="A58" s="6" t="s">
        <v>85</v>
      </c>
      <c r="B58" s="67">
        <v>4</v>
      </c>
      <c r="C58" s="67"/>
      <c r="D58" s="64">
        <v>411</v>
      </c>
      <c r="E58" s="68">
        <f t="shared" si="2"/>
        <v>3.3917467495760318E-4</v>
      </c>
      <c r="F58" s="78">
        <v>4.9382716049382713</v>
      </c>
      <c r="G58" s="69">
        <v>9.6705882352941188</v>
      </c>
      <c r="H58" s="64">
        <v>15</v>
      </c>
      <c r="I58" s="57">
        <f t="shared" si="3"/>
        <v>4.2268999915462001E-4</v>
      </c>
      <c r="J58" s="64">
        <v>1226</v>
      </c>
      <c r="K58" s="85">
        <f t="shared" si="4"/>
        <v>3.6886191657161803E-4</v>
      </c>
      <c r="L58" s="89">
        <v>6.5789473684210522</v>
      </c>
      <c r="M58" s="89">
        <v>12.85789197692711</v>
      </c>
      <c r="N58" s="8" t="s">
        <v>86</v>
      </c>
    </row>
    <row r="59" spans="1:14" ht="12.75" customHeight="1" x14ac:dyDescent="0.2">
      <c r="A59" s="6" t="s">
        <v>87</v>
      </c>
      <c r="B59" s="67">
        <v>25</v>
      </c>
      <c r="C59" s="67">
        <v>0</v>
      </c>
      <c r="D59" s="64">
        <v>2459</v>
      </c>
      <c r="E59" s="68">
        <f t="shared" si="2"/>
        <v>2.0292713521186038E-3</v>
      </c>
      <c r="F59" s="78">
        <v>5.2083333333333339</v>
      </c>
      <c r="G59" s="69">
        <v>29.744768356114669</v>
      </c>
      <c r="H59" s="64">
        <v>262</v>
      </c>
      <c r="I59" s="57">
        <f t="shared" si="3"/>
        <v>7.3829853185673625E-3</v>
      </c>
      <c r="J59" s="64">
        <v>8712</v>
      </c>
      <c r="K59" s="85">
        <f t="shared" si="4"/>
        <v>2.6211460172691162E-3</v>
      </c>
      <c r="L59" s="89">
        <v>17.643097643097644</v>
      </c>
      <c r="M59" s="89">
        <v>32.543892416884574</v>
      </c>
      <c r="N59" s="8" t="s">
        <v>88</v>
      </c>
    </row>
    <row r="60" spans="1:14" x14ac:dyDescent="0.2">
      <c r="A60" s="6" t="s">
        <v>89</v>
      </c>
      <c r="B60" s="67">
        <v>4</v>
      </c>
      <c r="C60" s="67"/>
      <c r="D60" s="64">
        <v>4041</v>
      </c>
      <c r="E60" s="68">
        <f t="shared" si="2"/>
        <v>3.3348050158240254E-3</v>
      </c>
      <c r="F60" s="78">
        <v>0.32599837000814996</v>
      </c>
      <c r="G60" s="69">
        <v>7.8458402096883804</v>
      </c>
      <c r="H60" s="64">
        <v>17</v>
      </c>
      <c r="I60" s="57">
        <f t="shared" si="3"/>
        <v>4.7904866570856931E-4</v>
      </c>
      <c r="J60" s="64">
        <v>9522</v>
      </c>
      <c r="K60" s="85">
        <f t="shared" si="4"/>
        <v>2.8648476097838066E-3</v>
      </c>
      <c r="L60" s="89">
        <v>0.6530925854782943</v>
      </c>
      <c r="M60" s="89">
        <v>8.8644361280232378</v>
      </c>
      <c r="N60" s="8" t="s">
        <v>90</v>
      </c>
    </row>
    <row r="61" spans="1:14" x14ac:dyDescent="0.2">
      <c r="A61" s="6" t="s">
        <v>91</v>
      </c>
      <c r="B61" s="67">
        <v>2</v>
      </c>
      <c r="C61" s="67"/>
      <c r="D61" s="64">
        <v>538</v>
      </c>
      <c r="E61" s="68">
        <f t="shared" si="2"/>
        <v>4.4398047476202067E-4</v>
      </c>
      <c r="F61" s="78">
        <v>1.3698630136986301</v>
      </c>
      <c r="G61" s="69">
        <v>5.5549819308208566</v>
      </c>
      <c r="H61" s="64">
        <v>24</v>
      </c>
      <c r="I61" s="57">
        <f t="shared" si="3"/>
        <v>6.7630399864739205E-4</v>
      </c>
      <c r="J61" s="64">
        <v>1296</v>
      </c>
      <c r="K61" s="85">
        <f t="shared" si="4"/>
        <v>3.8992254802350484E-4</v>
      </c>
      <c r="L61" s="89">
        <v>7.6677316293929714</v>
      </c>
      <c r="M61" s="89">
        <v>6.3996839662238898</v>
      </c>
      <c r="N61" s="8" t="s">
        <v>92</v>
      </c>
    </row>
    <row r="62" spans="1:14" x14ac:dyDescent="0.2">
      <c r="A62" s="6" t="s">
        <v>93</v>
      </c>
      <c r="B62" s="67"/>
      <c r="C62" s="67">
        <v>0</v>
      </c>
      <c r="D62" s="64">
        <v>79</v>
      </c>
      <c r="E62" s="68">
        <f t="shared" si="2"/>
        <v>6.5194158933456564E-5</v>
      </c>
      <c r="F62" s="78">
        <v>0</v>
      </c>
      <c r="G62" s="69">
        <v>21.179624664879356</v>
      </c>
      <c r="H62" s="64"/>
      <c r="I62" s="57">
        <f t="shared" si="3"/>
        <v>0</v>
      </c>
      <c r="J62" s="64">
        <v>448</v>
      </c>
      <c r="K62" s="85">
        <f t="shared" si="4"/>
        <v>1.3478804129207577E-4</v>
      </c>
      <c r="L62" s="89">
        <v>0</v>
      </c>
      <c r="M62" s="89">
        <v>60.622462787550745</v>
      </c>
      <c r="N62" s="8" t="s">
        <v>94</v>
      </c>
    </row>
    <row r="63" spans="1:14" x14ac:dyDescent="0.2">
      <c r="A63" s="6" t="s">
        <v>95</v>
      </c>
      <c r="B63" s="67">
        <v>6</v>
      </c>
      <c r="C63" s="67">
        <v>0</v>
      </c>
      <c r="D63" s="64">
        <v>1068</v>
      </c>
      <c r="E63" s="68">
        <f t="shared" si="2"/>
        <v>8.8135900937888121E-4</v>
      </c>
      <c r="F63" s="78">
        <v>1.2711864406779663</v>
      </c>
      <c r="G63" s="69">
        <v>1.8037798307689707</v>
      </c>
      <c r="H63" s="64">
        <v>54</v>
      </c>
      <c r="I63" s="57">
        <f t="shared" si="3"/>
        <v>1.5216839969566321E-3</v>
      </c>
      <c r="J63" s="64">
        <v>3730</v>
      </c>
      <c r="K63" s="85">
        <f t="shared" si="4"/>
        <v>1.12223079022197E-3</v>
      </c>
      <c r="L63" s="89">
        <v>3.5809018567639259</v>
      </c>
      <c r="M63" s="89">
        <v>1.8545403921880594</v>
      </c>
      <c r="N63" s="8" t="s">
        <v>96</v>
      </c>
    </row>
    <row r="64" spans="1:14" x14ac:dyDescent="0.2">
      <c r="A64" s="6" t="s">
        <v>97</v>
      </c>
      <c r="B64" s="67">
        <v>5</v>
      </c>
      <c r="C64" s="67"/>
      <c r="D64" s="64">
        <v>2521</v>
      </c>
      <c r="E64" s="68">
        <f t="shared" si="2"/>
        <v>2.080436388243595E-3</v>
      </c>
      <c r="F64" s="78">
        <v>0.37821482602118006</v>
      </c>
      <c r="G64" s="69">
        <v>7.652147518591593</v>
      </c>
      <c r="H64" s="64">
        <v>27</v>
      </c>
      <c r="I64" s="57">
        <f t="shared" si="3"/>
        <v>7.6084199847831603E-4</v>
      </c>
      <c r="J64" s="64">
        <v>4894</v>
      </c>
      <c r="K64" s="85">
        <f t="shared" si="4"/>
        <v>1.4724390046504882E-3</v>
      </c>
      <c r="L64" s="89">
        <v>1.3967925504397309</v>
      </c>
      <c r="M64" s="89">
        <v>9.2547417787106898</v>
      </c>
      <c r="N64" s="8" t="s">
        <v>98</v>
      </c>
    </row>
    <row r="65" spans="1:14" x14ac:dyDescent="0.2">
      <c r="A65" s="6" t="s">
        <v>99</v>
      </c>
      <c r="B65" s="67">
        <v>20</v>
      </c>
      <c r="C65" s="67">
        <v>0</v>
      </c>
      <c r="D65" s="64">
        <v>6126</v>
      </c>
      <c r="E65" s="68">
        <f t="shared" si="2"/>
        <v>5.0554356661563918E-3</v>
      </c>
      <c r="F65" s="78">
        <v>0.40666937779585194</v>
      </c>
      <c r="G65" s="69">
        <v>6.377131435947617</v>
      </c>
      <c r="H65" s="64">
        <v>127</v>
      </c>
      <c r="I65" s="57">
        <f t="shared" si="3"/>
        <v>3.5787753261757827E-3</v>
      </c>
      <c r="J65" s="64">
        <v>20272</v>
      </c>
      <c r="K65" s="85">
        <f t="shared" si="4"/>
        <v>6.0991588684664276E-3</v>
      </c>
      <c r="L65" s="89">
        <v>1.3526467142400682</v>
      </c>
      <c r="M65" s="89">
        <v>13.52287054146182</v>
      </c>
      <c r="N65" s="8" t="s">
        <v>100</v>
      </c>
    </row>
    <row r="66" spans="1:14" x14ac:dyDescent="0.2">
      <c r="A66" s="6" t="s">
        <v>101</v>
      </c>
      <c r="B66" s="67"/>
      <c r="C66" s="67">
        <v>0</v>
      </c>
      <c r="D66" s="64">
        <v>10519</v>
      </c>
      <c r="E66" s="68">
        <f t="shared" si="2"/>
        <v>8.6807260483674643E-3</v>
      </c>
      <c r="F66" s="78">
        <v>0</v>
      </c>
      <c r="G66" s="69">
        <v>7.8170981837638598</v>
      </c>
      <c r="H66" s="64"/>
      <c r="I66" s="57">
        <f t="shared" si="3"/>
        <v>0</v>
      </c>
      <c r="J66" s="64">
        <v>13330</v>
      </c>
      <c r="K66" s="85">
        <f t="shared" si="4"/>
        <v>4.0105459607664507E-3</v>
      </c>
      <c r="L66" s="89">
        <v>0</v>
      </c>
      <c r="M66" s="89">
        <v>8.6540459125376543</v>
      </c>
      <c r="N66" s="8" t="s">
        <v>102</v>
      </c>
    </row>
    <row r="67" spans="1:14" ht="12.75" customHeight="1" x14ac:dyDescent="0.2">
      <c r="A67" s="6" t="s">
        <v>103</v>
      </c>
      <c r="B67" s="67">
        <v>91</v>
      </c>
      <c r="C67" s="67">
        <v>0</v>
      </c>
      <c r="D67" s="64">
        <v>13558</v>
      </c>
      <c r="E67" s="68">
        <f t="shared" si="2"/>
        <v>1.1188638061010179E-2</v>
      </c>
      <c r="F67" s="78">
        <v>0.7616337462336793</v>
      </c>
      <c r="G67" s="69">
        <v>8.0833735773012094</v>
      </c>
      <c r="H67" s="64">
        <v>584</v>
      </c>
      <c r="I67" s="57">
        <f t="shared" si="3"/>
        <v>1.6456730633753205E-2</v>
      </c>
      <c r="J67" s="64">
        <v>32151</v>
      </c>
      <c r="K67" s="85">
        <f t="shared" si="4"/>
        <v>9.6731480258516241E-3</v>
      </c>
      <c r="L67" s="89">
        <v>3.0484940230725064</v>
      </c>
      <c r="M67" s="89">
        <v>10.511053426529532</v>
      </c>
      <c r="N67" s="8" t="s">
        <v>104</v>
      </c>
    </row>
    <row r="68" spans="1:14" x14ac:dyDescent="0.2">
      <c r="A68" s="6" t="s">
        <v>105</v>
      </c>
      <c r="B68" s="67">
        <v>2</v>
      </c>
      <c r="C68" s="67">
        <v>0</v>
      </c>
      <c r="D68" s="64">
        <v>2494</v>
      </c>
      <c r="E68" s="68">
        <f t="shared" si="2"/>
        <v>2.0581548402536795E-3</v>
      </c>
      <c r="F68" s="78">
        <v>0.3546099290780142</v>
      </c>
      <c r="G68" s="69">
        <v>15.490683229813666</v>
      </c>
      <c r="H68" s="64">
        <v>39</v>
      </c>
      <c r="I68" s="57">
        <f t="shared" si="3"/>
        <v>1.098993997802012E-3</v>
      </c>
      <c r="J68" s="64">
        <v>6225</v>
      </c>
      <c r="K68" s="85">
        <f t="shared" si="4"/>
        <v>1.8728918683999366E-3</v>
      </c>
      <c r="L68" s="89">
        <v>3.0976965845909454</v>
      </c>
      <c r="M68" s="89">
        <v>20.095554766439616</v>
      </c>
      <c r="N68" s="8" t="s">
        <v>106</v>
      </c>
    </row>
    <row r="69" spans="1:14" x14ac:dyDescent="0.2">
      <c r="A69" s="6" t="s">
        <v>107</v>
      </c>
      <c r="B69" s="67">
        <v>13</v>
      </c>
      <c r="C69" s="67">
        <v>0</v>
      </c>
      <c r="D69" s="64">
        <v>4024</v>
      </c>
      <c r="E69" s="68">
        <f t="shared" si="2"/>
        <v>3.3207758930155601E-3</v>
      </c>
      <c r="F69" s="78">
        <v>1.6149068322981366</v>
      </c>
      <c r="G69" s="69">
        <v>15.902624091052797</v>
      </c>
      <c r="H69" s="64">
        <v>164</v>
      </c>
      <c r="I69" s="57">
        <f t="shared" si="3"/>
        <v>4.6214106574238457E-3</v>
      </c>
      <c r="J69" s="64">
        <v>10803</v>
      </c>
      <c r="K69" s="85">
        <f t="shared" si="4"/>
        <v>3.2502571653533355E-3</v>
      </c>
      <c r="L69" s="89">
        <v>8.5863874345549736</v>
      </c>
      <c r="M69" s="89">
        <v>20.411132314319723</v>
      </c>
      <c r="N69" s="8" t="s">
        <v>108</v>
      </c>
    </row>
    <row r="70" spans="1:14" ht="12.75" customHeight="1" x14ac:dyDescent="0.2">
      <c r="A70" s="6" t="s">
        <v>109</v>
      </c>
      <c r="B70" s="67">
        <v>7</v>
      </c>
      <c r="C70" s="67"/>
      <c r="D70" s="64">
        <v>2078</v>
      </c>
      <c r="E70" s="68">
        <f t="shared" si="2"/>
        <v>1.7148539527053514E-3</v>
      </c>
      <c r="F70" s="78">
        <v>1.2006861063464835</v>
      </c>
      <c r="G70" s="69">
        <v>6.0174326007007792</v>
      </c>
      <c r="H70" s="64">
        <v>27</v>
      </c>
      <c r="I70" s="57">
        <f t="shared" si="3"/>
        <v>7.6084199847831603E-4</v>
      </c>
      <c r="J70" s="64">
        <v>5663</v>
      </c>
      <c r="K70" s="85">
        <f t="shared" si="4"/>
        <v>1.7038050844576452E-3</v>
      </c>
      <c r="L70" s="89">
        <v>2.0881670533642689</v>
      </c>
      <c r="M70" s="89">
        <v>7.7834435174622376</v>
      </c>
      <c r="N70" s="8" t="s">
        <v>110</v>
      </c>
    </row>
    <row r="71" spans="1:14" x14ac:dyDescent="0.2">
      <c r="A71" s="6" t="s">
        <v>111</v>
      </c>
      <c r="B71" s="67">
        <v>48</v>
      </c>
      <c r="C71" s="67">
        <v>0</v>
      </c>
      <c r="D71" s="64">
        <v>14282</v>
      </c>
      <c r="E71" s="68">
        <f t="shared" si="2"/>
        <v>1.1786113644147174E-2</v>
      </c>
      <c r="F71" s="78">
        <v>0.98400984009840098</v>
      </c>
      <c r="G71" s="69">
        <v>9.8415104740904074</v>
      </c>
      <c r="H71" s="64">
        <v>186</v>
      </c>
      <c r="I71" s="57">
        <f t="shared" si="3"/>
        <v>5.241355989517288E-3</v>
      </c>
      <c r="J71" s="64">
        <v>37209</v>
      </c>
      <c r="K71" s="85">
        <f t="shared" si="4"/>
        <v>1.1194929081332248E-2</v>
      </c>
      <c r="L71" s="89">
        <v>1.6448532012734347</v>
      </c>
      <c r="M71" s="89">
        <v>11.816544877718815</v>
      </c>
      <c r="N71" s="8" t="s">
        <v>112</v>
      </c>
    </row>
    <row r="72" spans="1:14" ht="12.75" customHeight="1" x14ac:dyDescent="0.2">
      <c r="A72" s="13" t="s">
        <v>113</v>
      </c>
      <c r="B72" s="70"/>
      <c r="C72" s="68"/>
      <c r="D72" s="70">
        <v>1</v>
      </c>
      <c r="E72" s="68"/>
      <c r="F72" s="71"/>
      <c r="G72" s="71"/>
      <c r="H72" s="70">
        <v>1</v>
      </c>
      <c r="I72" s="72"/>
      <c r="J72" s="70">
        <v>0</v>
      </c>
      <c r="K72" s="90"/>
      <c r="L72" s="91"/>
      <c r="M72" s="91"/>
      <c r="N72" s="14" t="s">
        <v>114</v>
      </c>
    </row>
    <row r="73" spans="1:14" x14ac:dyDescent="0.2">
      <c r="A73" s="6"/>
      <c r="B73" s="15"/>
      <c r="C73" s="15"/>
      <c r="D73" s="15"/>
      <c r="E73" s="15"/>
      <c r="F73" s="16"/>
      <c r="G73" s="16"/>
      <c r="H73" s="15"/>
      <c r="I73" s="15"/>
      <c r="J73" s="15"/>
      <c r="K73" s="15"/>
      <c r="L73" s="16"/>
      <c r="M73" s="16"/>
      <c r="N73" s="8"/>
    </row>
    <row r="74" spans="1:14" x14ac:dyDescent="0.2">
      <c r="A74" s="44" t="s">
        <v>115</v>
      </c>
    </row>
    <row r="75" spans="1:14" x14ac:dyDescent="0.2">
      <c r="A75" s="26" t="s">
        <v>118</v>
      </c>
    </row>
    <row r="78" spans="1:14" x14ac:dyDescent="0.2">
      <c r="A78"/>
    </row>
    <row r="79" spans="1:14" x14ac:dyDescent="0.2">
      <c r="A79"/>
    </row>
  </sheetData>
  <mergeCells count="10">
    <mergeCell ref="A11:A14"/>
    <mergeCell ref="B11:G11"/>
    <mergeCell ref="H11:M11"/>
    <mergeCell ref="N11:N14"/>
    <mergeCell ref="B12:B14"/>
    <mergeCell ref="D12:D14"/>
    <mergeCell ref="H12:H14"/>
    <mergeCell ref="J12:J14"/>
    <mergeCell ref="F14:G14"/>
    <mergeCell ref="L14:M14"/>
  </mergeCells>
  <hyperlinks>
    <hyperlink ref="A75" r:id="rId1" xr:uid="{3316C927-5132-42E7-89D1-5163A701CC73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65CB-C00D-4A98-B7ED-A69EAAF8B15F}">
  <dimension ref="A7:O79"/>
  <sheetViews>
    <sheetView workbookViewId="0">
      <selection activeCell="N20" sqref="N20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7" width="11.28515625" style="3" customWidth="1"/>
    <col min="8" max="9" width="11" style="2" customWidth="1"/>
    <col min="10" max="12" width="10.7109375" style="2" customWidth="1"/>
    <col min="13" max="13" width="11.5703125" style="3" customWidth="1"/>
    <col min="14" max="14" width="45.140625" style="3" customWidth="1"/>
    <col min="15" max="16384" width="9.140625" style="3"/>
  </cols>
  <sheetData>
    <row r="7" spans="1:15" ht="18" x14ac:dyDescent="0.25">
      <c r="A7" s="20" t="s">
        <v>195</v>
      </c>
      <c r="B7" s="1"/>
      <c r="C7" s="1"/>
      <c r="D7" s="1"/>
      <c r="E7" s="1"/>
      <c r="F7" s="1"/>
      <c r="G7" s="1"/>
    </row>
    <row r="8" spans="1:15" s="2" customFormat="1" x14ac:dyDescent="0.2">
      <c r="A8" s="2" t="s">
        <v>196</v>
      </c>
    </row>
    <row r="9" spans="1:15" s="2" customFormat="1" x14ac:dyDescent="0.2"/>
    <row r="10" spans="1:15" s="2" customFormat="1" x14ac:dyDescent="0.2">
      <c r="A10" s="3"/>
      <c r="B10" s="3"/>
      <c r="C10" s="3"/>
      <c r="D10" s="3"/>
      <c r="E10" s="3"/>
      <c r="F10" s="3"/>
      <c r="G10" s="3"/>
      <c r="M10" s="3"/>
      <c r="N10" s="3"/>
      <c r="O10" s="3"/>
    </row>
    <row r="11" spans="1:15" s="2" customFormat="1" x14ac:dyDescent="0.2">
      <c r="A11" s="114"/>
      <c r="B11" s="117" t="s">
        <v>0</v>
      </c>
      <c r="C11" s="117"/>
      <c r="D11" s="117"/>
      <c r="E11" s="117"/>
      <c r="F11" s="117"/>
      <c r="G11" s="117"/>
      <c r="H11" s="118" t="s">
        <v>1</v>
      </c>
      <c r="I11" s="117"/>
      <c r="J11" s="117"/>
      <c r="K11" s="117"/>
      <c r="L11" s="117"/>
      <c r="M11" s="117"/>
      <c r="N11" s="119"/>
      <c r="O11"/>
    </row>
    <row r="12" spans="1:15" x14ac:dyDescent="0.2">
      <c r="A12" s="115"/>
      <c r="B12" s="122" t="s">
        <v>189</v>
      </c>
      <c r="C12" s="27"/>
      <c r="D12" s="125" t="s">
        <v>190</v>
      </c>
      <c r="E12" s="94"/>
      <c r="F12" s="4" t="s">
        <v>189</v>
      </c>
      <c r="G12" s="11" t="s">
        <v>190</v>
      </c>
      <c r="H12" s="122" t="s">
        <v>189</v>
      </c>
      <c r="I12" s="27"/>
      <c r="J12" s="125" t="s">
        <v>190</v>
      </c>
      <c r="K12" s="94"/>
      <c r="L12" s="4" t="s">
        <v>189</v>
      </c>
      <c r="M12" s="11" t="s">
        <v>190</v>
      </c>
      <c r="N12" s="120"/>
    </row>
    <row r="13" spans="1:15" x14ac:dyDescent="0.2">
      <c r="A13" s="115"/>
      <c r="B13" s="123"/>
      <c r="C13" s="17" t="s">
        <v>2</v>
      </c>
      <c r="D13" s="126"/>
      <c r="E13" s="24" t="s">
        <v>2</v>
      </c>
      <c r="F13" s="10" t="s">
        <v>191</v>
      </c>
      <c r="G13" s="12" t="s">
        <v>192</v>
      </c>
      <c r="H13" s="123"/>
      <c r="I13" s="17" t="s">
        <v>2</v>
      </c>
      <c r="J13" s="126"/>
      <c r="K13" s="24" t="s">
        <v>2</v>
      </c>
      <c r="L13" s="10" t="s">
        <v>191</v>
      </c>
      <c r="M13" s="12" t="s">
        <v>192</v>
      </c>
      <c r="N13" s="120"/>
    </row>
    <row r="14" spans="1:15" x14ac:dyDescent="0.2">
      <c r="A14" s="116"/>
      <c r="B14" s="124"/>
      <c r="C14" s="28"/>
      <c r="D14" s="127"/>
      <c r="E14" s="95"/>
      <c r="F14" s="128" t="s">
        <v>122</v>
      </c>
      <c r="G14" s="129"/>
      <c r="H14" s="124"/>
      <c r="I14" s="28"/>
      <c r="J14" s="127"/>
      <c r="K14" s="95"/>
      <c r="L14" s="128" t="s">
        <v>122</v>
      </c>
      <c r="M14" s="129"/>
      <c r="N14" s="121"/>
    </row>
    <row r="15" spans="1:15" x14ac:dyDescent="0.2">
      <c r="B15" s="53"/>
      <c r="C15" s="53"/>
      <c r="D15" s="53"/>
      <c r="E15" s="53"/>
      <c r="F15" s="54"/>
      <c r="G15" s="54"/>
      <c r="H15" s="55"/>
      <c r="I15" s="53"/>
      <c r="J15" s="53"/>
      <c r="K15" s="53"/>
      <c r="L15" s="53"/>
      <c r="M15" s="53"/>
      <c r="N15" s="2"/>
    </row>
    <row r="16" spans="1:15" x14ac:dyDescent="0.2">
      <c r="A16" s="5" t="s">
        <v>3</v>
      </c>
      <c r="B16" s="56">
        <v>9409</v>
      </c>
      <c r="C16" s="113">
        <f>B16/B16</f>
        <v>1</v>
      </c>
      <c r="D16" s="58">
        <v>3065085</v>
      </c>
      <c r="E16" s="57">
        <f>D16/D16</f>
        <v>1</v>
      </c>
      <c r="F16" s="59">
        <v>2.8773260347701104</v>
      </c>
      <c r="G16" s="60">
        <v>49.202168431126822</v>
      </c>
      <c r="H16" s="58">
        <v>69963</v>
      </c>
      <c r="I16" s="57">
        <v>1</v>
      </c>
      <c r="J16" s="58">
        <v>9204374</v>
      </c>
      <c r="K16" s="57">
        <v>1</v>
      </c>
      <c r="L16" s="60">
        <v>8.9102366536848034</v>
      </c>
      <c r="M16" s="60">
        <v>58.346629937590535</v>
      </c>
      <c r="N16" s="9" t="s">
        <v>4</v>
      </c>
    </row>
    <row r="17" spans="1:14" x14ac:dyDescent="0.2">
      <c r="A17" s="5" t="s">
        <v>5</v>
      </c>
      <c r="B17" s="56">
        <v>5060</v>
      </c>
      <c r="C17" s="73">
        <f t="shared" ref="C17:C18" si="0">SUM(B17)/SUM($B$17:$B$18)</f>
        <v>0.53778297374853867</v>
      </c>
      <c r="D17" s="58">
        <v>1848971</v>
      </c>
      <c r="E17" s="57">
        <f>SUM(D17)/SUM($D$17:$D$18)</f>
        <v>0.60323645184391295</v>
      </c>
      <c r="F17" s="59">
        <v>4.603054754518908</v>
      </c>
      <c r="G17" s="60">
        <v>121.03011399526737</v>
      </c>
      <c r="H17" s="58">
        <v>39345</v>
      </c>
      <c r="I17" s="57">
        <f t="shared" ref="I17:I18" si="1">SUM(H17)/SUM($H$17:$H$18)</f>
        <v>0.56236868058831091</v>
      </c>
      <c r="J17" s="58">
        <v>5850018</v>
      </c>
      <c r="K17" s="85">
        <f t="shared" ref="K17:K18" si="2">SUM(J17)/SUM($J$17:$J$18)</f>
        <v>0.63556934996339787</v>
      </c>
      <c r="L17" s="86">
        <v>13.914528826362806</v>
      </c>
      <c r="M17" s="86">
        <v>132.81715674533126</v>
      </c>
      <c r="N17" s="9" t="s">
        <v>6</v>
      </c>
    </row>
    <row r="18" spans="1:14" x14ac:dyDescent="0.2">
      <c r="A18" s="5" t="s">
        <v>7</v>
      </c>
      <c r="B18" s="56">
        <v>4349</v>
      </c>
      <c r="C18" s="73">
        <f t="shared" si="0"/>
        <v>0.46221702625146138</v>
      </c>
      <c r="D18" s="58">
        <v>1216114</v>
      </c>
      <c r="E18" s="57">
        <f>SUM(D18)/SUM($D$17:$D$18)</f>
        <v>0.396763548156087</v>
      </c>
      <c r="F18" s="59">
        <v>2.0034273394816609</v>
      </c>
      <c r="G18" s="60">
        <v>25.864431191111297</v>
      </c>
      <c r="H18" s="58">
        <v>30618</v>
      </c>
      <c r="I18" s="57">
        <f t="shared" si="1"/>
        <v>0.43763131941168903</v>
      </c>
      <c r="J18" s="58">
        <v>3354356</v>
      </c>
      <c r="K18" s="85">
        <f t="shared" si="2"/>
        <v>0.36443065003660219</v>
      </c>
      <c r="L18" s="86">
        <v>6.0939104681989349</v>
      </c>
      <c r="M18" s="86">
        <v>29.499824374189039</v>
      </c>
      <c r="N18" s="9" t="s">
        <v>8</v>
      </c>
    </row>
    <row r="19" spans="1:14" x14ac:dyDescent="0.2">
      <c r="A19" s="6" t="s">
        <v>9</v>
      </c>
      <c r="B19" s="61"/>
      <c r="C19" s="61"/>
      <c r="D19" s="61"/>
      <c r="E19" s="62"/>
      <c r="F19" s="59"/>
      <c r="G19" s="63"/>
      <c r="H19" s="64"/>
      <c r="I19" s="65"/>
      <c r="J19" s="64"/>
      <c r="K19" s="87"/>
      <c r="L19" s="88"/>
      <c r="M19" s="88"/>
      <c r="N19" s="7" t="s">
        <v>10</v>
      </c>
    </row>
    <row r="20" spans="1:14" x14ac:dyDescent="0.2">
      <c r="A20" s="6" t="s">
        <v>11</v>
      </c>
      <c r="B20" s="67">
        <v>207</v>
      </c>
      <c r="C20" s="73">
        <f t="shared" ref="C20:C51" si="3">SUM(B20)/SUM($B$20:$B$72)</f>
        <v>4.7597148769832148E-2</v>
      </c>
      <c r="D20" s="64">
        <v>142828</v>
      </c>
      <c r="E20" s="68">
        <f t="shared" ref="E20:E51" si="4">SUM(D20)/SUM($D$20:$D$72)</f>
        <v>0.11744632283348669</v>
      </c>
      <c r="F20" s="78">
        <v>0.84016559785696898</v>
      </c>
      <c r="G20" s="69">
        <v>36.025465111586428</v>
      </c>
      <c r="H20" s="64">
        <v>600</v>
      </c>
      <c r="I20" s="57">
        <f t="shared" ref="I20:I71" si="5">SUM(H20)/SUM($H$20:$H$71)</f>
        <v>1.9596315892612189E-2</v>
      </c>
      <c r="J20" s="64">
        <v>373236</v>
      </c>
      <c r="K20" s="85">
        <f t="shared" ref="K20:K71" si="6">SUM(J20)/SUM($J$20:$J$72)</f>
        <v>0.11126908153728511</v>
      </c>
      <c r="L20" s="89">
        <v>1.1059092417148966</v>
      </c>
      <c r="M20" s="89">
        <v>36.892620408389199</v>
      </c>
      <c r="N20" s="8" t="s">
        <v>12</v>
      </c>
    </row>
    <row r="21" spans="1:14" x14ac:dyDescent="0.2">
      <c r="A21" s="6" t="s">
        <v>13</v>
      </c>
      <c r="B21" s="67">
        <v>34</v>
      </c>
      <c r="C21" s="73">
        <f t="shared" si="3"/>
        <v>7.8178891699241197E-3</v>
      </c>
      <c r="D21" s="64">
        <v>17760</v>
      </c>
      <c r="E21" s="68">
        <f t="shared" si="4"/>
        <v>1.460390605149357E-2</v>
      </c>
      <c r="F21" s="78">
        <v>3.3009708737864081</v>
      </c>
      <c r="G21" s="69">
        <v>15.596459182239709</v>
      </c>
      <c r="H21" s="64">
        <v>83</v>
      </c>
      <c r="I21" s="57">
        <f t="shared" si="5"/>
        <v>2.7108236984780196E-3</v>
      </c>
      <c r="J21" s="64">
        <v>49839</v>
      </c>
      <c r="K21" s="85">
        <f t="shared" si="6"/>
        <v>1.4857998035389813E-2</v>
      </c>
      <c r="L21" s="89">
        <v>2.9931482149296791</v>
      </c>
      <c r="M21" s="89">
        <v>15.223035382660541</v>
      </c>
      <c r="N21" s="8" t="s">
        <v>14</v>
      </c>
    </row>
    <row r="22" spans="1:14" x14ac:dyDescent="0.2">
      <c r="A22" s="6" t="s">
        <v>15</v>
      </c>
      <c r="B22" s="67">
        <v>133</v>
      </c>
      <c r="C22" s="73">
        <f t="shared" si="3"/>
        <v>3.0581742929409059E-2</v>
      </c>
      <c r="D22" s="64">
        <v>8553</v>
      </c>
      <c r="E22" s="68">
        <f t="shared" si="4"/>
        <v>7.0330635393257039E-3</v>
      </c>
      <c r="F22" s="78">
        <v>6.0619872379216044</v>
      </c>
      <c r="G22" s="69">
        <v>22.510264238340877</v>
      </c>
      <c r="H22" s="64">
        <v>397</v>
      </c>
      <c r="I22" s="57">
        <f t="shared" si="5"/>
        <v>1.2966229015611732E-2</v>
      </c>
      <c r="J22" s="64">
        <v>18911</v>
      </c>
      <c r="K22" s="85">
        <f t="shared" si="6"/>
        <v>5.6377455576407387E-3</v>
      </c>
      <c r="L22" s="89">
        <v>8.3684654300168635</v>
      </c>
      <c r="M22" s="89">
        <v>29.158892914964152</v>
      </c>
      <c r="N22" s="8" t="s">
        <v>16</v>
      </c>
    </row>
    <row r="23" spans="1:14" x14ac:dyDescent="0.2">
      <c r="A23" s="6" t="s">
        <v>17</v>
      </c>
      <c r="B23" s="67">
        <v>470</v>
      </c>
      <c r="C23" s="73">
        <f t="shared" si="3"/>
        <v>0.10807082087836284</v>
      </c>
      <c r="D23" s="64">
        <v>34757</v>
      </c>
      <c r="E23" s="68">
        <f t="shared" si="4"/>
        <v>2.8580403301337952E-2</v>
      </c>
      <c r="F23" s="78">
        <v>8.2761049480542344</v>
      </c>
      <c r="G23" s="69">
        <v>48.240780579883136</v>
      </c>
      <c r="H23" s="64">
        <v>4739</v>
      </c>
      <c r="I23" s="57">
        <f t="shared" si="5"/>
        <v>0.15477823502514859</v>
      </c>
      <c r="J23" s="64">
        <v>116491</v>
      </c>
      <c r="K23" s="85">
        <f t="shared" si="6"/>
        <v>3.4728286063937776E-2</v>
      </c>
      <c r="L23" s="89">
        <v>30.909209496477956</v>
      </c>
      <c r="M23" s="89">
        <v>59.472415940859932</v>
      </c>
      <c r="N23" s="8" t="s">
        <v>18</v>
      </c>
    </row>
    <row r="24" spans="1:14" ht="12.75" customHeight="1" x14ac:dyDescent="0.2">
      <c r="A24" s="6" t="s">
        <v>19</v>
      </c>
      <c r="B24" s="67" t="s">
        <v>135</v>
      </c>
      <c r="C24" s="73">
        <f t="shared" si="3"/>
        <v>0</v>
      </c>
      <c r="D24" s="64">
        <v>236</v>
      </c>
      <c r="E24" s="68">
        <f t="shared" si="4"/>
        <v>1.9406091374732446E-4</v>
      </c>
      <c r="F24" s="78">
        <v>0</v>
      </c>
      <c r="G24" s="69">
        <v>19.26530612244898</v>
      </c>
      <c r="H24" s="64" t="s">
        <v>135</v>
      </c>
      <c r="I24" s="57">
        <f t="shared" si="5"/>
        <v>0</v>
      </c>
      <c r="J24" s="64">
        <v>780</v>
      </c>
      <c r="K24" s="85">
        <f t="shared" si="6"/>
        <v>2.3253352731001937E-4</v>
      </c>
      <c r="L24" s="89">
        <v>0</v>
      </c>
      <c r="M24" s="89">
        <v>20.349595617010173</v>
      </c>
      <c r="N24" s="8" t="s">
        <v>20</v>
      </c>
    </row>
    <row r="25" spans="1:14" x14ac:dyDescent="0.2">
      <c r="A25" s="6" t="s">
        <v>21</v>
      </c>
      <c r="B25" s="67">
        <v>216</v>
      </c>
      <c r="C25" s="73">
        <f t="shared" si="3"/>
        <v>4.9666590020694415E-2</v>
      </c>
      <c r="D25" s="64">
        <v>44944</v>
      </c>
      <c r="E25" s="68">
        <f t="shared" si="4"/>
        <v>3.6957091980761657E-2</v>
      </c>
      <c r="F25" s="78">
        <v>7.4175824175824179</v>
      </c>
      <c r="G25" s="69">
        <v>23.679413283316297</v>
      </c>
      <c r="H25" s="64">
        <v>1129</v>
      </c>
      <c r="I25" s="57">
        <f>SUM(H25)/SUM($H$20:$H$71)</f>
        <v>3.6873734404598603E-2</v>
      </c>
      <c r="J25" s="64">
        <v>129436</v>
      </c>
      <c r="K25" s="85">
        <f>SUM(J25)/SUM($J$20:$J$72)</f>
        <v>3.8587448257563675E-2</v>
      </c>
      <c r="L25" s="89">
        <v>12.668312387791742</v>
      </c>
      <c r="M25" s="89">
        <v>25.292621064026854</v>
      </c>
      <c r="N25" s="8" t="s">
        <v>22</v>
      </c>
    </row>
    <row r="26" spans="1:14" x14ac:dyDescent="0.2">
      <c r="A26" s="6" t="s">
        <v>23</v>
      </c>
      <c r="B26" s="67">
        <v>47</v>
      </c>
      <c r="C26" s="73">
        <f t="shared" si="3"/>
        <v>1.0807082087836284E-2</v>
      </c>
      <c r="D26" s="64">
        <v>3573</v>
      </c>
      <c r="E26" s="68">
        <f t="shared" si="4"/>
        <v>2.9380493424541964E-3</v>
      </c>
      <c r="F26" s="78">
        <v>4.9163179916317992</v>
      </c>
      <c r="G26" s="69">
        <v>26.854565952649377</v>
      </c>
      <c r="H26" s="64">
        <v>830</v>
      </c>
      <c r="I26" s="57">
        <f t="shared" si="5"/>
        <v>2.7108236984780196E-2</v>
      </c>
      <c r="J26" s="64">
        <v>11924</v>
      </c>
      <c r="K26" s="85">
        <f t="shared" si="6"/>
        <v>3.5547817687752192E-3</v>
      </c>
      <c r="L26" s="89">
        <v>36.055603822762819</v>
      </c>
      <c r="M26" s="89">
        <v>35.270801904930934</v>
      </c>
      <c r="N26" s="8" t="s">
        <v>24</v>
      </c>
    </row>
    <row r="27" spans="1:14" x14ac:dyDescent="0.2">
      <c r="A27" s="6" t="s">
        <v>25</v>
      </c>
      <c r="B27" s="67">
        <v>48</v>
      </c>
      <c r="C27" s="73">
        <f t="shared" si="3"/>
        <v>1.1037020004598759E-2</v>
      </c>
      <c r="D27" s="64">
        <v>4776</v>
      </c>
      <c r="E27" s="68">
        <f t="shared" si="4"/>
        <v>3.9272666273611088E-3</v>
      </c>
      <c r="F27" s="78">
        <v>17.712177121771216</v>
      </c>
      <c r="G27" s="69">
        <v>18.456544421687212</v>
      </c>
      <c r="H27" s="64">
        <v>122</v>
      </c>
      <c r="I27" s="57">
        <f t="shared" si="5"/>
        <v>3.9845842314978116E-3</v>
      </c>
      <c r="J27" s="64">
        <v>13510</v>
      </c>
      <c r="K27" s="85">
        <f t="shared" si="6"/>
        <v>4.0275999409722582E-3</v>
      </c>
      <c r="L27" s="89">
        <v>18.827160493827162</v>
      </c>
      <c r="M27" s="89">
        <v>18.402233875910916</v>
      </c>
      <c r="N27" s="8" t="s">
        <v>26</v>
      </c>
    </row>
    <row r="28" spans="1:14" x14ac:dyDescent="0.2">
      <c r="A28" s="6" t="s">
        <v>27</v>
      </c>
      <c r="B28" s="67">
        <v>6</v>
      </c>
      <c r="C28" s="73">
        <f t="shared" si="3"/>
        <v>1.3796275005748448E-3</v>
      </c>
      <c r="D28" s="64">
        <v>1592</v>
      </c>
      <c r="E28" s="68">
        <f t="shared" si="4"/>
        <v>1.3090888757870363E-3</v>
      </c>
      <c r="F28" s="78">
        <v>4.1379310344827589</v>
      </c>
      <c r="G28" s="69">
        <v>29.465111974828801</v>
      </c>
      <c r="H28" s="64">
        <v>20</v>
      </c>
      <c r="I28" s="57">
        <f t="shared" si="5"/>
        <v>6.5321052975373967E-4</v>
      </c>
      <c r="J28" s="64">
        <v>4666</v>
      </c>
      <c r="K28" s="85">
        <f t="shared" si="6"/>
        <v>1.391027485164808E-3</v>
      </c>
      <c r="L28" s="89">
        <v>3.5971223021582732</v>
      </c>
      <c r="M28" s="89">
        <v>35.228388070970176</v>
      </c>
      <c r="N28" s="8" t="s">
        <v>28</v>
      </c>
    </row>
    <row r="29" spans="1:14" x14ac:dyDescent="0.2">
      <c r="A29" s="6" t="s">
        <v>29</v>
      </c>
      <c r="B29" s="67">
        <v>19</v>
      </c>
      <c r="C29" s="73">
        <f t="shared" si="3"/>
        <v>4.3688204184870088E-3</v>
      </c>
      <c r="D29" s="64">
        <v>2104</v>
      </c>
      <c r="E29" s="68">
        <f t="shared" si="4"/>
        <v>1.7301023835778419E-3</v>
      </c>
      <c r="F29" s="78">
        <v>5.7926829268292686</v>
      </c>
      <c r="G29" s="69">
        <v>8.2387031090923326</v>
      </c>
      <c r="H29" s="64">
        <v>81</v>
      </c>
      <c r="I29" s="57">
        <f t="shared" si="5"/>
        <v>2.6455026455026454E-3</v>
      </c>
      <c r="J29" s="64">
        <v>7324</v>
      </c>
      <c r="K29" s="85">
        <f t="shared" si="6"/>
        <v>2.1834301974597201E-3</v>
      </c>
      <c r="L29" s="89">
        <v>6.8760611205432935</v>
      </c>
      <c r="M29" s="89">
        <v>10.424584027214371</v>
      </c>
      <c r="N29" s="8" t="s">
        <v>30</v>
      </c>
    </row>
    <row r="30" spans="1:14" x14ac:dyDescent="0.2">
      <c r="A30" s="6" t="s">
        <v>31</v>
      </c>
      <c r="B30" s="67">
        <v>126</v>
      </c>
      <c r="C30" s="73">
        <f t="shared" si="3"/>
        <v>2.8972177512071741E-2</v>
      </c>
      <c r="D30" s="64">
        <v>35679</v>
      </c>
      <c r="E30" s="68">
        <f t="shared" si="4"/>
        <v>2.9338556532164363E-2</v>
      </c>
      <c r="F30" s="78">
        <v>3.7758465687743485</v>
      </c>
      <c r="G30" s="69">
        <v>21.382596188421431</v>
      </c>
      <c r="H30" s="64">
        <v>841</v>
      </c>
      <c r="I30" s="57">
        <f t="shared" si="5"/>
        <v>2.746750277614475E-2</v>
      </c>
      <c r="J30" s="64">
        <v>82350</v>
      </c>
      <c r="K30" s="85">
        <f t="shared" si="6"/>
        <v>2.4550174325615504E-2</v>
      </c>
      <c r="L30" s="89">
        <v>10.179133381747761</v>
      </c>
      <c r="M30" s="89">
        <v>22.245453661382868</v>
      </c>
      <c r="N30" s="8" t="s">
        <v>32</v>
      </c>
    </row>
    <row r="31" spans="1:14" x14ac:dyDescent="0.2">
      <c r="A31" s="6" t="s">
        <v>33</v>
      </c>
      <c r="B31" s="67">
        <v>38</v>
      </c>
      <c r="C31" s="73">
        <f t="shared" si="3"/>
        <v>8.7376408369740175E-3</v>
      </c>
      <c r="D31" s="64">
        <v>2413</v>
      </c>
      <c r="E31" s="68">
        <f t="shared" si="4"/>
        <v>1.9841906138656521E-3</v>
      </c>
      <c r="F31" s="78">
        <v>3.958333333333333</v>
      </c>
      <c r="G31" s="69">
        <v>19.519495227309498</v>
      </c>
      <c r="H31" s="64">
        <v>131</v>
      </c>
      <c r="I31" s="57">
        <f t="shared" si="5"/>
        <v>4.2785289698869947E-3</v>
      </c>
      <c r="J31" s="64">
        <v>7169</v>
      </c>
      <c r="K31" s="85">
        <f t="shared" si="6"/>
        <v>2.1372216119045239E-3</v>
      </c>
      <c r="L31" s="89">
        <v>5.1942902458366378</v>
      </c>
      <c r="M31" s="89">
        <v>23.746273600529978</v>
      </c>
      <c r="N31" s="8" t="s">
        <v>34</v>
      </c>
    </row>
    <row r="32" spans="1:14" x14ac:dyDescent="0.2">
      <c r="A32" s="6" t="s">
        <v>35</v>
      </c>
      <c r="B32" s="67">
        <v>313</v>
      </c>
      <c r="C32" s="73">
        <f t="shared" si="3"/>
        <v>7.1970567946654407E-2</v>
      </c>
      <c r="D32" s="64">
        <v>82062</v>
      </c>
      <c r="E32" s="68">
        <f t="shared" si="4"/>
        <v>6.7478926711580262E-2</v>
      </c>
      <c r="F32" s="78">
        <v>1.2745337568205881</v>
      </c>
      <c r="G32" s="69">
        <v>34.922972167844073</v>
      </c>
      <c r="H32" s="64">
        <v>2364</v>
      </c>
      <c r="I32" s="57">
        <f t="shared" si="5"/>
        <v>7.7209484616892018E-2</v>
      </c>
      <c r="J32" s="64">
        <v>224235</v>
      </c>
      <c r="K32" s="85">
        <f t="shared" si="6"/>
        <v>6.6848917303028457E-2</v>
      </c>
      <c r="L32" s="89">
        <v>4.531861053600184</v>
      </c>
      <c r="M32" s="89">
        <v>41.668524919166018</v>
      </c>
      <c r="N32" s="8" t="s">
        <v>36</v>
      </c>
    </row>
    <row r="33" spans="1:14" x14ac:dyDescent="0.2">
      <c r="A33" s="6" t="s">
        <v>37</v>
      </c>
      <c r="B33" s="67">
        <v>4</v>
      </c>
      <c r="C33" s="73">
        <f t="shared" si="3"/>
        <v>9.1975166704989656E-4</v>
      </c>
      <c r="D33" s="64">
        <v>2337</v>
      </c>
      <c r="E33" s="68">
        <f t="shared" si="4"/>
        <v>1.9216964213029546E-3</v>
      </c>
      <c r="F33" s="78">
        <v>1.1940298507462688</v>
      </c>
      <c r="G33" s="69">
        <v>10.941523479563649</v>
      </c>
      <c r="H33" s="64">
        <v>4</v>
      </c>
      <c r="I33" s="57">
        <f t="shared" si="5"/>
        <v>1.3064210595074792E-4</v>
      </c>
      <c r="J33" s="64">
        <v>7205</v>
      </c>
      <c r="K33" s="85">
        <f t="shared" si="6"/>
        <v>2.147953928549602E-3</v>
      </c>
      <c r="L33" s="89">
        <v>0.4153686396677051</v>
      </c>
      <c r="M33" s="89">
        <v>11.955529743632292</v>
      </c>
      <c r="N33" s="8" t="s">
        <v>38</v>
      </c>
    </row>
    <row r="34" spans="1:14" x14ac:dyDescent="0.2">
      <c r="A34" s="6" t="s">
        <v>39</v>
      </c>
      <c r="B34" s="67">
        <v>2</v>
      </c>
      <c r="C34" s="73">
        <f t="shared" si="3"/>
        <v>4.5987583352494828E-4</v>
      </c>
      <c r="D34" s="64">
        <v>166</v>
      </c>
      <c r="E34" s="68">
        <f t="shared" si="4"/>
        <v>1.3650047322905025E-4</v>
      </c>
      <c r="F34" s="78">
        <v>7.4074074074074066</v>
      </c>
      <c r="G34" s="69">
        <v>5.6233062330623307</v>
      </c>
      <c r="H34" s="64">
        <v>8</v>
      </c>
      <c r="I34" s="57">
        <f t="shared" si="5"/>
        <v>2.6128421190149584E-4</v>
      </c>
      <c r="J34" s="64">
        <v>796</v>
      </c>
      <c r="K34" s="85">
        <f t="shared" si="6"/>
        <v>2.3730344581894284E-4</v>
      </c>
      <c r="L34" s="89">
        <v>17.021276595744681</v>
      </c>
      <c r="M34" s="89">
        <v>9.9661950669838486</v>
      </c>
      <c r="N34" s="8" t="s">
        <v>40</v>
      </c>
    </row>
    <row r="35" spans="1:14" x14ac:dyDescent="0.2">
      <c r="A35" s="6" t="s">
        <v>41</v>
      </c>
      <c r="B35" s="67">
        <v>372</v>
      </c>
      <c r="C35" s="73">
        <f t="shared" si="3"/>
        <v>8.5536905035640376E-2</v>
      </c>
      <c r="D35" s="64">
        <v>159082</v>
      </c>
      <c r="E35" s="68">
        <f t="shared" si="4"/>
        <v>0.13081185712182997</v>
      </c>
      <c r="F35" s="78">
        <v>0.57359607734295492</v>
      </c>
      <c r="G35" s="69">
        <v>26.635256613105497</v>
      </c>
      <c r="H35" s="64">
        <v>1383</v>
      </c>
      <c r="I35" s="57">
        <f t="shared" si="5"/>
        <v>4.5169508132471094E-2</v>
      </c>
      <c r="J35" s="64">
        <v>364373</v>
      </c>
      <c r="K35" s="85">
        <f t="shared" si="6"/>
        <v>0.10862684480324832</v>
      </c>
      <c r="L35" s="89">
        <v>1.0408356789138584</v>
      </c>
      <c r="M35" s="89">
        <v>28.501064567047386</v>
      </c>
      <c r="N35" s="8" t="s">
        <v>42</v>
      </c>
    </row>
    <row r="36" spans="1:14" x14ac:dyDescent="0.2">
      <c r="A36" s="6" t="s">
        <v>43</v>
      </c>
      <c r="B36" s="67">
        <v>9</v>
      </c>
      <c r="C36" s="73">
        <f t="shared" si="3"/>
        <v>2.0694412508622671E-3</v>
      </c>
      <c r="D36" s="64">
        <v>1498</v>
      </c>
      <c r="E36" s="68">
        <f t="shared" si="4"/>
        <v>1.2317934270910679E-3</v>
      </c>
      <c r="F36" s="78">
        <v>5.8823529411764701</v>
      </c>
      <c r="G36" s="69">
        <v>21.744810567571491</v>
      </c>
      <c r="H36" s="64">
        <v>44</v>
      </c>
      <c r="I36" s="57">
        <f t="shared" si="5"/>
        <v>1.4370631654582271E-3</v>
      </c>
      <c r="J36" s="64">
        <v>3796</v>
      </c>
      <c r="K36" s="85">
        <f t="shared" si="6"/>
        <v>1.1316631662420943E-3</v>
      </c>
      <c r="L36" s="89">
        <v>6.666666666666667</v>
      </c>
      <c r="M36" s="89">
        <v>23.0591665654234</v>
      </c>
      <c r="N36" s="8" t="s">
        <v>44</v>
      </c>
    </row>
    <row r="37" spans="1:14" x14ac:dyDescent="0.2">
      <c r="A37" s="6" t="s">
        <v>45</v>
      </c>
      <c r="B37" s="67">
        <v>3</v>
      </c>
      <c r="C37" s="73">
        <f t="shared" si="3"/>
        <v>6.8981375028742242E-4</v>
      </c>
      <c r="D37" s="64">
        <v>1975</v>
      </c>
      <c r="E37" s="68">
        <f t="shared" si="4"/>
        <v>1.6240267146227366E-3</v>
      </c>
      <c r="F37" s="78">
        <v>1.6574585635359116</v>
      </c>
      <c r="G37" s="69">
        <v>24.138352481055978</v>
      </c>
      <c r="H37" s="64">
        <v>112</v>
      </c>
      <c r="I37" s="57">
        <f t="shared" si="5"/>
        <v>3.6579789666209418E-3</v>
      </c>
      <c r="J37" s="64">
        <v>5612</v>
      </c>
      <c r="K37" s="85">
        <f t="shared" si="6"/>
        <v>1.6730489170049085E-3</v>
      </c>
      <c r="L37" s="89">
        <v>16.115107913669064</v>
      </c>
      <c r="M37" s="89">
        <v>28.249270109735225</v>
      </c>
      <c r="N37" s="8" t="s">
        <v>46</v>
      </c>
    </row>
    <row r="38" spans="1:14" x14ac:dyDescent="0.2">
      <c r="A38" s="6" t="s">
        <v>47</v>
      </c>
      <c r="B38" s="67">
        <v>12</v>
      </c>
      <c r="C38" s="73">
        <f t="shared" si="3"/>
        <v>2.7592550011496897E-3</v>
      </c>
      <c r="D38" s="64">
        <v>578</v>
      </c>
      <c r="E38" s="68">
        <f t="shared" si="4"/>
        <v>4.7528478027946417E-4</v>
      </c>
      <c r="F38" s="78">
        <v>10.256410256410255</v>
      </c>
      <c r="G38" s="69">
        <v>14.670050761421319</v>
      </c>
      <c r="H38" s="64">
        <v>12</v>
      </c>
      <c r="I38" s="57">
        <f t="shared" si="5"/>
        <v>3.9192631785224378E-4</v>
      </c>
      <c r="J38" s="64">
        <v>1120</v>
      </c>
      <c r="K38" s="85">
        <f t="shared" si="6"/>
        <v>3.338942956246432E-4</v>
      </c>
      <c r="L38" s="89">
        <v>5.1063829787234036</v>
      </c>
      <c r="M38" s="89">
        <v>12.906199585157871</v>
      </c>
      <c r="N38" s="8" t="s">
        <v>48</v>
      </c>
    </row>
    <row r="39" spans="1:14" x14ac:dyDescent="0.2">
      <c r="A39" s="6" t="s">
        <v>49</v>
      </c>
      <c r="B39" s="67">
        <v>129</v>
      </c>
      <c r="C39" s="73">
        <f t="shared" si="3"/>
        <v>2.9661991262359164E-2</v>
      </c>
      <c r="D39" s="64">
        <v>63152</v>
      </c>
      <c r="E39" s="68">
        <f t="shared" si="4"/>
        <v>5.1929384851572183E-2</v>
      </c>
      <c r="F39" s="78">
        <v>1.8402282453637662</v>
      </c>
      <c r="G39" s="69">
        <v>33.073571308865432</v>
      </c>
      <c r="H39" s="64">
        <v>456</v>
      </c>
      <c r="I39" s="57">
        <f t="shared" si="5"/>
        <v>1.4893200078385264E-2</v>
      </c>
      <c r="J39" s="64">
        <v>181859</v>
      </c>
      <c r="K39" s="85">
        <f t="shared" si="6"/>
        <v>5.4215788132144629E-2</v>
      </c>
      <c r="L39" s="89">
        <v>2.681406562389745</v>
      </c>
      <c r="M39" s="89">
        <v>36.645099149456648</v>
      </c>
      <c r="N39" s="8" t="s">
        <v>50</v>
      </c>
    </row>
    <row r="40" spans="1:14" x14ac:dyDescent="0.2">
      <c r="A40" s="6" t="s">
        <v>158</v>
      </c>
      <c r="B40" s="67">
        <v>81</v>
      </c>
      <c r="C40" s="73">
        <f t="shared" si="3"/>
        <v>1.8624971257760404E-2</v>
      </c>
      <c r="D40" s="64">
        <v>8391</v>
      </c>
      <c r="E40" s="68">
        <f t="shared" si="4"/>
        <v>6.8998522341262693E-3</v>
      </c>
      <c r="F40" s="78">
        <v>4.9390243902439028</v>
      </c>
      <c r="G40" s="69">
        <v>37.26848767488341</v>
      </c>
      <c r="H40" s="64">
        <v>2225</v>
      </c>
      <c r="I40" s="57">
        <f t="shared" si="5"/>
        <v>7.2669671435103528E-2</v>
      </c>
      <c r="J40" s="64">
        <v>31834</v>
      </c>
      <c r="K40" s="85">
        <f t="shared" si="6"/>
        <v>9.4903491133168667E-3</v>
      </c>
      <c r="L40" s="89">
        <v>47.000422475707651</v>
      </c>
      <c r="M40" s="89">
        <v>53.492631614323408</v>
      </c>
      <c r="N40" s="8" t="s">
        <v>159</v>
      </c>
    </row>
    <row r="41" spans="1:14" x14ac:dyDescent="0.2">
      <c r="A41" s="6" t="s">
        <v>51</v>
      </c>
      <c r="B41" s="67">
        <v>1</v>
      </c>
      <c r="C41" s="73">
        <f t="shared" si="3"/>
        <v>2.2993791676247414E-4</v>
      </c>
      <c r="D41" s="64">
        <v>740</v>
      </c>
      <c r="E41" s="68">
        <f t="shared" si="4"/>
        <v>6.0849608547889874E-4</v>
      </c>
      <c r="F41" s="78">
        <v>0.12406947890818859</v>
      </c>
      <c r="G41" s="69">
        <v>10.726192201768372</v>
      </c>
      <c r="H41" s="64">
        <v>5</v>
      </c>
      <c r="I41" s="57">
        <f t="shared" si="5"/>
        <v>1.6330263243843492E-4</v>
      </c>
      <c r="J41" s="64">
        <v>2676</v>
      </c>
      <c r="K41" s="85">
        <f t="shared" si="6"/>
        <v>7.9776887061745109E-4</v>
      </c>
      <c r="L41" s="89">
        <v>0.18228217280349981</v>
      </c>
      <c r="M41" s="89">
        <v>9.3743431654172227</v>
      </c>
      <c r="N41" s="8" t="s">
        <v>52</v>
      </c>
    </row>
    <row r="42" spans="1:14" x14ac:dyDescent="0.2">
      <c r="A42" s="6" t="s">
        <v>53</v>
      </c>
      <c r="B42" s="67">
        <v>284</v>
      </c>
      <c r="C42" s="73">
        <f t="shared" si="3"/>
        <v>6.5302368360542651E-2</v>
      </c>
      <c r="D42" s="64">
        <v>289143</v>
      </c>
      <c r="E42" s="68">
        <f t="shared" si="4"/>
        <v>0.23775997789679085</v>
      </c>
      <c r="F42" s="78">
        <v>2.8213788992648521</v>
      </c>
      <c r="G42" s="69">
        <v>49.440436638960655</v>
      </c>
      <c r="H42" s="64">
        <v>2134</v>
      </c>
      <c r="I42" s="57">
        <f t="shared" si="5"/>
        <v>6.9697563524724018E-2</v>
      </c>
      <c r="J42" s="64">
        <v>813993</v>
      </c>
      <c r="K42" s="85">
        <f>SUM(J42)/SUM($J$20:$J$72)</f>
        <v>0.24266751730213409</v>
      </c>
      <c r="L42" s="89">
        <v>7.1803499327052487</v>
      </c>
      <c r="M42" s="89">
        <v>53.479797405747618</v>
      </c>
      <c r="N42" s="8" t="s">
        <v>54</v>
      </c>
    </row>
    <row r="43" spans="1:14" x14ac:dyDescent="0.2">
      <c r="A43" s="6" t="s">
        <v>55</v>
      </c>
      <c r="B43" s="67">
        <v>112</v>
      </c>
      <c r="C43" s="73">
        <f t="shared" si="3"/>
        <v>2.5753046677397102E-2</v>
      </c>
      <c r="D43" s="64">
        <v>45080</v>
      </c>
      <c r="E43" s="68">
        <f t="shared" si="4"/>
        <v>3.7068923693768588E-2</v>
      </c>
      <c r="F43" s="78">
        <v>7.5983717774762551</v>
      </c>
      <c r="G43" s="69">
        <v>24.145688269951794</v>
      </c>
      <c r="H43" s="64">
        <v>506</v>
      </c>
      <c r="I43" s="57">
        <f t="shared" si="5"/>
        <v>1.6526226402769614E-2</v>
      </c>
      <c r="J43" s="64">
        <v>155956</v>
      </c>
      <c r="K43" s="85">
        <f t="shared" si="6"/>
        <v>4.6493588186104336E-2</v>
      </c>
      <c r="L43" s="89">
        <v>13.403973509933776</v>
      </c>
      <c r="M43" s="89">
        <v>26.738033925736449</v>
      </c>
      <c r="N43" s="8" t="s">
        <v>56</v>
      </c>
    </row>
    <row r="44" spans="1:14" x14ac:dyDescent="0.2">
      <c r="A44" s="6" t="s">
        <v>57</v>
      </c>
      <c r="B44" s="67">
        <v>20</v>
      </c>
      <c r="C44" s="73">
        <f t="shared" si="3"/>
        <v>4.5987583352494824E-3</v>
      </c>
      <c r="D44" s="64">
        <v>1362</v>
      </c>
      <c r="E44" s="68">
        <f t="shared" si="4"/>
        <v>1.1199617140841352E-3</v>
      </c>
      <c r="F44" s="78">
        <v>10.695187165775401</v>
      </c>
      <c r="G44" s="69">
        <v>9.4367075452088951</v>
      </c>
      <c r="H44" s="64">
        <v>198</v>
      </c>
      <c r="I44" s="57">
        <f t="shared" si="5"/>
        <v>6.4667842445620223E-3</v>
      </c>
      <c r="J44" s="64">
        <v>3894</v>
      </c>
      <c r="K44" s="85">
        <f t="shared" si="6"/>
        <v>1.1608789171092505E-3</v>
      </c>
      <c r="L44" s="89">
        <v>39.207920792079207</v>
      </c>
      <c r="M44" s="89">
        <v>11.251083501878071</v>
      </c>
      <c r="N44" s="8" t="s">
        <v>58</v>
      </c>
    </row>
    <row r="45" spans="1:14" x14ac:dyDescent="0.2">
      <c r="A45" s="6" t="s">
        <v>59</v>
      </c>
      <c r="B45" s="67">
        <v>127</v>
      </c>
      <c r="C45" s="73">
        <f t="shared" si="3"/>
        <v>2.9202115428834215E-2</v>
      </c>
      <c r="D45" s="64">
        <v>26413</v>
      </c>
      <c r="E45" s="68">
        <f t="shared" si="4"/>
        <v>2.1719198791559667E-2</v>
      </c>
      <c r="F45" s="78">
        <v>7.1670428893905198</v>
      </c>
      <c r="G45" s="69">
        <v>19.924415008373188</v>
      </c>
      <c r="H45" s="64">
        <v>794</v>
      </c>
      <c r="I45" s="57">
        <f t="shared" si="5"/>
        <v>2.5932458031223463E-2</v>
      </c>
      <c r="J45" s="64">
        <v>65934</v>
      </c>
      <c r="K45" s="85">
        <f t="shared" si="6"/>
        <v>1.9656237935460022E-2</v>
      </c>
      <c r="L45" s="89">
        <v>15.832502492522432</v>
      </c>
      <c r="M45" s="89">
        <v>21.081138114163121</v>
      </c>
      <c r="N45" s="8" t="s">
        <v>60</v>
      </c>
    </row>
    <row r="46" spans="1:14" x14ac:dyDescent="0.2">
      <c r="A46" s="6" t="s">
        <v>61</v>
      </c>
      <c r="B46" s="67">
        <v>9</v>
      </c>
      <c r="C46" s="73">
        <f t="shared" si="3"/>
        <v>2.0694412508622671E-3</v>
      </c>
      <c r="D46" s="64">
        <v>1915</v>
      </c>
      <c r="E46" s="68">
        <f t="shared" si="4"/>
        <v>1.5746891941785014E-3</v>
      </c>
      <c r="F46" s="78">
        <v>1.6100178890876566</v>
      </c>
      <c r="G46" s="69">
        <v>11.758565639199313</v>
      </c>
      <c r="H46" s="64">
        <v>506</v>
      </c>
      <c r="I46" s="57">
        <f t="shared" si="5"/>
        <v>1.6526226402769614E-2</v>
      </c>
      <c r="J46" s="64">
        <v>8884</v>
      </c>
      <c r="K46" s="85">
        <f t="shared" si="6"/>
        <v>2.6484972520797591E-3</v>
      </c>
      <c r="L46" s="89">
        <v>25.594334850784016</v>
      </c>
      <c r="M46" s="89">
        <v>21.989554713992231</v>
      </c>
      <c r="N46" s="8" t="s">
        <v>62</v>
      </c>
    </row>
    <row r="47" spans="1:14" x14ac:dyDescent="0.2">
      <c r="A47" s="6" t="s">
        <v>63</v>
      </c>
      <c r="B47" s="67">
        <v>143</v>
      </c>
      <c r="C47" s="73">
        <f t="shared" si="3"/>
        <v>3.2881122097033803E-2</v>
      </c>
      <c r="D47" s="64">
        <v>12740</v>
      </c>
      <c r="E47" s="68">
        <f t="shared" si="4"/>
        <v>1.0476000174325905E-2</v>
      </c>
      <c r="F47" s="78">
        <v>3.7691091196626254</v>
      </c>
      <c r="G47" s="69">
        <v>22.327374693305295</v>
      </c>
      <c r="H47" s="64">
        <v>471</v>
      </c>
      <c r="I47" s="57">
        <f t="shared" si="5"/>
        <v>1.5383107975700569E-2</v>
      </c>
      <c r="J47" s="64">
        <v>28809</v>
      </c>
      <c r="K47" s="85">
        <f t="shared" si="6"/>
        <v>8.5885363952235231E-3</v>
      </c>
      <c r="L47" s="89">
        <v>5.0792623746360395</v>
      </c>
      <c r="M47" s="89">
        <v>25.284582100948754</v>
      </c>
      <c r="N47" s="8" t="s">
        <v>64</v>
      </c>
    </row>
    <row r="48" spans="1:14" x14ac:dyDescent="0.2">
      <c r="A48" s="6" t="s">
        <v>65</v>
      </c>
      <c r="B48" s="67">
        <v>187</v>
      </c>
      <c r="C48" s="73">
        <f t="shared" si="3"/>
        <v>4.2998390434582666E-2</v>
      </c>
      <c r="D48" s="64">
        <v>13997</v>
      </c>
      <c r="E48" s="68">
        <f t="shared" si="4"/>
        <v>1.1509621227632629E-2</v>
      </c>
      <c r="F48" s="78">
        <v>5.1973318510283493</v>
      </c>
      <c r="G48" s="69">
        <v>20.029764886020519</v>
      </c>
      <c r="H48" s="64">
        <v>972</v>
      </c>
      <c r="I48" s="57">
        <f t="shared" si="5"/>
        <v>3.1746031746031744E-2</v>
      </c>
      <c r="J48" s="64">
        <v>59664</v>
      </c>
      <c r="K48" s="85">
        <f t="shared" si="6"/>
        <v>1.7787026119775635E-2</v>
      </c>
      <c r="L48" s="89">
        <v>7.0322673997974245</v>
      </c>
      <c r="M48" s="89">
        <v>19.672909522553418</v>
      </c>
      <c r="N48" s="8" t="s">
        <v>66</v>
      </c>
    </row>
    <row r="49" spans="1:14" x14ac:dyDescent="0.2">
      <c r="A49" s="6" t="s">
        <v>67</v>
      </c>
      <c r="B49" s="67">
        <v>61</v>
      </c>
      <c r="C49" s="73">
        <f t="shared" si="3"/>
        <v>1.4026212922510922E-2</v>
      </c>
      <c r="D49" s="64">
        <v>24196</v>
      </c>
      <c r="E49" s="68">
        <f t="shared" si="4"/>
        <v>1.9896177411145181E-2</v>
      </c>
      <c r="F49" s="78">
        <v>4.2747021723896284</v>
      </c>
      <c r="G49" s="69">
        <v>37.359685015054431</v>
      </c>
      <c r="H49" s="64">
        <v>409</v>
      </c>
      <c r="I49" s="57">
        <f t="shared" si="5"/>
        <v>1.3358155333463975E-2</v>
      </c>
      <c r="J49" s="64">
        <v>65336</v>
      </c>
      <c r="K49" s="85">
        <f t="shared" si="6"/>
        <v>1.9477962231189007E-2</v>
      </c>
      <c r="L49" s="89">
        <v>12.190760059612519</v>
      </c>
      <c r="M49" s="89">
        <v>39.832952293857645</v>
      </c>
      <c r="N49" s="8" t="s">
        <v>68</v>
      </c>
    </row>
    <row r="50" spans="1:14" ht="12.75" customHeight="1" x14ac:dyDescent="0.2">
      <c r="A50" s="6" t="s">
        <v>69</v>
      </c>
      <c r="B50" s="67">
        <v>306</v>
      </c>
      <c r="C50" s="73">
        <f t="shared" si="3"/>
        <v>7.0361002529317082E-2</v>
      </c>
      <c r="D50" s="64">
        <v>42680</v>
      </c>
      <c r="E50" s="68">
        <f t="shared" si="4"/>
        <v>3.5095422875999191E-2</v>
      </c>
      <c r="F50" s="78">
        <v>3.1065989847715736</v>
      </c>
      <c r="G50" s="69">
        <v>29.484708434367509</v>
      </c>
      <c r="H50" s="64">
        <v>4387</v>
      </c>
      <c r="I50" s="57">
        <f t="shared" si="5"/>
        <v>0.14328172970148279</v>
      </c>
      <c r="J50" s="64">
        <v>141872</v>
      </c>
      <c r="K50" s="85">
        <f t="shared" si="6"/>
        <v>4.2294867418624447E-2</v>
      </c>
      <c r="L50" s="89">
        <v>17.396304227139346</v>
      </c>
      <c r="M50" s="89">
        <v>37.358823451962451</v>
      </c>
      <c r="N50" s="8" t="s">
        <v>70</v>
      </c>
    </row>
    <row r="51" spans="1:14" x14ac:dyDescent="0.2">
      <c r="A51" s="6" t="s">
        <v>71</v>
      </c>
      <c r="B51" s="67">
        <v>52</v>
      </c>
      <c r="C51" s="73">
        <f t="shared" si="3"/>
        <v>1.1956771671648655E-2</v>
      </c>
      <c r="D51" s="64">
        <v>9407</v>
      </c>
      <c r="E51" s="68">
        <f t="shared" si="4"/>
        <v>7.7353009136486494E-3</v>
      </c>
      <c r="F51" s="78">
        <v>2.6762738033968092</v>
      </c>
      <c r="G51" s="69">
        <v>10.673762084146507</v>
      </c>
      <c r="H51" s="64">
        <v>865</v>
      </c>
      <c r="I51" s="57">
        <f t="shared" si="5"/>
        <v>2.8251355411849238E-2</v>
      </c>
      <c r="J51" s="64">
        <v>30514</v>
      </c>
      <c r="K51" s="85">
        <f t="shared" si="6"/>
        <v>9.0968308363306803E-3</v>
      </c>
      <c r="L51" s="89">
        <v>14.577013818672061</v>
      </c>
      <c r="M51" s="89">
        <v>14.686432112432016</v>
      </c>
      <c r="N51" s="8" t="s">
        <v>72</v>
      </c>
    </row>
    <row r="52" spans="1:14" x14ac:dyDescent="0.2">
      <c r="A52" s="6" t="s">
        <v>73</v>
      </c>
      <c r="B52" s="67">
        <v>13</v>
      </c>
      <c r="C52" s="73">
        <f t="shared" ref="C52:C71" si="7">SUM(B52)/SUM($B$20:$B$72)</f>
        <v>2.9891929179121637E-3</v>
      </c>
      <c r="D52" s="64">
        <v>2343</v>
      </c>
      <c r="E52" s="68">
        <f t="shared" ref="E52:E71" si="8">SUM(D52)/SUM($D$20:$D$72)</f>
        <v>1.926630173347378E-3</v>
      </c>
      <c r="F52" s="78">
        <v>2.8138528138528138</v>
      </c>
      <c r="G52" s="69">
        <v>6.3545876162838004</v>
      </c>
      <c r="H52" s="64">
        <v>57</v>
      </c>
      <c r="I52" s="57">
        <f t="shared" si="5"/>
        <v>1.861650009798158E-3</v>
      </c>
      <c r="J52" s="64">
        <v>5966</v>
      </c>
      <c r="K52" s="85">
        <f t="shared" si="6"/>
        <v>1.7785833640148404E-3</v>
      </c>
      <c r="L52" s="89">
        <v>5.1771117166212539</v>
      </c>
      <c r="M52" s="89">
        <v>7.0962984108859066</v>
      </c>
      <c r="N52" s="8" t="s">
        <v>74</v>
      </c>
    </row>
    <row r="53" spans="1:14" x14ac:dyDescent="0.2">
      <c r="A53" s="6" t="s">
        <v>75</v>
      </c>
      <c r="B53" s="67">
        <v>132</v>
      </c>
      <c r="C53" s="73">
        <f t="shared" si="7"/>
        <v>3.0351805012646584E-2</v>
      </c>
      <c r="D53" s="64">
        <v>18186</v>
      </c>
      <c r="E53" s="68">
        <f t="shared" si="8"/>
        <v>1.4954202446647639E-2</v>
      </c>
      <c r="F53" s="78">
        <v>5.4320987654320989</v>
      </c>
      <c r="G53" s="69">
        <v>23.108592340339019</v>
      </c>
      <c r="H53" s="64">
        <v>249</v>
      </c>
      <c r="I53" s="57">
        <f t="shared" si="5"/>
        <v>8.1324710954340587E-3</v>
      </c>
      <c r="J53" s="64">
        <v>39810</v>
      </c>
      <c r="K53" s="85">
        <f t="shared" si="6"/>
        <v>1.1868153490015219E-2</v>
      </c>
      <c r="L53" s="89">
        <v>4.9297168877450011</v>
      </c>
      <c r="M53" s="89">
        <v>24.083338878772665</v>
      </c>
      <c r="N53" s="8" t="s">
        <v>76</v>
      </c>
    </row>
    <row r="54" spans="1:14" x14ac:dyDescent="0.2">
      <c r="A54" s="6" t="s">
        <v>77</v>
      </c>
      <c r="B54" s="67">
        <v>49</v>
      </c>
      <c r="C54" s="73">
        <f t="shared" si="7"/>
        <v>1.1266957921361233E-2</v>
      </c>
      <c r="D54" s="64">
        <v>5832</v>
      </c>
      <c r="E54" s="68">
        <f t="shared" si="8"/>
        <v>4.7956069871796453E-3</v>
      </c>
      <c r="F54" s="78">
        <v>2.5296850800206503</v>
      </c>
      <c r="G54" s="69">
        <v>20.804052366853352</v>
      </c>
      <c r="H54" s="64">
        <v>566</v>
      </c>
      <c r="I54" s="57">
        <f t="shared" si="5"/>
        <v>1.848585799203083E-2</v>
      </c>
      <c r="J54" s="64">
        <v>18401</v>
      </c>
      <c r="K54" s="85">
        <f t="shared" si="6"/>
        <v>5.4857044051688031E-3</v>
      </c>
      <c r="L54" s="89">
        <v>13.437796771130103</v>
      </c>
      <c r="M54" s="89">
        <v>31.189721511263286</v>
      </c>
      <c r="N54" s="8" t="s">
        <v>78</v>
      </c>
    </row>
    <row r="55" spans="1:14" x14ac:dyDescent="0.2">
      <c r="A55" s="6" t="s">
        <v>79</v>
      </c>
      <c r="B55" s="67">
        <v>76</v>
      </c>
      <c r="C55" s="73">
        <f t="shared" si="7"/>
        <v>1.7475281673948035E-2</v>
      </c>
      <c r="D55" s="64">
        <v>8753</v>
      </c>
      <c r="E55" s="68">
        <f t="shared" si="8"/>
        <v>7.1975219408064875E-3</v>
      </c>
      <c r="F55" s="78">
        <v>3.709126403123475</v>
      </c>
      <c r="G55" s="69">
        <v>19.847622502891092</v>
      </c>
      <c r="H55" s="64">
        <v>391</v>
      </c>
      <c r="I55" s="57">
        <f t="shared" si="5"/>
        <v>1.2770265856685609E-2</v>
      </c>
      <c r="J55" s="64">
        <v>29004</v>
      </c>
      <c r="K55" s="85">
        <f t="shared" si="6"/>
        <v>8.6466697770510269E-3</v>
      </c>
      <c r="L55" s="89">
        <v>6.2942691564713451</v>
      </c>
      <c r="M55" s="89">
        <v>24.000198594940795</v>
      </c>
      <c r="N55" s="8" t="s">
        <v>80</v>
      </c>
    </row>
    <row r="56" spans="1:14" x14ac:dyDescent="0.2">
      <c r="A56" s="6" t="s">
        <v>81</v>
      </c>
      <c r="B56" s="67">
        <v>66</v>
      </c>
      <c r="C56" s="73">
        <f t="shared" si="7"/>
        <v>1.5175902506323292E-2</v>
      </c>
      <c r="D56" s="64">
        <v>20189</v>
      </c>
      <c r="E56" s="68">
        <f t="shared" si="8"/>
        <v>1.6601253337477685E-2</v>
      </c>
      <c r="F56" s="78">
        <v>1.4861517676199054</v>
      </c>
      <c r="G56" s="69">
        <v>12.63652694235981</v>
      </c>
      <c r="H56" s="64">
        <v>261</v>
      </c>
      <c r="I56" s="57">
        <f t="shared" si="5"/>
        <v>8.5243974132863023E-3</v>
      </c>
      <c r="J56" s="64">
        <v>61127</v>
      </c>
      <c r="K56" s="85">
        <f t="shared" si="6"/>
        <v>1.8223175543435326E-2</v>
      </c>
      <c r="L56" s="89">
        <v>1.9704061603502945</v>
      </c>
      <c r="M56" s="89">
        <v>13.757024573911908</v>
      </c>
      <c r="N56" s="8" t="s">
        <v>82</v>
      </c>
    </row>
    <row r="57" spans="1:14" ht="12.75" customHeight="1" x14ac:dyDescent="0.2">
      <c r="A57" s="6" t="s">
        <v>83</v>
      </c>
      <c r="B57" s="67">
        <v>194</v>
      </c>
      <c r="C57" s="73">
        <f t="shared" si="7"/>
        <v>4.4607955851919984E-2</v>
      </c>
      <c r="D57" s="64">
        <v>10235</v>
      </c>
      <c r="E57" s="68">
        <f t="shared" si="8"/>
        <v>8.4161586957790923E-3</v>
      </c>
      <c r="F57" s="78">
        <v>10.36878674505612</v>
      </c>
      <c r="G57" s="69">
        <v>39.905645664379293</v>
      </c>
      <c r="H57" s="64">
        <v>567</v>
      </c>
      <c r="I57" s="57">
        <f t="shared" si="5"/>
        <v>1.8518518518518517E-2</v>
      </c>
      <c r="J57" s="64">
        <v>28869</v>
      </c>
      <c r="K57" s="85">
        <f t="shared" si="6"/>
        <v>8.6064235896319858E-3</v>
      </c>
      <c r="L57" s="89">
        <v>12.667560321715818</v>
      </c>
      <c r="M57" s="89">
        <v>49.112808560589308</v>
      </c>
      <c r="N57" s="8" t="s">
        <v>84</v>
      </c>
    </row>
    <row r="58" spans="1:14" x14ac:dyDescent="0.2">
      <c r="A58" s="6" t="s">
        <v>85</v>
      </c>
      <c r="B58" s="67">
        <v>2</v>
      </c>
      <c r="C58" s="73">
        <f t="shared" si="7"/>
        <v>4.5987583352494828E-4</v>
      </c>
      <c r="D58" s="64">
        <v>413</v>
      </c>
      <c r="E58" s="68">
        <f t="shared" si="8"/>
        <v>3.3960659905781784E-4</v>
      </c>
      <c r="F58" s="78">
        <v>0.81300813008130091</v>
      </c>
      <c r="G58" s="69">
        <v>9.1859430604982215</v>
      </c>
      <c r="H58" s="64">
        <v>13</v>
      </c>
      <c r="I58" s="57">
        <f t="shared" si="5"/>
        <v>4.2458684433993078E-4</v>
      </c>
      <c r="J58" s="64">
        <v>1239</v>
      </c>
      <c r="K58" s="85">
        <f t="shared" si="6"/>
        <v>3.6937056453476154E-4</v>
      </c>
      <c r="L58" s="89">
        <v>2.0967741935483875</v>
      </c>
      <c r="M58" s="89">
        <v>12.200886262924667</v>
      </c>
      <c r="N58" s="8" t="s">
        <v>86</v>
      </c>
    </row>
    <row r="59" spans="1:14" ht="12.75" customHeight="1" x14ac:dyDescent="0.2">
      <c r="A59" s="6" t="s">
        <v>87</v>
      </c>
      <c r="B59" s="67">
        <v>11</v>
      </c>
      <c r="C59" s="73">
        <f t="shared" si="7"/>
        <v>2.5293170843872156E-3</v>
      </c>
      <c r="D59" s="64">
        <v>2470</v>
      </c>
      <c r="E59" s="68">
        <f t="shared" si="8"/>
        <v>2.0310612582876758E-3</v>
      </c>
      <c r="F59" s="78">
        <v>1.6793893129770994</v>
      </c>
      <c r="G59" s="69">
        <v>27.684375700515577</v>
      </c>
      <c r="H59" s="64">
        <v>66</v>
      </c>
      <c r="I59" s="57">
        <f t="shared" si="5"/>
        <v>2.1555947481873409E-3</v>
      </c>
      <c r="J59" s="64">
        <v>8778</v>
      </c>
      <c r="K59" s="85">
        <f t="shared" si="6"/>
        <v>2.6168965419581412E-3</v>
      </c>
      <c r="L59" s="89">
        <v>3.0612244897959182</v>
      </c>
      <c r="M59" s="89">
        <v>30.346401161584737</v>
      </c>
      <c r="N59" s="8" t="s">
        <v>88</v>
      </c>
    </row>
    <row r="60" spans="1:14" x14ac:dyDescent="0.2">
      <c r="A60" s="6" t="s">
        <v>89</v>
      </c>
      <c r="B60" s="67">
        <v>2</v>
      </c>
      <c r="C60" s="73">
        <f t="shared" si="7"/>
        <v>4.5987583352494828E-4</v>
      </c>
      <c r="D60" s="64">
        <v>4043</v>
      </c>
      <c r="E60" s="68">
        <f t="shared" si="8"/>
        <v>3.3245265859340374E-3</v>
      </c>
      <c r="F60" s="78">
        <v>8.9445438282647588E-2</v>
      </c>
      <c r="G60" s="69">
        <v>7.5231201503507563</v>
      </c>
      <c r="H60" s="64">
        <v>2</v>
      </c>
      <c r="I60" s="57">
        <f t="shared" si="5"/>
        <v>6.5321052975373959E-5</v>
      </c>
      <c r="J60" s="64">
        <v>9524</v>
      </c>
      <c r="K60" s="85">
        <f t="shared" si="6"/>
        <v>2.839293992436698E-3</v>
      </c>
      <c r="L60" s="89">
        <v>3.9085401602501464E-2</v>
      </c>
      <c r="M60" s="89">
        <v>8.4631447993957423</v>
      </c>
      <c r="N60" s="8" t="s">
        <v>90</v>
      </c>
    </row>
    <row r="61" spans="1:14" x14ac:dyDescent="0.2">
      <c r="A61" s="6" t="s">
        <v>91</v>
      </c>
      <c r="B61" s="67">
        <v>0</v>
      </c>
      <c r="C61" s="73">
        <f t="shared" si="7"/>
        <v>0</v>
      </c>
      <c r="D61" s="64">
        <v>538</v>
      </c>
      <c r="E61" s="68">
        <f t="shared" si="8"/>
        <v>4.4239309998330746E-4</v>
      </c>
      <c r="F61" s="78">
        <v>0</v>
      </c>
      <c r="G61" s="69">
        <v>5.3789242151569692</v>
      </c>
      <c r="H61" s="64">
        <v>7</v>
      </c>
      <c r="I61" s="57">
        <f t="shared" si="5"/>
        <v>2.2862368541380886E-4</v>
      </c>
      <c r="J61" s="64">
        <v>1303</v>
      </c>
      <c r="K61" s="85">
        <f t="shared" si="6"/>
        <v>3.8845023857045542E-4</v>
      </c>
      <c r="L61" s="89">
        <v>1.0130246020260492</v>
      </c>
      <c r="M61" s="89">
        <v>6.2219463279533951</v>
      </c>
      <c r="N61" s="8" t="s">
        <v>92</v>
      </c>
    </row>
    <row r="62" spans="1:14" x14ac:dyDescent="0.2">
      <c r="A62" s="6" t="s">
        <v>93</v>
      </c>
      <c r="B62" s="67" t="s">
        <v>135</v>
      </c>
      <c r="C62" s="73">
        <f t="shared" si="7"/>
        <v>0</v>
      </c>
      <c r="D62" s="64">
        <v>79</v>
      </c>
      <c r="E62" s="68">
        <f t="shared" si="8"/>
        <v>6.4961068584909457E-5</v>
      </c>
      <c r="F62" s="78">
        <v>0</v>
      </c>
      <c r="G62" s="69">
        <v>19.949494949494952</v>
      </c>
      <c r="H62" s="64" t="s">
        <v>135</v>
      </c>
      <c r="I62" s="57">
        <f t="shared" si="5"/>
        <v>0</v>
      </c>
      <c r="J62" s="64">
        <v>448</v>
      </c>
      <c r="K62" s="85">
        <f t="shared" si="6"/>
        <v>1.3355771824985726E-4</v>
      </c>
      <c r="L62" s="89">
        <v>0</v>
      </c>
      <c r="M62" s="89">
        <v>55.240443896424161</v>
      </c>
      <c r="N62" s="8" t="s">
        <v>94</v>
      </c>
    </row>
    <row r="63" spans="1:14" x14ac:dyDescent="0.2">
      <c r="A63" s="6" t="s">
        <v>95</v>
      </c>
      <c r="B63" s="67">
        <v>14</v>
      </c>
      <c r="C63" s="73">
        <f t="shared" si="7"/>
        <v>3.2191308346746377E-3</v>
      </c>
      <c r="D63" s="64">
        <v>1082</v>
      </c>
      <c r="E63" s="68">
        <f t="shared" si="8"/>
        <v>8.8971995201103844E-4</v>
      </c>
      <c r="F63" s="78">
        <v>3.4313725490196081</v>
      </c>
      <c r="G63" s="69">
        <v>1.8149185634969891</v>
      </c>
      <c r="H63" s="64">
        <v>72</v>
      </c>
      <c r="I63" s="57">
        <f t="shared" si="5"/>
        <v>2.3515579071134627E-3</v>
      </c>
      <c r="J63" s="64">
        <v>3802</v>
      </c>
      <c r="K63" s="85">
        <f t="shared" si="6"/>
        <v>1.1334518856829406E-3</v>
      </c>
      <c r="L63" s="89">
        <v>5.8871627146361405</v>
      </c>
      <c r="M63" s="89">
        <v>1.878913373296895</v>
      </c>
      <c r="N63" s="8" t="s">
        <v>96</v>
      </c>
    </row>
    <row r="64" spans="1:14" x14ac:dyDescent="0.2">
      <c r="A64" s="6" t="s">
        <v>97</v>
      </c>
      <c r="B64" s="67">
        <v>28</v>
      </c>
      <c r="C64" s="73">
        <f t="shared" si="7"/>
        <v>6.4382616693492755E-3</v>
      </c>
      <c r="D64" s="64">
        <v>2549</v>
      </c>
      <c r="E64" s="68">
        <f t="shared" si="8"/>
        <v>2.0960223268725849E-3</v>
      </c>
      <c r="F64" s="78">
        <v>2.8836251287332648</v>
      </c>
      <c r="G64" s="69">
        <v>7.5156268427880644</v>
      </c>
      <c r="H64" s="64">
        <v>160</v>
      </c>
      <c r="I64" s="57">
        <f t="shared" si="5"/>
        <v>5.2256842380299174E-3</v>
      </c>
      <c r="J64" s="64">
        <v>5054</v>
      </c>
      <c r="K64" s="85">
        <f t="shared" si="6"/>
        <v>1.5066980090062024E-3</v>
      </c>
      <c r="L64" s="89">
        <v>9.8039215686274517</v>
      </c>
      <c r="M64" s="89">
        <v>9.2711830205639032</v>
      </c>
      <c r="N64" s="8" t="s">
        <v>98</v>
      </c>
    </row>
    <row r="65" spans="1:14" x14ac:dyDescent="0.2">
      <c r="A65" s="6" t="s">
        <v>99</v>
      </c>
      <c r="B65" s="67">
        <v>36</v>
      </c>
      <c r="C65" s="73">
        <f t="shared" si="7"/>
        <v>8.2777650034490686E-3</v>
      </c>
      <c r="D65" s="64">
        <v>6162</v>
      </c>
      <c r="E65" s="68">
        <f t="shared" si="8"/>
        <v>5.0669633496229381E-3</v>
      </c>
      <c r="F65" s="78">
        <v>1.2430939226519337</v>
      </c>
      <c r="G65" s="69">
        <v>6.2268841326623416</v>
      </c>
      <c r="H65" s="64">
        <v>394</v>
      </c>
      <c r="I65" s="57">
        <f t="shared" si="5"/>
        <v>1.286824743614867E-2</v>
      </c>
      <c r="J65" s="64">
        <v>20666</v>
      </c>
      <c r="K65" s="85">
        <f t="shared" si="6"/>
        <v>6.1609459940882823E-3</v>
      </c>
      <c r="L65" s="89">
        <v>3.9967539054574965</v>
      </c>
      <c r="M65" s="89">
        <v>12.935086720036052</v>
      </c>
      <c r="N65" s="8" t="s">
        <v>100</v>
      </c>
    </row>
    <row r="66" spans="1:14" x14ac:dyDescent="0.2">
      <c r="A66" s="6" t="s">
        <v>101</v>
      </c>
      <c r="B66" s="67">
        <v>6</v>
      </c>
      <c r="C66" s="73">
        <f t="shared" si="7"/>
        <v>1.3796275005748448E-3</v>
      </c>
      <c r="D66" s="64">
        <v>10525</v>
      </c>
      <c r="E66" s="68">
        <f t="shared" si="8"/>
        <v>8.6546233779262287E-3</v>
      </c>
      <c r="F66" s="78">
        <v>0.12332990750256938</v>
      </c>
      <c r="G66" s="69">
        <v>7.5486448299851547</v>
      </c>
      <c r="H66" s="64">
        <v>28</v>
      </c>
      <c r="I66" s="57">
        <f t="shared" si="5"/>
        <v>9.1449474165523545E-4</v>
      </c>
      <c r="J66" s="64">
        <v>13358</v>
      </c>
      <c r="K66" s="85">
        <f t="shared" si="6"/>
        <v>3.9822857151374852E-3</v>
      </c>
      <c r="L66" s="89">
        <v>0.4927842309046111</v>
      </c>
      <c r="M66" s="89">
        <v>8.3637001139536924</v>
      </c>
      <c r="N66" s="8" t="s">
        <v>102</v>
      </c>
    </row>
    <row r="67" spans="1:14" ht="12.75" customHeight="1" x14ac:dyDescent="0.2">
      <c r="A67" s="6" t="s">
        <v>103</v>
      </c>
      <c r="B67" s="67">
        <v>86</v>
      </c>
      <c r="C67" s="73">
        <f t="shared" si="7"/>
        <v>1.9774660841572776E-2</v>
      </c>
      <c r="D67" s="64">
        <v>13644</v>
      </c>
      <c r="E67" s="68">
        <f t="shared" si="8"/>
        <v>1.1219352149019047E-2</v>
      </c>
      <c r="F67" s="78">
        <v>0.99078341013824878</v>
      </c>
      <c r="G67" s="69">
        <v>7.7343869574336619</v>
      </c>
      <c r="H67" s="64">
        <v>514</v>
      </c>
      <c r="I67" s="57">
        <f t="shared" si="5"/>
        <v>1.6787510614671108E-2</v>
      </c>
      <c r="J67" s="64">
        <v>32665</v>
      </c>
      <c r="K67" s="85">
        <f t="shared" si="6"/>
        <v>9.7380867558740803E-3</v>
      </c>
      <c r="L67" s="89">
        <v>3.2684725931578278</v>
      </c>
      <c r="M67" s="89">
        <v>10.156901033569234</v>
      </c>
      <c r="N67" s="8" t="s">
        <v>104</v>
      </c>
    </row>
    <row r="68" spans="1:14" x14ac:dyDescent="0.2">
      <c r="A68" s="6" t="s">
        <v>105</v>
      </c>
      <c r="B68" s="67">
        <v>6</v>
      </c>
      <c r="C68" s="73">
        <f t="shared" si="7"/>
        <v>1.3796275005748448E-3</v>
      </c>
      <c r="D68" s="64">
        <v>2500</v>
      </c>
      <c r="E68" s="68">
        <f t="shared" si="8"/>
        <v>2.0557300185097931E-3</v>
      </c>
      <c r="F68" s="78">
        <v>0.93312597200622094</v>
      </c>
      <c r="G68" s="69">
        <v>14.931613211491371</v>
      </c>
      <c r="H68" s="64">
        <v>38</v>
      </c>
      <c r="I68" s="57">
        <f t="shared" si="5"/>
        <v>1.2411000065321053E-3</v>
      </c>
      <c r="J68" s="64">
        <v>6263</v>
      </c>
      <c r="K68" s="85">
        <f t="shared" si="6"/>
        <v>1.8671249763367323E-3</v>
      </c>
      <c r="L68" s="89">
        <v>2.5991792065663475</v>
      </c>
      <c r="M68" s="89">
        <v>19.307006997749625</v>
      </c>
      <c r="N68" s="8" t="s">
        <v>106</v>
      </c>
    </row>
    <row r="69" spans="1:14" x14ac:dyDescent="0.2">
      <c r="A69" s="6" t="s">
        <v>107</v>
      </c>
      <c r="B69" s="67">
        <v>8</v>
      </c>
      <c r="C69" s="73">
        <f t="shared" si="7"/>
        <v>1.8395033340997931E-3</v>
      </c>
      <c r="D69" s="64">
        <v>4032</v>
      </c>
      <c r="E69" s="68">
        <f t="shared" si="8"/>
        <v>3.3154813738525942E-3</v>
      </c>
      <c r="F69" s="78">
        <v>0.84477296726504747</v>
      </c>
      <c r="G69" s="69">
        <v>15.359414879433164</v>
      </c>
      <c r="H69" s="64">
        <v>187</v>
      </c>
      <c r="I69" s="57">
        <f t="shared" si="5"/>
        <v>6.1075184531974658E-3</v>
      </c>
      <c r="J69" s="64">
        <v>10990</v>
      </c>
      <c r="K69" s="85">
        <f t="shared" si="6"/>
        <v>3.2763377758168112E-3</v>
      </c>
      <c r="L69" s="89">
        <v>8.6016559337626486</v>
      </c>
      <c r="M69" s="89">
        <v>19.945191557322008</v>
      </c>
      <c r="N69" s="8" t="s">
        <v>108</v>
      </c>
    </row>
    <row r="70" spans="1:14" ht="12.75" customHeight="1" x14ac:dyDescent="0.2">
      <c r="A70" s="6" t="s">
        <v>109</v>
      </c>
      <c r="B70" s="67">
        <v>4</v>
      </c>
      <c r="C70" s="73">
        <f t="shared" si="7"/>
        <v>9.1975166704989656E-4</v>
      </c>
      <c r="D70" s="64">
        <v>2082</v>
      </c>
      <c r="E70" s="68">
        <f t="shared" si="8"/>
        <v>1.7120119594149557E-3</v>
      </c>
      <c r="F70" s="78">
        <v>0.76628352490421447</v>
      </c>
      <c r="G70" s="69">
        <v>5.9392383397518183</v>
      </c>
      <c r="H70" s="64">
        <v>13</v>
      </c>
      <c r="I70" s="57">
        <f t="shared" si="5"/>
        <v>4.2458684433993078E-4</v>
      </c>
      <c r="J70" s="64">
        <v>5676</v>
      </c>
      <c r="K70" s="85">
        <f t="shared" si="6"/>
        <v>1.6921285910406025E-3</v>
      </c>
      <c r="L70" s="89">
        <v>1.0998307952622675</v>
      </c>
      <c r="M70" s="89">
        <v>7.6765982769580328</v>
      </c>
      <c r="N70" s="8" t="s">
        <v>110</v>
      </c>
    </row>
    <row r="71" spans="1:14" x14ac:dyDescent="0.2">
      <c r="A71" s="6" t="s">
        <v>111</v>
      </c>
      <c r="B71" s="67">
        <v>45</v>
      </c>
      <c r="C71" s="73">
        <f t="shared" si="7"/>
        <v>1.0347206254311335E-2</v>
      </c>
      <c r="D71" s="64">
        <v>14327</v>
      </c>
      <c r="E71" s="68">
        <f t="shared" si="8"/>
        <v>1.1780977590075922E-2</v>
      </c>
      <c r="F71" s="78">
        <v>1.2434374136501796</v>
      </c>
      <c r="G71" s="69">
        <v>9.632308943854671</v>
      </c>
      <c r="H71" s="64">
        <v>205</v>
      </c>
      <c r="I71" s="57">
        <f t="shared" si="5"/>
        <v>6.6954079299758312E-3</v>
      </c>
      <c r="J71" s="64">
        <v>37414</v>
      </c>
      <c r="K71" s="85">
        <f t="shared" si="6"/>
        <v>1.1153858193303929E-2</v>
      </c>
      <c r="L71" s="89">
        <v>2.5076452599388377</v>
      </c>
      <c r="M71" s="89">
        <v>11.58098704900577</v>
      </c>
      <c r="N71" s="8" t="s">
        <v>112</v>
      </c>
    </row>
    <row r="72" spans="1:14" ht="12.75" customHeight="1" x14ac:dyDescent="0.2">
      <c r="A72" s="13" t="s">
        <v>113</v>
      </c>
      <c r="B72" s="70" t="s">
        <v>135</v>
      </c>
      <c r="C72" s="68"/>
      <c r="D72" s="70"/>
      <c r="E72" s="68"/>
      <c r="F72" s="71"/>
      <c r="G72" s="71"/>
      <c r="H72" s="70" t="s">
        <v>135</v>
      </c>
      <c r="I72" s="72"/>
      <c r="J72" s="70"/>
      <c r="K72" s="90"/>
      <c r="L72" s="91"/>
      <c r="M72" s="91"/>
      <c r="N72" s="14" t="s">
        <v>114</v>
      </c>
    </row>
    <row r="73" spans="1:14" x14ac:dyDescent="0.2">
      <c r="A73" s="6"/>
      <c r="B73" s="15"/>
      <c r="C73" s="15"/>
      <c r="D73" s="15"/>
      <c r="E73" s="15"/>
      <c r="F73" s="16"/>
      <c r="G73" s="16"/>
      <c r="H73" s="15"/>
      <c r="I73" s="15"/>
      <c r="J73" s="15"/>
      <c r="K73" s="15"/>
      <c r="L73" s="16"/>
      <c r="M73" s="16"/>
      <c r="N73" s="8"/>
    </row>
    <row r="74" spans="1:14" x14ac:dyDescent="0.2">
      <c r="A74" s="44" t="s">
        <v>115</v>
      </c>
    </row>
    <row r="75" spans="1:14" x14ac:dyDescent="0.2">
      <c r="A75" s="26" t="s">
        <v>118</v>
      </c>
    </row>
    <row r="78" spans="1:14" x14ac:dyDescent="0.2">
      <c r="A78"/>
    </row>
    <row r="79" spans="1:14" x14ac:dyDescent="0.2">
      <c r="A79"/>
    </row>
  </sheetData>
  <mergeCells count="10">
    <mergeCell ref="A11:A14"/>
    <mergeCell ref="B11:G11"/>
    <mergeCell ref="H11:M11"/>
    <mergeCell ref="N11:N14"/>
    <mergeCell ref="B12:B14"/>
    <mergeCell ref="D12:D14"/>
    <mergeCell ref="H12:H14"/>
    <mergeCell ref="J12:J14"/>
    <mergeCell ref="F14:G14"/>
    <mergeCell ref="L14:M14"/>
  </mergeCells>
  <hyperlinks>
    <hyperlink ref="A75" r:id="rId1" xr:uid="{DC4667DE-5EAA-409D-9AC5-95772FAC8167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5B657-F5B0-4BA1-B69D-3455A9714F34}">
  <dimension ref="A7:Q79"/>
  <sheetViews>
    <sheetView tabSelected="1" workbookViewId="0">
      <selection activeCell="O18" sqref="O18"/>
    </sheetView>
  </sheetViews>
  <sheetFormatPr defaultColWidth="9.140625" defaultRowHeight="12.75" x14ac:dyDescent="0.2"/>
  <cols>
    <col min="1" max="1" width="28.7109375" style="3" customWidth="1"/>
    <col min="2" max="2" width="15.5703125" style="3" customWidth="1"/>
    <col min="3" max="3" width="16.85546875" style="3" customWidth="1"/>
    <col min="4" max="4" width="15.140625" style="3" customWidth="1"/>
    <col min="5" max="5" width="17.42578125" style="2" customWidth="1"/>
    <col min="6" max="6" width="16.7109375" style="2" customWidth="1"/>
    <col min="7" max="7" width="15.85546875" style="3" customWidth="1"/>
    <col min="8" max="8" width="45.140625" style="3" customWidth="1"/>
    <col min="9" max="16384" width="9.140625" style="3"/>
  </cols>
  <sheetData>
    <row r="7" spans="1:9" ht="18" x14ac:dyDescent="0.25">
      <c r="A7" s="20" t="s">
        <v>197</v>
      </c>
      <c r="B7" s="1"/>
      <c r="C7" s="1"/>
      <c r="D7" s="1"/>
    </row>
    <row r="8" spans="1:9" s="2" customFormat="1" x14ac:dyDescent="0.2">
      <c r="A8" s="2" t="s">
        <v>198</v>
      </c>
    </row>
    <row r="9" spans="1:9" s="2" customFormat="1" x14ac:dyDescent="0.2"/>
    <row r="10" spans="1:9" s="2" customFormat="1" x14ac:dyDescent="0.2">
      <c r="A10" s="3"/>
      <c r="B10" s="3"/>
      <c r="C10" s="3"/>
      <c r="D10" s="3"/>
      <c r="G10" s="3"/>
      <c r="H10" s="3"/>
      <c r="I10" s="3"/>
    </row>
    <row r="11" spans="1:9" s="2" customFormat="1" x14ac:dyDescent="0.2">
      <c r="A11" s="114"/>
      <c r="B11" s="97" t="s">
        <v>0</v>
      </c>
      <c r="C11" s="97"/>
      <c r="D11" s="97"/>
      <c r="E11" s="98" t="s">
        <v>1</v>
      </c>
      <c r="F11" s="97"/>
      <c r="G11" s="97"/>
      <c r="H11" s="119"/>
      <c r="I11"/>
    </row>
    <row r="12" spans="1:9" x14ac:dyDescent="0.2">
      <c r="A12" s="115"/>
      <c r="B12" s="125" t="s">
        <v>194</v>
      </c>
      <c r="C12" s="94"/>
      <c r="D12" s="11" t="s">
        <v>190</v>
      </c>
      <c r="E12" s="125" t="s">
        <v>190</v>
      </c>
      <c r="F12" s="94"/>
      <c r="G12" s="11" t="s">
        <v>190</v>
      </c>
      <c r="H12" s="120"/>
    </row>
    <row r="13" spans="1:9" x14ac:dyDescent="0.2">
      <c r="A13" s="115"/>
      <c r="B13" s="126"/>
      <c r="C13" s="24" t="s">
        <v>2</v>
      </c>
      <c r="D13" s="12" t="s">
        <v>192</v>
      </c>
      <c r="E13" s="126"/>
      <c r="F13" s="24" t="s">
        <v>2</v>
      </c>
      <c r="G13" s="12" t="s">
        <v>192</v>
      </c>
      <c r="H13" s="120"/>
    </row>
    <row r="14" spans="1:9" x14ac:dyDescent="0.2">
      <c r="A14" s="116"/>
      <c r="B14" s="127"/>
      <c r="C14" s="95"/>
      <c r="D14" s="96" t="s">
        <v>122</v>
      </c>
      <c r="E14" s="127"/>
      <c r="F14" s="95"/>
      <c r="G14" s="96" t="s">
        <v>122</v>
      </c>
      <c r="H14" s="121"/>
    </row>
    <row r="15" spans="1:9" x14ac:dyDescent="0.2">
      <c r="B15" s="18"/>
      <c r="C15" s="18"/>
      <c r="D15" s="19"/>
      <c r="E15" s="18"/>
      <c r="F15" s="18"/>
      <c r="G15" s="18"/>
      <c r="H15" s="2"/>
    </row>
    <row r="16" spans="1:9" x14ac:dyDescent="0.2">
      <c r="A16" s="5" t="s">
        <v>3</v>
      </c>
      <c r="B16" s="99">
        <v>3065085</v>
      </c>
      <c r="C16" s="100">
        <f>B16/B16</f>
        <v>1</v>
      </c>
      <c r="D16" s="101">
        <v>49.202168431126822</v>
      </c>
      <c r="E16" s="99">
        <v>9204374</v>
      </c>
      <c r="F16" s="100">
        <v>1</v>
      </c>
      <c r="G16" s="101">
        <v>58.346629937590535</v>
      </c>
      <c r="H16" s="9" t="s">
        <v>4</v>
      </c>
    </row>
    <row r="17" spans="1:17" x14ac:dyDescent="0.2">
      <c r="A17" s="5" t="s">
        <v>5</v>
      </c>
      <c r="B17" s="99">
        <v>1848971</v>
      </c>
      <c r="C17" s="100">
        <f t="shared" ref="C17:C18" si="0">SUM(B17)/SUM($B$17:$B$18)</f>
        <v>0.60323645184391295</v>
      </c>
      <c r="D17" s="101">
        <v>121.03011399526737</v>
      </c>
      <c r="E17" s="99">
        <v>5850018</v>
      </c>
      <c r="F17" s="100">
        <f t="shared" ref="F17:F18" si="1">SUM(E17)/SUM($E$17:$E$18)</f>
        <v>0.63556934996339787</v>
      </c>
      <c r="G17" s="101">
        <v>132.81715674533126</v>
      </c>
      <c r="H17" s="9" t="s">
        <v>6</v>
      </c>
    </row>
    <row r="18" spans="1:17" x14ac:dyDescent="0.2">
      <c r="A18" s="5" t="s">
        <v>7</v>
      </c>
      <c r="B18" s="99">
        <v>1216114</v>
      </c>
      <c r="C18" s="100">
        <f t="shared" si="0"/>
        <v>0.396763548156087</v>
      </c>
      <c r="D18" s="101">
        <v>25.864431191111297</v>
      </c>
      <c r="E18" s="99">
        <v>3354356</v>
      </c>
      <c r="F18" s="100">
        <f t="shared" si="1"/>
        <v>0.36443065003660219</v>
      </c>
      <c r="G18" s="101">
        <v>29.499824374189039</v>
      </c>
      <c r="H18" s="9" t="s">
        <v>8</v>
      </c>
      <c r="Q18" s="102"/>
    </row>
    <row r="19" spans="1:17" x14ac:dyDescent="0.2">
      <c r="A19" s="6" t="s">
        <v>9</v>
      </c>
      <c r="B19" s="103"/>
      <c r="C19" s="104"/>
      <c r="D19" s="105"/>
      <c r="E19" s="106"/>
      <c r="F19" s="107"/>
      <c r="G19" s="108"/>
      <c r="H19" s="7" t="s">
        <v>10</v>
      </c>
    </row>
    <row r="20" spans="1:17" x14ac:dyDescent="0.2">
      <c r="A20" s="6" t="s">
        <v>11</v>
      </c>
      <c r="B20" s="106">
        <v>142828</v>
      </c>
      <c r="C20" s="30">
        <f>SUM(B20)/SUM($B$20:$B$72)</f>
        <v>0.11744632283348669</v>
      </c>
      <c r="D20" s="109">
        <v>36.025465111586428</v>
      </c>
      <c r="E20" s="106">
        <v>373236</v>
      </c>
      <c r="F20" s="100">
        <f t="shared" ref="F20:F71" si="2">SUM(E20)/SUM($E$20:$E$72)</f>
        <v>0.11126908153728511</v>
      </c>
      <c r="G20" s="109">
        <v>36.892620408389199</v>
      </c>
      <c r="H20" s="8" t="s">
        <v>12</v>
      </c>
    </row>
    <row r="21" spans="1:17" x14ac:dyDescent="0.2">
      <c r="A21" s="6" t="s">
        <v>13</v>
      </c>
      <c r="B21" s="106">
        <v>17760</v>
      </c>
      <c r="C21" s="30">
        <f t="shared" ref="C21:C71" si="3">SUM(B21)/SUM($B$20:$B$72)</f>
        <v>1.460390605149357E-2</v>
      </c>
      <c r="D21" s="109">
        <v>15.596459182239709</v>
      </c>
      <c r="E21" s="106">
        <v>49839</v>
      </c>
      <c r="F21" s="100">
        <f t="shared" si="2"/>
        <v>1.4857998035389813E-2</v>
      </c>
      <c r="G21" s="109">
        <v>15.223035382660541</v>
      </c>
      <c r="H21" s="8" t="s">
        <v>14</v>
      </c>
    </row>
    <row r="22" spans="1:17" x14ac:dyDescent="0.2">
      <c r="A22" s="6" t="s">
        <v>15</v>
      </c>
      <c r="B22" s="106">
        <v>8553</v>
      </c>
      <c r="C22" s="30">
        <f t="shared" si="3"/>
        <v>7.0330635393257039E-3</v>
      </c>
      <c r="D22" s="109">
        <v>22.510264238340877</v>
      </c>
      <c r="E22" s="106">
        <v>18911</v>
      </c>
      <c r="F22" s="100">
        <f t="shared" si="2"/>
        <v>5.6377455576407387E-3</v>
      </c>
      <c r="G22" s="109">
        <v>29.158892914964152</v>
      </c>
      <c r="H22" s="8" t="s">
        <v>16</v>
      </c>
    </row>
    <row r="23" spans="1:17" x14ac:dyDescent="0.2">
      <c r="A23" s="6" t="s">
        <v>17</v>
      </c>
      <c r="B23" s="106">
        <v>34757</v>
      </c>
      <c r="C23" s="30">
        <f t="shared" si="3"/>
        <v>2.8580403301337952E-2</v>
      </c>
      <c r="D23" s="109">
        <v>48.240780579883136</v>
      </c>
      <c r="E23" s="106">
        <v>116491</v>
      </c>
      <c r="F23" s="100">
        <f t="shared" si="2"/>
        <v>3.4728286063937776E-2</v>
      </c>
      <c r="G23" s="109">
        <v>59.472415940859932</v>
      </c>
      <c r="H23" s="8" t="s">
        <v>18</v>
      </c>
    </row>
    <row r="24" spans="1:17" ht="12.75" customHeight="1" x14ac:dyDescent="0.2">
      <c r="A24" s="6" t="s">
        <v>19</v>
      </c>
      <c r="B24" s="106">
        <v>236</v>
      </c>
      <c r="C24" s="30">
        <f t="shared" si="3"/>
        <v>1.9406091374732446E-4</v>
      </c>
      <c r="D24" s="109">
        <v>19.26530612244898</v>
      </c>
      <c r="E24" s="106">
        <v>780</v>
      </c>
      <c r="F24" s="100">
        <f t="shared" si="2"/>
        <v>2.3253352731001937E-4</v>
      </c>
      <c r="G24" s="109">
        <v>20.349595617010173</v>
      </c>
      <c r="H24" s="8" t="s">
        <v>20</v>
      </c>
    </row>
    <row r="25" spans="1:17" x14ac:dyDescent="0.2">
      <c r="A25" s="6" t="s">
        <v>21</v>
      </c>
      <c r="B25" s="106">
        <v>44944</v>
      </c>
      <c r="C25" s="30">
        <f t="shared" si="3"/>
        <v>3.6957091980761657E-2</v>
      </c>
      <c r="D25" s="109">
        <v>23.679413283316297</v>
      </c>
      <c r="E25" s="106">
        <v>129436</v>
      </c>
      <c r="F25" s="100">
        <f t="shared" si="2"/>
        <v>3.8587448257563675E-2</v>
      </c>
      <c r="G25" s="109">
        <v>25.292621064026854</v>
      </c>
      <c r="H25" s="8" t="s">
        <v>22</v>
      </c>
    </row>
    <row r="26" spans="1:17" x14ac:dyDescent="0.2">
      <c r="A26" s="6" t="s">
        <v>23</v>
      </c>
      <c r="B26" s="106">
        <v>3573</v>
      </c>
      <c r="C26" s="30">
        <f t="shared" si="3"/>
        <v>2.9380493424541964E-3</v>
      </c>
      <c r="D26" s="109">
        <v>26.854565952649377</v>
      </c>
      <c r="E26" s="106">
        <v>11924</v>
      </c>
      <c r="F26" s="100">
        <f t="shared" si="2"/>
        <v>3.5547817687752192E-3</v>
      </c>
      <c r="G26" s="109">
        <v>35.270801904930934</v>
      </c>
      <c r="H26" s="8" t="s">
        <v>24</v>
      </c>
    </row>
    <row r="27" spans="1:17" x14ac:dyDescent="0.2">
      <c r="A27" s="6" t="s">
        <v>25</v>
      </c>
      <c r="B27" s="106">
        <v>4776</v>
      </c>
      <c r="C27" s="30">
        <f t="shared" si="3"/>
        <v>3.9272666273611088E-3</v>
      </c>
      <c r="D27" s="109">
        <v>18.456544421687212</v>
      </c>
      <c r="E27" s="106">
        <v>13510</v>
      </c>
      <c r="F27" s="100">
        <f t="shared" si="2"/>
        <v>4.0275999409722582E-3</v>
      </c>
      <c r="G27" s="109">
        <v>18.402233875910916</v>
      </c>
      <c r="H27" s="8" t="s">
        <v>26</v>
      </c>
    </row>
    <row r="28" spans="1:17" x14ac:dyDescent="0.2">
      <c r="A28" s="6" t="s">
        <v>27</v>
      </c>
      <c r="B28" s="106">
        <v>1592</v>
      </c>
      <c r="C28" s="30">
        <f t="shared" si="3"/>
        <v>1.3090888757870363E-3</v>
      </c>
      <c r="D28" s="109">
        <v>29.465111974828801</v>
      </c>
      <c r="E28" s="106">
        <v>4666</v>
      </c>
      <c r="F28" s="100">
        <f t="shared" si="2"/>
        <v>1.391027485164808E-3</v>
      </c>
      <c r="G28" s="109">
        <v>35.228388070970176</v>
      </c>
      <c r="H28" s="8" t="s">
        <v>28</v>
      </c>
    </row>
    <row r="29" spans="1:17" x14ac:dyDescent="0.2">
      <c r="A29" s="6" t="s">
        <v>29</v>
      </c>
      <c r="B29" s="106">
        <v>2104</v>
      </c>
      <c r="C29" s="30">
        <f t="shared" si="3"/>
        <v>1.7301023835778419E-3</v>
      </c>
      <c r="D29" s="109">
        <v>8.2387031090923326</v>
      </c>
      <c r="E29" s="106">
        <v>7324</v>
      </c>
      <c r="F29" s="100">
        <f t="shared" si="2"/>
        <v>2.1834301974597201E-3</v>
      </c>
      <c r="G29" s="109">
        <v>10.424584027214371</v>
      </c>
      <c r="H29" s="8" t="s">
        <v>30</v>
      </c>
    </row>
    <row r="30" spans="1:17" x14ac:dyDescent="0.2">
      <c r="A30" s="6" t="s">
        <v>31</v>
      </c>
      <c r="B30" s="106">
        <v>35679</v>
      </c>
      <c r="C30" s="30">
        <f t="shared" si="3"/>
        <v>2.9338556532164363E-2</v>
      </c>
      <c r="D30" s="109">
        <v>21.382596188421431</v>
      </c>
      <c r="E30" s="106">
        <v>82350</v>
      </c>
      <c r="F30" s="100">
        <f t="shared" si="2"/>
        <v>2.4550174325615504E-2</v>
      </c>
      <c r="G30" s="109">
        <v>22.245453661382868</v>
      </c>
      <c r="H30" s="8" t="s">
        <v>32</v>
      </c>
    </row>
    <row r="31" spans="1:17" x14ac:dyDescent="0.2">
      <c r="A31" s="6" t="s">
        <v>33</v>
      </c>
      <c r="B31" s="106">
        <v>2413</v>
      </c>
      <c r="C31" s="30">
        <f t="shared" si="3"/>
        <v>1.9841906138656521E-3</v>
      </c>
      <c r="D31" s="109">
        <v>19.519495227309498</v>
      </c>
      <c r="E31" s="106">
        <v>7169</v>
      </c>
      <c r="F31" s="100">
        <f t="shared" si="2"/>
        <v>2.1372216119045239E-3</v>
      </c>
      <c r="G31" s="109">
        <v>23.746273600529978</v>
      </c>
      <c r="H31" s="8" t="s">
        <v>34</v>
      </c>
    </row>
    <row r="32" spans="1:17" x14ac:dyDescent="0.2">
      <c r="A32" s="6" t="s">
        <v>35</v>
      </c>
      <c r="B32" s="106">
        <v>82062</v>
      </c>
      <c r="C32" s="30">
        <f t="shared" si="3"/>
        <v>6.7478926711580262E-2</v>
      </c>
      <c r="D32" s="109">
        <v>34.922972167844073</v>
      </c>
      <c r="E32" s="106">
        <v>224235</v>
      </c>
      <c r="F32" s="100">
        <f t="shared" si="2"/>
        <v>6.6848917303028457E-2</v>
      </c>
      <c r="G32" s="109">
        <v>41.668524919166018</v>
      </c>
      <c r="H32" s="8" t="s">
        <v>36</v>
      </c>
    </row>
    <row r="33" spans="1:8" x14ac:dyDescent="0.2">
      <c r="A33" s="6" t="s">
        <v>37</v>
      </c>
      <c r="B33" s="106">
        <v>2337</v>
      </c>
      <c r="C33" s="30">
        <f t="shared" si="3"/>
        <v>1.9216964213029546E-3</v>
      </c>
      <c r="D33" s="109">
        <v>10.941523479563649</v>
      </c>
      <c r="E33" s="106">
        <v>7205</v>
      </c>
      <c r="F33" s="100">
        <f t="shared" si="2"/>
        <v>2.147953928549602E-3</v>
      </c>
      <c r="G33" s="109">
        <v>11.955529743632292</v>
      </c>
      <c r="H33" s="8" t="s">
        <v>38</v>
      </c>
    </row>
    <row r="34" spans="1:8" x14ac:dyDescent="0.2">
      <c r="A34" s="6" t="s">
        <v>39</v>
      </c>
      <c r="B34" s="106">
        <v>166</v>
      </c>
      <c r="C34" s="30">
        <f t="shared" si="3"/>
        <v>1.3650047322905025E-4</v>
      </c>
      <c r="D34" s="109">
        <v>5.6233062330623307</v>
      </c>
      <c r="E34" s="106">
        <v>796</v>
      </c>
      <c r="F34" s="100">
        <f t="shared" si="2"/>
        <v>2.3730344581894284E-4</v>
      </c>
      <c r="G34" s="109">
        <v>9.9661950669838486</v>
      </c>
      <c r="H34" s="8" t="s">
        <v>40</v>
      </c>
    </row>
    <row r="35" spans="1:8" x14ac:dyDescent="0.2">
      <c r="A35" s="6" t="s">
        <v>41</v>
      </c>
      <c r="B35" s="106">
        <v>159082</v>
      </c>
      <c r="C35" s="30">
        <f t="shared" si="3"/>
        <v>0.13081185712182997</v>
      </c>
      <c r="D35" s="109">
        <v>26.635256613105497</v>
      </c>
      <c r="E35" s="106">
        <v>364373</v>
      </c>
      <c r="F35" s="100">
        <f t="shared" si="2"/>
        <v>0.10862684480324832</v>
      </c>
      <c r="G35" s="109">
        <v>28.501064567047386</v>
      </c>
      <c r="H35" s="8" t="s">
        <v>42</v>
      </c>
    </row>
    <row r="36" spans="1:8" x14ac:dyDescent="0.2">
      <c r="A36" s="6" t="s">
        <v>43</v>
      </c>
      <c r="B36" s="106">
        <v>1498</v>
      </c>
      <c r="C36" s="30">
        <f t="shared" si="3"/>
        <v>1.2317934270910679E-3</v>
      </c>
      <c r="D36" s="109">
        <v>21.744810567571491</v>
      </c>
      <c r="E36" s="106">
        <v>3796</v>
      </c>
      <c r="F36" s="100">
        <f t="shared" si="2"/>
        <v>1.1316631662420943E-3</v>
      </c>
      <c r="G36" s="109">
        <v>23.0591665654234</v>
      </c>
      <c r="H36" s="8" t="s">
        <v>44</v>
      </c>
    </row>
    <row r="37" spans="1:8" x14ac:dyDescent="0.2">
      <c r="A37" s="6" t="s">
        <v>45</v>
      </c>
      <c r="B37" s="106">
        <v>1975</v>
      </c>
      <c r="C37" s="30">
        <f t="shared" si="3"/>
        <v>1.6240267146227366E-3</v>
      </c>
      <c r="D37" s="109">
        <v>24.138352481055978</v>
      </c>
      <c r="E37" s="106">
        <v>5612</v>
      </c>
      <c r="F37" s="100">
        <f t="shared" si="2"/>
        <v>1.6730489170049085E-3</v>
      </c>
      <c r="G37" s="109">
        <v>28.249270109735225</v>
      </c>
      <c r="H37" s="8" t="s">
        <v>46</v>
      </c>
    </row>
    <row r="38" spans="1:8" x14ac:dyDescent="0.2">
      <c r="A38" s="6" t="s">
        <v>47</v>
      </c>
      <c r="B38" s="106">
        <v>578</v>
      </c>
      <c r="C38" s="30">
        <f t="shared" si="3"/>
        <v>4.7528478027946417E-4</v>
      </c>
      <c r="D38" s="109">
        <v>14.670050761421319</v>
      </c>
      <c r="E38" s="106">
        <v>1120</v>
      </c>
      <c r="F38" s="100">
        <f t="shared" si="2"/>
        <v>3.338942956246432E-4</v>
      </c>
      <c r="G38" s="109">
        <v>12.906199585157871</v>
      </c>
      <c r="H38" s="8" t="s">
        <v>48</v>
      </c>
    </row>
    <row r="39" spans="1:8" x14ac:dyDescent="0.2">
      <c r="A39" s="6" t="s">
        <v>49</v>
      </c>
      <c r="B39" s="106">
        <v>63152</v>
      </c>
      <c r="C39" s="30">
        <f t="shared" si="3"/>
        <v>5.1929384851572183E-2</v>
      </c>
      <c r="D39" s="109">
        <v>33.073571308865432</v>
      </c>
      <c r="E39" s="106">
        <v>181859</v>
      </c>
      <c r="F39" s="100">
        <f t="shared" si="2"/>
        <v>5.4215788132144629E-2</v>
      </c>
      <c r="G39" s="109">
        <v>36.645099149456648</v>
      </c>
      <c r="H39" s="8" t="s">
        <v>50</v>
      </c>
    </row>
    <row r="40" spans="1:8" x14ac:dyDescent="0.2">
      <c r="A40" s="6" t="s">
        <v>158</v>
      </c>
      <c r="B40" s="106">
        <v>8391</v>
      </c>
      <c r="C40" s="30">
        <f t="shared" si="3"/>
        <v>6.8998522341262693E-3</v>
      </c>
      <c r="D40" s="109">
        <v>37.26848767488341</v>
      </c>
      <c r="E40" s="106">
        <v>31834</v>
      </c>
      <c r="F40" s="100">
        <f t="shared" si="2"/>
        <v>9.4903491133168667E-3</v>
      </c>
      <c r="G40" s="109">
        <v>53.492631614323408</v>
      </c>
      <c r="H40" s="8" t="s">
        <v>193</v>
      </c>
    </row>
    <row r="41" spans="1:8" x14ac:dyDescent="0.2">
      <c r="A41" s="6" t="s">
        <v>51</v>
      </c>
      <c r="B41" s="106">
        <v>740</v>
      </c>
      <c r="C41" s="30">
        <f t="shared" si="3"/>
        <v>6.0849608547889874E-4</v>
      </c>
      <c r="D41" s="109">
        <v>10.726192201768372</v>
      </c>
      <c r="E41" s="106">
        <v>2676</v>
      </c>
      <c r="F41" s="100">
        <f t="shared" si="2"/>
        <v>7.9776887061745109E-4</v>
      </c>
      <c r="G41" s="109">
        <v>9.3743431654172227</v>
      </c>
      <c r="H41" s="8" t="s">
        <v>52</v>
      </c>
    </row>
    <row r="42" spans="1:8" x14ac:dyDescent="0.2">
      <c r="A42" s="6" t="s">
        <v>53</v>
      </c>
      <c r="B42" s="106">
        <v>289143</v>
      </c>
      <c r="C42" s="30">
        <f t="shared" si="3"/>
        <v>0.23775997789679085</v>
      </c>
      <c r="D42" s="109">
        <v>49.440436638960655</v>
      </c>
      <c r="E42" s="106">
        <v>813993</v>
      </c>
      <c r="F42" s="100">
        <f t="shared" si="2"/>
        <v>0.24266751730213409</v>
      </c>
      <c r="G42" s="109">
        <v>53.479797405747618</v>
      </c>
      <c r="H42" s="8" t="s">
        <v>54</v>
      </c>
    </row>
    <row r="43" spans="1:8" x14ac:dyDescent="0.2">
      <c r="A43" s="6" t="s">
        <v>55</v>
      </c>
      <c r="B43" s="106">
        <v>45080</v>
      </c>
      <c r="C43" s="30">
        <f t="shared" si="3"/>
        <v>3.7068923693768588E-2</v>
      </c>
      <c r="D43" s="109">
        <v>24.145688269951794</v>
      </c>
      <c r="E43" s="106">
        <v>155956</v>
      </c>
      <c r="F43" s="100">
        <f t="shared" si="2"/>
        <v>4.6493588186104336E-2</v>
      </c>
      <c r="G43" s="109">
        <v>26.738033925736449</v>
      </c>
      <c r="H43" s="8" t="s">
        <v>56</v>
      </c>
    </row>
    <row r="44" spans="1:8" x14ac:dyDescent="0.2">
      <c r="A44" s="6" t="s">
        <v>57</v>
      </c>
      <c r="B44" s="106">
        <v>1362</v>
      </c>
      <c r="C44" s="30">
        <f t="shared" si="3"/>
        <v>1.1199617140841352E-3</v>
      </c>
      <c r="D44" s="109">
        <v>9.4367075452088951</v>
      </c>
      <c r="E44" s="106">
        <v>3894</v>
      </c>
      <c r="F44" s="100">
        <f t="shared" si="2"/>
        <v>1.1608789171092505E-3</v>
      </c>
      <c r="G44" s="109">
        <v>11.251083501878071</v>
      </c>
      <c r="H44" s="8" t="s">
        <v>58</v>
      </c>
    </row>
    <row r="45" spans="1:8" x14ac:dyDescent="0.2">
      <c r="A45" s="6" t="s">
        <v>59</v>
      </c>
      <c r="B45" s="106">
        <v>26413</v>
      </c>
      <c r="C45" s="30">
        <f t="shared" si="3"/>
        <v>2.1719198791559667E-2</v>
      </c>
      <c r="D45" s="109">
        <v>19.924415008373188</v>
      </c>
      <c r="E45" s="106">
        <v>65934</v>
      </c>
      <c r="F45" s="100">
        <f t="shared" si="2"/>
        <v>1.9656237935460022E-2</v>
      </c>
      <c r="G45" s="109">
        <v>21.081138114163121</v>
      </c>
      <c r="H45" s="8" t="s">
        <v>60</v>
      </c>
    </row>
    <row r="46" spans="1:8" x14ac:dyDescent="0.2">
      <c r="A46" s="6" t="s">
        <v>61</v>
      </c>
      <c r="B46" s="106">
        <v>1915</v>
      </c>
      <c r="C46" s="30">
        <f t="shared" si="3"/>
        <v>1.5746891941785014E-3</v>
      </c>
      <c r="D46" s="109">
        <v>11.758565639199313</v>
      </c>
      <c r="E46" s="106">
        <v>8884</v>
      </c>
      <c r="F46" s="100">
        <f t="shared" si="2"/>
        <v>2.6484972520797591E-3</v>
      </c>
      <c r="G46" s="109">
        <v>21.989554713992231</v>
      </c>
      <c r="H46" s="8" t="s">
        <v>62</v>
      </c>
    </row>
    <row r="47" spans="1:8" x14ac:dyDescent="0.2">
      <c r="A47" s="6" t="s">
        <v>63</v>
      </c>
      <c r="B47" s="106">
        <v>12740</v>
      </c>
      <c r="C47" s="30">
        <f t="shared" si="3"/>
        <v>1.0476000174325905E-2</v>
      </c>
      <c r="D47" s="109">
        <v>22.327374693305295</v>
      </c>
      <c r="E47" s="106">
        <v>28809</v>
      </c>
      <c r="F47" s="100">
        <f t="shared" si="2"/>
        <v>8.5885363952235231E-3</v>
      </c>
      <c r="G47" s="109">
        <v>25.284582100948754</v>
      </c>
      <c r="H47" s="8" t="s">
        <v>64</v>
      </c>
    </row>
    <row r="48" spans="1:8" x14ac:dyDescent="0.2">
      <c r="A48" s="6" t="s">
        <v>65</v>
      </c>
      <c r="B48" s="106">
        <v>13997</v>
      </c>
      <c r="C48" s="30">
        <f t="shared" si="3"/>
        <v>1.1509621227632629E-2</v>
      </c>
      <c r="D48" s="109">
        <v>20.029764886020519</v>
      </c>
      <c r="E48" s="106">
        <v>59664</v>
      </c>
      <c r="F48" s="100">
        <f t="shared" si="2"/>
        <v>1.7787026119775635E-2</v>
      </c>
      <c r="G48" s="109">
        <v>19.672909522553418</v>
      </c>
      <c r="H48" s="8" t="s">
        <v>66</v>
      </c>
    </row>
    <row r="49" spans="1:8" x14ac:dyDescent="0.2">
      <c r="A49" s="6" t="s">
        <v>67</v>
      </c>
      <c r="B49" s="106">
        <v>24196</v>
      </c>
      <c r="C49" s="30">
        <f t="shared" si="3"/>
        <v>1.9896177411145181E-2</v>
      </c>
      <c r="D49" s="109">
        <v>37.359685015054431</v>
      </c>
      <c r="E49" s="106">
        <v>65336</v>
      </c>
      <c r="F49" s="100">
        <f t="shared" si="2"/>
        <v>1.9477962231189007E-2</v>
      </c>
      <c r="G49" s="109">
        <v>39.832952293857645</v>
      </c>
      <c r="H49" s="8" t="s">
        <v>68</v>
      </c>
    </row>
    <row r="50" spans="1:8" ht="12.75" customHeight="1" x14ac:dyDescent="0.2">
      <c r="A50" s="6" t="s">
        <v>69</v>
      </c>
      <c r="B50" s="106">
        <v>42680</v>
      </c>
      <c r="C50" s="30">
        <f t="shared" si="3"/>
        <v>3.5095422875999191E-2</v>
      </c>
      <c r="D50" s="109">
        <v>29.484708434367509</v>
      </c>
      <c r="E50" s="106">
        <v>141872</v>
      </c>
      <c r="F50" s="100">
        <f t="shared" si="2"/>
        <v>4.2294867418624447E-2</v>
      </c>
      <c r="G50" s="109">
        <v>37.358823451962451</v>
      </c>
      <c r="H50" s="8" t="s">
        <v>70</v>
      </c>
    </row>
    <row r="51" spans="1:8" x14ac:dyDescent="0.2">
      <c r="A51" s="6" t="s">
        <v>71</v>
      </c>
      <c r="B51" s="106">
        <v>9407</v>
      </c>
      <c r="C51" s="30">
        <f t="shared" si="3"/>
        <v>7.7353009136486494E-3</v>
      </c>
      <c r="D51" s="109">
        <v>10.673762084146507</v>
      </c>
      <c r="E51" s="106">
        <v>30514</v>
      </c>
      <c r="F51" s="100">
        <f t="shared" si="2"/>
        <v>9.0968308363306803E-3</v>
      </c>
      <c r="G51" s="109">
        <v>14.686432112432016</v>
      </c>
      <c r="H51" s="8" t="s">
        <v>72</v>
      </c>
    </row>
    <row r="52" spans="1:8" x14ac:dyDescent="0.2">
      <c r="A52" s="6" t="s">
        <v>73</v>
      </c>
      <c r="B52" s="106">
        <v>2343</v>
      </c>
      <c r="C52" s="30">
        <f t="shared" si="3"/>
        <v>1.926630173347378E-3</v>
      </c>
      <c r="D52" s="109">
        <v>6.3545876162838004</v>
      </c>
      <c r="E52" s="106">
        <v>5966</v>
      </c>
      <c r="F52" s="100">
        <f t="shared" si="2"/>
        <v>1.7785833640148404E-3</v>
      </c>
      <c r="G52" s="109">
        <v>7.0962984108859066</v>
      </c>
      <c r="H52" s="8" t="s">
        <v>74</v>
      </c>
    </row>
    <row r="53" spans="1:8" x14ac:dyDescent="0.2">
      <c r="A53" s="6" t="s">
        <v>75</v>
      </c>
      <c r="B53" s="106">
        <v>18186</v>
      </c>
      <c r="C53" s="30">
        <f t="shared" si="3"/>
        <v>1.4954202446647639E-2</v>
      </c>
      <c r="D53" s="109">
        <v>23.108592340339019</v>
      </c>
      <c r="E53" s="106">
        <v>39810</v>
      </c>
      <c r="F53" s="100">
        <f t="shared" si="2"/>
        <v>1.1868153490015219E-2</v>
      </c>
      <c r="G53" s="109">
        <v>24.083338878772665</v>
      </c>
      <c r="H53" s="8" t="s">
        <v>76</v>
      </c>
    </row>
    <row r="54" spans="1:8" x14ac:dyDescent="0.2">
      <c r="A54" s="6" t="s">
        <v>77</v>
      </c>
      <c r="B54" s="106">
        <v>5832</v>
      </c>
      <c r="C54" s="30">
        <f t="shared" si="3"/>
        <v>4.7956069871796453E-3</v>
      </c>
      <c r="D54" s="109">
        <v>20.804052366853352</v>
      </c>
      <c r="E54" s="106">
        <v>18401</v>
      </c>
      <c r="F54" s="100">
        <f t="shared" si="2"/>
        <v>5.4857044051688031E-3</v>
      </c>
      <c r="G54" s="109">
        <v>31.189721511263286</v>
      </c>
      <c r="H54" s="8" t="s">
        <v>78</v>
      </c>
    </row>
    <row r="55" spans="1:8" x14ac:dyDescent="0.2">
      <c r="A55" s="6" t="s">
        <v>79</v>
      </c>
      <c r="B55" s="106">
        <v>8753</v>
      </c>
      <c r="C55" s="30">
        <f t="shared" si="3"/>
        <v>7.1975219408064875E-3</v>
      </c>
      <c r="D55" s="109">
        <v>19.847622502891092</v>
      </c>
      <c r="E55" s="106">
        <v>29004</v>
      </c>
      <c r="F55" s="100">
        <f t="shared" si="2"/>
        <v>8.6466697770510269E-3</v>
      </c>
      <c r="G55" s="109">
        <v>24.000198594940795</v>
      </c>
      <c r="H55" s="8" t="s">
        <v>80</v>
      </c>
    </row>
    <row r="56" spans="1:8" x14ac:dyDescent="0.2">
      <c r="A56" s="6" t="s">
        <v>81</v>
      </c>
      <c r="B56" s="106">
        <v>20189</v>
      </c>
      <c r="C56" s="30">
        <f t="shared" si="3"/>
        <v>1.6601253337477685E-2</v>
      </c>
      <c r="D56" s="109">
        <v>12.63652694235981</v>
      </c>
      <c r="E56" s="106">
        <v>61127</v>
      </c>
      <c r="F56" s="100">
        <f t="shared" si="2"/>
        <v>1.8223175543435326E-2</v>
      </c>
      <c r="G56" s="109">
        <v>13.757024573911908</v>
      </c>
      <c r="H56" s="8" t="s">
        <v>82</v>
      </c>
    </row>
    <row r="57" spans="1:8" ht="12.75" customHeight="1" x14ac:dyDescent="0.2">
      <c r="A57" s="6" t="s">
        <v>83</v>
      </c>
      <c r="B57" s="106">
        <v>10235</v>
      </c>
      <c r="C57" s="30">
        <f t="shared" si="3"/>
        <v>8.4161586957790923E-3</v>
      </c>
      <c r="D57" s="109">
        <v>39.905645664379293</v>
      </c>
      <c r="E57" s="106">
        <v>28869</v>
      </c>
      <c r="F57" s="100">
        <f t="shared" si="2"/>
        <v>8.6064235896319858E-3</v>
      </c>
      <c r="G57" s="109">
        <v>49.112808560589308</v>
      </c>
      <c r="H57" s="8" t="s">
        <v>84</v>
      </c>
    </row>
    <row r="58" spans="1:8" x14ac:dyDescent="0.2">
      <c r="A58" s="6" t="s">
        <v>85</v>
      </c>
      <c r="B58" s="106">
        <v>413</v>
      </c>
      <c r="C58" s="30">
        <f t="shared" si="3"/>
        <v>3.3960659905781784E-4</v>
      </c>
      <c r="D58" s="109">
        <v>9.1859430604982215</v>
      </c>
      <c r="E58" s="106">
        <v>1239</v>
      </c>
      <c r="F58" s="100">
        <f t="shared" si="2"/>
        <v>3.6937056453476154E-4</v>
      </c>
      <c r="G58" s="109">
        <v>12.200886262924667</v>
      </c>
      <c r="H58" s="8" t="s">
        <v>86</v>
      </c>
    </row>
    <row r="59" spans="1:8" ht="12.75" customHeight="1" x14ac:dyDescent="0.2">
      <c r="A59" s="6" t="s">
        <v>87</v>
      </c>
      <c r="B59" s="106">
        <v>2470</v>
      </c>
      <c r="C59" s="30">
        <f t="shared" si="3"/>
        <v>2.0310612582876758E-3</v>
      </c>
      <c r="D59" s="109">
        <v>27.684375700515577</v>
      </c>
      <c r="E59" s="106">
        <v>8778</v>
      </c>
      <c r="F59" s="100">
        <f t="shared" si="2"/>
        <v>2.6168965419581412E-3</v>
      </c>
      <c r="G59" s="109">
        <v>30.346401161584737</v>
      </c>
      <c r="H59" s="8" t="s">
        <v>88</v>
      </c>
    </row>
    <row r="60" spans="1:8" x14ac:dyDescent="0.2">
      <c r="A60" s="6" t="s">
        <v>89</v>
      </c>
      <c r="B60" s="106">
        <v>4043</v>
      </c>
      <c r="C60" s="30">
        <f t="shared" si="3"/>
        <v>3.3245265859340374E-3</v>
      </c>
      <c r="D60" s="109">
        <v>7.5231201503507563</v>
      </c>
      <c r="E60" s="106">
        <v>9524</v>
      </c>
      <c r="F60" s="100">
        <f t="shared" si="2"/>
        <v>2.839293992436698E-3</v>
      </c>
      <c r="G60" s="109">
        <v>8.4631447993957423</v>
      </c>
      <c r="H60" s="8" t="s">
        <v>90</v>
      </c>
    </row>
    <row r="61" spans="1:8" x14ac:dyDescent="0.2">
      <c r="A61" s="6" t="s">
        <v>91</v>
      </c>
      <c r="B61" s="106">
        <v>538</v>
      </c>
      <c r="C61" s="30">
        <f t="shared" si="3"/>
        <v>4.4239309998330746E-4</v>
      </c>
      <c r="D61" s="109">
        <v>5.3789242151569692</v>
      </c>
      <c r="E61" s="106">
        <v>1303</v>
      </c>
      <c r="F61" s="100">
        <f t="shared" si="2"/>
        <v>3.8845023857045542E-4</v>
      </c>
      <c r="G61" s="109">
        <v>6.2219463279533951</v>
      </c>
      <c r="H61" s="8" t="s">
        <v>92</v>
      </c>
    </row>
    <row r="62" spans="1:8" x14ac:dyDescent="0.2">
      <c r="A62" s="6" t="s">
        <v>93</v>
      </c>
      <c r="B62" s="106">
        <v>79</v>
      </c>
      <c r="C62" s="30">
        <f t="shared" si="3"/>
        <v>6.4961068584909457E-5</v>
      </c>
      <c r="D62" s="109">
        <v>19.949494949494952</v>
      </c>
      <c r="E62" s="106">
        <v>448</v>
      </c>
      <c r="F62" s="100">
        <f t="shared" si="2"/>
        <v>1.3355771824985726E-4</v>
      </c>
      <c r="G62" s="109">
        <v>55.240443896424161</v>
      </c>
      <c r="H62" s="8" t="s">
        <v>94</v>
      </c>
    </row>
    <row r="63" spans="1:8" x14ac:dyDescent="0.2">
      <c r="A63" s="6" t="s">
        <v>95</v>
      </c>
      <c r="B63" s="106">
        <v>1082</v>
      </c>
      <c r="C63" s="30">
        <f t="shared" si="3"/>
        <v>8.8971995201103844E-4</v>
      </c>
      <c r="D63" s="109">
        <v>1.8149185634969891</v>
      </c>
      <c r="E63" s="106">
        <v>3802</v>
      </c>
      <c r="F63" s="100">
        <f t="shared" si="2"/>
        <v>1.1334518856829406E-3</v>
      </c>
      <c r="G63" s="109">
        <v>1.878913373296895</v>
      </c>
      <c r="H63" s="8" t="s">
        <v>96</v>
      </c>
    </row>
    <row r="64" spans="1:8" x14ac:dyDescent="0.2">
      <c r="A64" s="6" t="s">
        <v>97</v>
      </c>
      <c r="B64" s="106">
        <v>2549</v>
      </c>
      <c r="C64" s="30">
        <f t="shared" si="3"/>
        <v>2.0960223268725849E-3</v>
      </c>
      <c r="D64" s="109">
        <v>7.5156268427880644</v>
      </c>
      <c r="E64" s="106">
        <v>5054</v>
      </c>
      <c r="F64" s="100">
        <f t="shared" si="2"/>
        <v>1.5066980090062024E-3</v>
      </c>
      <c r="G64" s="109">
        <v>9.2711830205639032</v>
      </c>
      <c r="H64" s="8" t="s">
        <v>98</v>
      </c>
    </row>
    <row r="65" spans="1:8" x14ac:dyDescent="0.2">
      <c r="A65" s="6" t="s">
        <v>99</v>
      </c>
      <c r="B65" s="106">
        <v>6162</v>
      </c>
      <c r="C65" s="30">
        <f t="shared" si="3"/>
        <v>5.0669633496229381E-3</v>
      </c>
      <c r="D65" s="109">
        <v>6.2268841326623416</v>
      </c>
      <c r="E65" s="106">
        <v>20666</v>
      </c>
      <c r="F65" s="100">
        <f t="shared" si="2"/>
        <v>6.1609459940882823E-3</v>
      </c>
      <c r="G65" s="109">
        <v>12.935086720036052</v>
      </c>
      <c r="H65" s="8" t="s">
        <v>100</v>
      </c>
    </row>
    <row r="66" spans="1:8" x14ac:dyDescent="0.2">
      <c r="A66" s="6" t="s">
        <v>101</v>
      </c>
      <c r="B66" s="106">
        <v>10525</v>
      </c>
      <c r="C66" s="30">
        <f t="shared" si="3"/>
        <v>8.6546233779262287E-3</v>
      </c>
      <c r="D66" s="109">
        <v>7.5486448299851547</v>
      </c>
      <c r="E66" s="106">
        <v>13358</v>
      </c>
      <c r="F66" s="100">
        <f t="shared" si="2"/>
        <v>3.9822857151374852E-3</v>
      </c>
      <c r="G66" s="109">
        <v>8.3637001139536924</v>
      </c>
      <c r="H66" s="8" t="s">
        <v>102</v>
      </c>
    </row>
    <row r="67" spans="1:8" ht="12.75" customHeight="1" x14ac:dyDescent="0.2">
      <c r="A67" s="6" t="s">
        <v>103</v>
      </c>
      <c r="B67" s="106">
        <v>13644</v>
      </c>
      <c r="C67" s="30">
        <f t="shared" si="3"/>
        <v>1.1219352149019047E-2</v>
      </c>
      <c r="D67" s="109">
        <v>7.7343869574336619</v>
      </c>
      <c r="E67" s="106">
        <v>32665</v>
      </c>
      <c r="F67" s="100">
        <f t="shared" si="2"/>
        <v>9.7380867558740803E-3</v>
      </c>
      <c r="G67" s="109">
        <v>10.156901033569234</v>
      </c>
      <c r="H67" s="8" t="s">
        <v>104</v>
      </c>
    </row>
    <row r="68" spans="1:8" x14ac:dyDescent="0.2">
      <c r="A68" s="6" t="s">
        <v>105</v>
      </c>
      <c r="B68" s="106">
        <v>2500</v>
      </c>
      <c r="C68" s="30">
        <f t="shared" si="3"/>
        <v>2.0557300185097931E-3</v>
      </c>
      <c r="D68" s="109">
        <v>14.931613211491371</v>
      </c>
      <c r="E68" s="106">
        <v>6263</v>
      </c>
      <c r="F68" s="100">
        <f t="shared" si="2"/>
        <v>1.8671249763367323E-3</v>
      </c>
      <c r="G68" s="109">
        <v>19.307006997749625</v>
      </c>
      <c r="H68" s="8" t="s">
        <v>106</v>
      </c>
    </row>
    <row r="69" spans="1:8" x14ac:dyDescent="0.2">
      <c r="A69" s="6" t="s">
        <v>107</v>
      </c>
      <c r="B69" s="106">
        <v>4032</v>
      </c>
      <c r="C69" s="30">
        <f t="shared" si="3"/>
        <v>3.3154813738525942E-3</v>
      </c>
      <c r="D69" s="109">
        <v>15.359414879433164</v>
      </c>
      <c r="E69" s="106">
        <v>10990</v>
      </c>
      <c r="F69" s="100">
        <f t="shared" si="2"/>
        <v>3.2763377758168112E-3</v>
      </c>
      <c r="G69" s="109">
        <v>19.945191557322008</v>
      </c>
      <c r="H69" s="8" t="s">
        <v>108</v>
      </c>
    </row>
    <row r="70" spans="1:8" ht="12.75" customHeight="1" x14ac:dyDescent="0.2">
      <c r="A70" s="6" t="s">
        <v>109</v>
      </c>
      <c r="B70" s="106">
        <v>2082</v>
      </c>
      <c r="C70" s="30">
        <f t="shared" si="3"/>
        <v>1.7120119594149557E-3</v>
      </c>
      <c r="D70" s="109">
        <v>5.9392383397518183</v>
      </c>
      <c r="E70" s="106">
        <v>5676</v>
      </c>
      <c r="F70" s="100">
        <f t="shared" si="2"/>
        <v>1.6921285910406025E-3</v>
      </c>
      <c r="G70" s="109">
        <v>7.6765982769580328</v>
      </c>
      <c r="H70" s="8" t="s">
        <v>110</v>
      </c>
    </row>
    <row r="71" spans="1:8" x14ac:dyDescent="0.2">
      <c r="A71" s="6" t="s">
        <v>111</v>
      </c>
      <c r="B71" s="106">
        <v>14327</v>
      </c>
      <c r="C71" s="30">
        <f t="shared" si="3"/>
        <v>1.1780977590075922E-2</v>
      </c>
      <c r="D71" s="109">
        <v>9.632308943854671</v>
      </c>
      <c r="E71" s="106">
        <v>37414</v>
      </c>
      <c r="F71" s="100">
        <f t="shared" si="2"/>
        <v>1.1153858193303929E-2</v>
      </c>
      <c r="G71" s="109">
        <v>11.58098704900577</v>
      </c>
      <c r="H71" s="8" t="s">
        <v>112</v>
      </c>
    </row>
    <row r="72" spans="1:8" ht="12.75" customHeight="1" x14ac:dyDescent="0.2">
      <c r="A72" s="13" t="s">
        <v>113</v>
      </c>
      <c r="B72" s="25"/>
      <c r="C72" s="30"/>
      <c r="D72" s="110"/>
      <c r="E72" s="25"/>
      <c r="F72" s="111"/>
      <c r="G72" s="110"/>
      <c r="H72" s="14" t="s">
        <v>114</v>
      </c>
    </row>
    <row r="73" spans="1:8" x14ac:dyDescent="0.2">
      <c r="A73" s="6"/>
      <c r="B73" s="15"/>
      <c r="C73" s="15"/>
      <c r="D73" s="16"/>
      <c r="E73" s="15"/>
      <c r="F73" s="15"/>
      <c r="G73" s="16"/>
      <c r="H73" s="8"/>
    </row>
    <row r="74" spans="1:8" ht="14.25" x14ac:dyDescent="0.2">
      <c r="A74" s="112" t="s">
        <v>115</v>
      </c>
    </row>
    <row r="75" spans="1:8" x14ac:dyDescent="0.2">
      <c r="A75" s="26" t="s">
        <v>118</v>
      </c>
    </row>
    <row r="78" spans="1:8" x14ac:dyDescent="0.2">
      <c r="A78"/>
    </row>
    <row r="79" spans="1:8" x14ac:dyDescent="0.2">
      <c r="A79"/>
    </row>
  </sheetData>
  <mergeCells count="4">
    <mergeCell ref="A11:A14"/>
    <mergeCell ref="H11:H14"/>
    <mergeCell ref="B12:B14"/>
    <mergeCell ref="E12:E14"/>
  </mergeCells>
  <hyperlinks>
    <hyperlink ref="A75" r:id="rId1" xr:uid="{8FD5EBDC-2258-48AC-9BDF-4DAAA1D20B4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DBEA-2C87-469B-931D-AB2974D113E7}">
  <dimension ref="A7:O79"/>
  <sheetViews>
    <sheetView zoomScale="91" zoomScaleNormal="91" workbookViewId="0">
      <selection activeCell="N40" sqref="N40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7" width="11.28515625" style="3" customWidth="1"/>
    <col min="8" max="9" width="11" style="2" customWidth="1"/>
    <col min="10" max="12" width="10.7109375" style="2" customWidth="1"/>
    <col min="13" max="13" width="11.5703125" style="3" customWidth="1"/>
    <col min="14" max="14" width="45.140625" style="3" customWidth="1"/>
    <col min="15" max="16384" width="9.140625" style="3"/>
  </cols>
  <sheetData>
    <row r="7" spans="1:15" ht="18" x14ac:dyDescent="0.25">
      <c r="A7" s="20" t="s">
        <v>136</v>
      </c>
      <c r="B7" s="1"/>
      <c r="C7" s="1"/>
      <c r="D7" s="1"/>
      <c r="E7" s="1"/>
      <c r="F7" s="1"/>
      <c r="G7" s="1"/>
    </row>
    <row r="8" spans="1:15" s="2" customFormat="1" x14ac:dyDescent="0.2">
      <c r="A8" s="2" t="s">
        <v>137</v>
      </c>
    </row>
    <row r="9" spans="1:15" s="2" customFormat="1" x14ac:dyDescent="0.2"/>
    <row r="10" spans="1:15" s="2" customFormat="1" x14ac:dyDescent="0.2">
      <c r="A10" s="3"/>
      <c r="B10" s="3"/>
      <c r="C10" s="3"/>
      <c r="D10" s="3"/>
      <c r="E10" s="3"/>
      <c r="F10" s="3"/>
      <c r="G10" s="3"/>
      <c r="M10" s="3"/>
      <c r="N10" s="3"/>
      <c r="O10" s="3"/>
    </row>
    <row r="11" spans="1:15" s="2" customFormat="1" x14ac:dyDescent="0.2">
      <c r="A11" s="114"/>
      <c r="B11" s="117" t="s">
        <v>0</v>
      </c>
      <c r="C11" s="117"/>
      <c r="D11" s="117"/>
      <c r="E11" s="117"/>
      <c r="F11" s="117"/>
      <c r="G11" s="117"/>
      <c r="H11" s="118" t="s">
        <v>1</v>
      </c>
      <c r="I11" s="117"/>
      <c r="J11" s="117"/>
      <c r="K11" s="117"/>
      <c r="L11" s="117"/>
      <c r="M11" s="117"/>
      <c r="N11" s="119"/>
      <c r="O11"/>
    </row>
    <row r="12" spans="1:15" x14ac:dyDescent="0.2">
      <c r="A12" s="115"/>
      <c r="B12" s="122" t="s">
        <v>123</v>
      </c>
      <c r="C12" s="27"/>
      <c r="D12" s="125" t="s">
        <v>124</v>
      </c>
      <c r="E12" s="45"/>
      <c r="F12" s="4" t="s">
        <v>123</v>
      </c>
      <c r="G12" s="11" t="s">
        <v>126</v>
      </c>
      <c r="H12" s="122" t="s">
        <v>123</v>
      </c>
      <c r="I12" s="27"/>
      <c r="J12" s="125" t="s">
        <v>124</v>
      </c>
      <c r="K12" s="45"/>
      <c r="L12" s="4" t="s">
        <v>123</v>
      </c>
      <c r="M12" s="11" t="s">
        <v>126</v>
      </c>
      <c r="N12" s="120"/>
    </row>
    <row r="13" spans="1:15" x14ac:dyDescent="0.2">
      <c r="A13" s="115"/>
      <c r="B13" s="123"/>
      <c r="C13" s="17" t="s">
        <v>2</v>
      </c>
      <c r="D13" s="126"/>
      <c r="E13" s="24" t="s">
        <v>2</v>
      </c>
      <c r="F13" s="10" t="s">
        <v>125</v>
      </c>
      <c r="G13" s="12" t="s">
        <v>127</v>
      </c>
      <c r="H13" s="123"/>
      <c r="I13" s="17" t="s">
        <v>2</v>
      </c>
      <c r="J13" s="126"/>
      <c r="K13" s="24" t="s">
        <v>2</v>
      </c>
      <c r="L13" s="10" t="s">
        <v>125</v>
      </c>
      <c r="M13" s="12" t="s">
        <v>127</v>
      </c>
      <c r="N13" s="120"/>
    </row>
    <row r="14" spans="1:15" x14ac:dyDescent="0.2">
      <c r="A14" s="116"/>
      <c r="B14" s="124"/>
      <c r="C14" s="28"/>
      <c r="D14" s="127"/>
      <c r="E14" s="46"/>
      <c r="F14" s="128" t="s">
        <v>122</v>
      </c>
      <c r="G14" s="129"/>
      <c r="H14" s="124"/>
      <c r="I14" s="28"/>
      <c r="J14" s="127"/>
      <c r="K14" s="46"/>
      <c r="L14" s="128" t="s">
        <v>122</v>
      </c>
      <c r="M14" s="129"/>
      <c r="N14" s="121"/>
    </row>
    <row r="15" spans="1:15" x14ac:dyDescent="0.2">
      <c r="B15" s="18"/>
      <c r="C15" s="18"/>
      <c r="D15" s="18"/>
      <c r="E15" s="18"/>
      <c r="F15" s="19"/>
      <c r="G15" s="19"/>
      <c r="H15" s="23"/>
      <c r="I15" s="18"/>
      <c r="J15" s="18"/>
      <c r="K15" s="18"/>
      <c r="L15" s="18"/>
      <c r="M15" s="18"/>
      <c r="N15" s="2"/>
    </row>
    <row r="16" spans="1:15" x14ac:dyDescent="0.2">
      <c r="A16" s="5" t="s">
        <v>3</v>
      </c>
      <c r="B16" s="33">
        <v>298407</v>
      </c>
      <c r="C16" s="34">
        <f>B16/B16</f>
        <v>1</v>
      </c>
      <c r="D16" s="33">
        <v>581061</v>
      </c>
      <c r="E16" s="34">
        <f>D16/D16</f>
        <v>1</v>
      </c>
      <c r="F16" s="35">
        <v>94.726065881322199</v>
      </c>
      <c r="G16" s="35">
        <v>100.15288516893209</v>
      </c>
      <c r="H16" s="33">
        <v>836390</v>
      </c>
      <c r="I16" s="34">
        <v>1</v>
      </c>
      <c r="J16" s="33">
        <v>1608211</v>
      </c>
      <c r="K16" s="34">
        <v>1</v>
      </c>
      <c r="L16" s="35">
        <v>97.463744894570326</v>
      </c>
      <c r="M16" s="35">
        <v>99.48230214403246</v>
      </c>
      <c r="N16" s="9" t="s">
        <v>4</v>
      </c>
    </row>
    <row r="17" spans="1:14" x14ac:dyDescent="0.2">
      <c r="A17" s="5" t="s">
        <v>5</v>
      </c>
      <c r="B17" s="33">
        <v>127775</v>
      </c>
      <c r="C17" s="34">
        <f t="shared" ref="C17:C18" si="0">SUM(B17)/SUM($B$17:$B$18)</f>
        <v>0.42819035746480477</v>
      </c>
      <c r="D17" s="33">
        <v>223366</v>
      </c>
      <c r="E17" s="34">
        <f>SUM(D17)/SUM($D$17:$D$18)</f>
        <v>0.38441058684028012</v>
      </c>
      <c r="F17" s="35">
        <v>86.726486618566355</v>
      </c>
      <c r="G17" s="35">
        <v>94.275500255350764</v>
      </c>
      <c r="H17" s="33">
        <v>385706</v>
      </c>
      <c r="I17" s="34">
        <f t="shared" ref="I17:I18" si="1">SUM(H17)/SUM($H$17:$H$18)</f>
        <v>0.46115568096223053</v>
      </c>
      <c r="J17" s="33">
        <v>660854</v>
      </c>
      <c r="K17" s="34">
        <f t="shared" ref="K17:K18" si="2">SUM(J17)/SUM($J$17:$J$18)</f>
        <v>0.41092493460124324</v>
      </c>
      <c r="L17" s="35">
        <v>91.020561312261506</v>
      </c>
      <c r="M17" s="35">
        <v>95.740837055398529</v>
      </c>
      <c r="N17" s="9" t="s">
        <v>6</v>
      </c>
    </row>
    <row r="18" spans="1:14" x14ac:dyDescent="0.2">
      <c r="A18" s="5" t="s">
        <v>7</v>
      </c>
      <c r="B18" s="33">
        <v>170632</v>
      </c>
      <c r="C18" s="34">
        <f t="shared" si="0"/>
        <v>0.57180964253519517</v>
      </c>
      <c r="D18" s="33">
        <v>357695</v>
      </c>
      <c r="E18" s="34">
        <f>SUM(D18)/SUM($D$17:$D$18)</f>
        <v>0.61558941315971993</v>
      </c>
      <c r="F18" s="35">
        <v>101.75442781322678</v>
      </c>
      <c r="G18" s="35">
        <v>104.20982097335722</v>
      </c>
      <c r="H18" s="33">
        <v>450684</v>
      </c>
      <c r="I18" s="34">
        <f t="shared" si="1"/>
        <v>0.53884431903776941</v>
      </c>
      <c r="J18" s="33">
        <v>947357</v>
      </c>
      <c r="K18" s="34">
        <f t="shared" si="2"/>
        <v>0.58907506539875676</v>
      </c>
      <c r="L18" s="35">
        <v>103.7490964507203</v>
      </c>
      <c r="M18" s="35">
        <v>102.27025661564437</v>
      </c>
      <c r="N18" s="9" t="s">
        <v>8</v>
      </c>
    </row>
    <row r="19" spans="1:14" x14ac:dyDescent="0.2">
      <c r="A19" s="6" t="s">
        <v>9</v>
      </c>
      <c r="B19" s="36"/>
      <c r="C19" s="37"/>
      <c r="D19" s="36"/>
      <c r="E19" s="37"/>
      <c r="F19" s="38"/>
      <c r="G19" s="38"/>
      <c r="H19" s="39"/>
      <c r="I19" s="40"/>
      <c r="J19" s="39"/>
      <c r="K19" s="40"/>
      <c r="L19" s="41"/>
      <c r="M19" s="41"/>
      <c r="N19" s="7" t="s">
        <v>10</v>
      </c>
    </row>
    <row r="20" spans="1:14" x14ac:dyDescent="0.2">
      <c r="A20" s="6" t="s">
        <v>11</v>
      </c>
      <c r="B20" s="39">
        <v>21334</v>
      </c>
      <c r="C20" s="42">
        <f t="shared" ref="C20:C71" si="3">SUM(B20)/SUM($B$20:$B$72)</f>
        <v>0.12502930282713676</v>
      </c>
      <c r="D20" s="39">
        <v>38653</v>
      </c>
      <c r="E20" s="42">
        <f t="shared" ref="E20:E71" si="4">SUM(D20)/SUM($D$20:$D$72)</f>
        <v>0.10806133717273096</v>
      </c>
      <c r="F20" s="43">
        <v>106.87305881174231</v>
      </c>
      <c r="G20" s="43">
        <v>111.4015620947056</v>
      </c>
      <c r="H20" s="39">
        <v>52427</v>
      </c>
      <c r="I20" s="34">
        <f t="shared" ref="I20:I71" si="5">SUM(H20)/SUM($H$20:$H$72)</f>
        <v>0.11632762645223704</v>
      </c>
      <c r="J20" s="39">
        <v>96183</v>
      </c>
      <c r="K20" s="34">
        <f t="shared" ref="K20:K71" si="6">SUM(J20)/SUM($J$20:$J$72)</f>
        <v>0.10152772397311678</v>
      </c>
      <c r="L20" s="43">
        <v>106.99824482631944</v>
      </c>
      <c r="M20" s="43">
        <v>109.63149556039346</v>
      </c>
      <c r="N20" s="8" t="s">
        <v>12</v>
      </c>
    </row>
    <row r="21" spans="1:14" x14ac:dyDescent="0.2">
      <c r="A21" s="6" t="s">
        <v>13</v>
      </c>
      <c r="B21" s="39">
        <v>1159</v>
      </c>
      <c r="C21" s="42">
        <f t="shared" si="3"/>
        <v>6.7923953303014673E-3</v>
      </c>
      <c r="D21" s="39">
        <v>1951</v>
      </c>
      <c r="E21" s="42">
        <f t="shared" si="4"/>
        <v>5.454367547771146E-3</v>
      </c>
      <c r="F21" s="43">
        <v>157.04607046070461</v>
      </c>
      <c r="G21" s="43">
        <v>138.76244665718349</v>
      </c>
      <c r="H21" s="39">
        <v>3930</v>
      </c>
      <c r="I21" s="34">
        <f t="shared" si="5"/>
        <v>8.720078813536758E-3</v>
      </c>
      <c r="J21" s="39">
        <v>5861</v>
      </c>
      <c r="K21" s="34">
        <f t="shared" si="6"/>
        <v>6.1866856950442122E-3</v>
      </c>
      <c r="L21" s="43">
        <v>197.98488664987406</v>
      </c>
      <c r="M21" s="43">
        <v>155.54670912951167</v>
      </c>
      <c r="N21" s="8" t="s">
        <v>14</v>
      </c>
    </row>
    <row r="22" spans="1:14" x14ac:dyDescent="0.2">
      <c r="A22" s="6" t="s">
        <v>15</v>
      </c>
      <c r="B22" s="39">
        <v>2025</v>
      </c>
      <c r="C22" s="42">
        <f t="shared" si="3"/>
        <v>1.1867644990388672E-2</v>
      </c>
      <c r="D22" s="39">
        <v>4422</v>
      </c>
      <c r="E22" s="42">
        <f t="shared" si="4"/>
        <v>1.2362487594179399E-2</v>
      </c>
      <c r="F22" s="43">
        <v>85.587489433643285</v>
      </c>
      <c r="G22" s="43">
        <v>105.86545367488628</v>
      </c>
      <c r="H22" s="39">
        <v>4035</v>
      </c>
      <c r="I22" s="34">
        <f t="shared" si="5"/>
        <v>8.9530580184785796E-3</v>
      </c>
      <c r="J22" s="39">
        <v>8262</v>
      </c>
      <c r="K22" s="34">
        <f t="shared" si="6"/>
        <v>8.7211051377674934E-3</v>
      </c>
      <c r="L22" s="43">
        <v>104.83242400623539</v>
      </c>
      <c r="M22" s="43">
        <v>121.91235059760956</v>
      </c>
      <c r="N22" s="8" t="s">
        <v>16</v>
      </c>
    </row>
    <row r="23" spans="1:14" x14ac:dyDescent="0.2">
      <c r="A23" s="6" t="s">
        <v>17</v>
      </c>
      <c r="B23" s="39">
        <v>5441</v>
      </c>
      <c r="C23" s="42">
        <f t="shared" si="3"/>
        <v>3.1887336490224578E-2</v>
      </c>
      <c r="D23" s="39">
        <v>13279</v>
      </c>
      <c r="E23" s="42">
        <f t="shared" si="4"/>
        <v>3.7123806595004125E-2</v>
      </c>
      <c r="F23" s="43">
        <v>101.79607109448084</v>
      </c>
      <c r="G23" s="43">
        <v>107.47005503399158</v>
      </c>
      <c r="H23" s="39">
        <v>15100</v>
      </c>
      <c r="I23" s="34">
        <f t="shared" si="5"/>
        <v>3.3504628520204846E-2</v>
      </c>
      <c r="J23" s="39">
        <v>39087</v>
      </c>
      <c r="K23" s="34">
        <f t="shared" si="6"/>
        <v>4.1258997400135326E-2</v>
      </c>
      <c r="L23" s="43">
        <v>100.98308031833076</v>
      </c>
      <c r="M23" s="43">
        <v>106.46637430882792</v>
      </c>
      <c r="N23" s="8" t="s">
        <v>18</v>
      </c>
    </row>
    <row r="24" spans="1:14" ht="12.75" customHeight="1" x14ac:dyDescent="0.2">
      <c r="A24" s="6" t="s">
        <v>19</v>
      </c>
      <c r="B24" s="39">
        <v>42</v>
      </c>
      <c r="C24" s="42">
        <f t="shared" si="3"/>
        <v>2.4614374794880211E-4</v>
      </c>
      <c r="D24" s="39">
        <v>73</v>
      </c>
      <c r="E24" s="42">
        <f t="shared" si="4"/>
        <v>2.0408448538559388E-4</v>
      </c>
      <c r="F24" s="43">
        <v>89.361702127659569</v>
      </c>
      <c r="G24" s="43">
        <v>54.074074074074076</v>
      </c>
      <c r="H24" s="39">
        <v>109</v>
      </c>
      <c r="I24" s="34">
        <f t="shared" si="5"/>
        <v>2.4185460322531974E-4</v>
      </c>
      <c r="J24" s="39">
        <v>219</v>
      </c>
      <c r="K24" s="34">
        <f t="shared" si="6"/>
        <v>2.311694535428566E-4</v>
      </c>
      <c r="L24" s="43">
        <v>67.283950617283949</v>
      </c>
      <c r="M24" s="43">
        <v>40.630797773654912</v>
      </c>
      <c r="N24" s="8" t="s">
        <v>20</v>
      </c>
    </row>
    <row r="25" spans="1:14" x14ac:dyDescent="0.2">
      <c r="A25" s="6" t="s">
        <v>21</v>
      </c>
      <c r="B25" s="39">
        <v>4253</v>
      </c>
      <c r="C25" s="42">
        <f t="shared" si="3"/>
        <v>2.4924984762529887E-2</v>
      </c>
      <c r="D25" s="39">
        <v>6113</v>
      </c>
      <c r="E25" s="42">
        <f t="shared" si="4"/>
        <v>1.7089978892631991E-2</v>
      </c>
      <c r="F25" s="43">
        <v>129.90226023213194</v>
      </c>
      <c r="G25" s="43">
        <v>123.64482200647248</v>
      </c>
      <c r="H25" s="39">
        <v>15440</v>
      </c>
      <c r="I25" s="34">
        <f t="shared" si="5"/>
        <v>3.4259037374302172E-2</v>
      </c>
      <c r="J25" s="39">
        <v>20903</v>
      </c>
      <c r="K25" s="34">
        <f t="shared" si="6"/>
        <v>2.2064543778111102E-2</v>
      </c>
      <c r="L25" s="43">
        <v>135.46236181786279</v>
      </c>
      <c r="M25" s="43">
        <v>125.31774580335731</v>
      </c>
      <c r="N25" s="8" t="s">
        <v>22</v>
      </c>
    </row>
    <row r="26" spans="1:14" x14ac:dyDescent="0.2">
      <c r="A26" s="6" t="s">
        <v>23</v>
      </c>
      <c r="B26" s="39">
        <v>774</v>
      </c>
      <c r="C26" s="42">
        <f t="shared" si="3"/>
        <v>4.5360776407707814E-3</v>
      </c>
      <c r="D26" s="39">
        <v>2262</v>
      </c>
      <c r="E26" s="42">
        <f t="shared" si="4"/>
        <v>6.3238233690714159E-3</v>
      </c>
      <c r="F26" s="43">
        <v>103.33778371161549</v>
      </c>
      <c r="G26" s="43">
        <v>102.63157894736842</v>
      </c>
      <c r="H26" s="39">
        <v>1820</v>
      </c>
      <c r="I26" s="34">
        <f t="shared" si="5"/>
        <v>4.0383062189915777E-3</v>
      </c>
      <c r="J26" s="39">
        <v>5799</v>
      </c>
      <c r="K26" s="34">
        <f t="shared" si="6"/>
        <v>6.1212404616211207E-3</v>
      </c>
      <c r="L26" s="43">
        <v>91.457286432160799</v>
      </c>
      <c r="M26" s="43">
        <v>93.819770263711376</v>
      </c>
      <c r="N26" s="8" t="s">
        <v>24</v>
      </c>
    </row>
    <row r="27" spans="1:14" x14ac:dyDescent="0.2">
      <c r="A27" s="6" t="s">
        <v>25</v>
      </c>
      <c r="B27" s="39">
        <v>438</v>
      </c>
      <c r="C27" s="42">
        <f t="shared" si="3"/>
        <v>2.5669276571803649E-3</v>
      </c>
      <c r="D27" s="39">
        <v>731</v>
      </c>
      <c r="E27" s="42">
        <f t="shared" si="4"/>
        <v>2.043640531737933E-3</v>
      </c>
      <c r="F27" s="43">
        <v>111.73469387755102</v>
      </c>
      <c r="G27" s="43">
        <v>118.28478964401295</v>
      </c>
      <c r="H27" s="39">
        <v>1446</v>
      </c>
      <c r="I27" s="34">
        <f t="shared" si="5"/>
        <v>3.2084564794845169E-3</v>
      </c>
      <c r="J27" s="39">
        <v>2092</v>
      </c>
      <c r="K27" s="34">
        <f t="shared" si="6"/>
        <v>2.2082488438888402E-3</v>
      </c>
      <c r="L27" s="43">
        <v>135.0140056022409</v>
      </c>
      <c r="M27" s="43">
        <v>127.48324192565508</v>
      </c>
      <c r="N27" s="8" t="s">
        <v>26</v>
      </c>
    </row>
    <row r="28" spans="1:14" x14ac:dyDescent="0.2">
      <c r="A28" s="6" t="s">
        <v>27</v>
      </c>
      <c r="B28" s="39">
        <v>180</v>
      </c>
      <c r="C28" s="42">
        <f t="shared" si="3"/>
        <v>1.0549017769234375E-3</v>
      </c>
      <c r="D28" s="39">
        <v>311</v>
      </c>
      <c r="E28" s="42">
        <f t="shared" si="4"/>
        <v>8.6945582130026975E-4</v>
      </c>
      <c r="F28" s="43">
        <v>94.240837696335078</v>
      </c>
      <c r="G28" s="43">
        <v>113.09090909090909</v>
      </c>
      <c r="H28" s="39">
        <v>662</v>
      </c>
      <c r="I28" s="34">
        <f t="shared" si="5"/>
        <v>1.4688784159189144E-3</v>
      </c>
      <c r="J28" s="39">
        <v>1102</v>
      </c>
      <c r="K28" s="34">
        <f t="shared" si="6"/>
        <v>1.1632362456814062E-3</v>
      </c>
      <c r="L28" s="43">
        <v>72.034820457018498</v>
      </c>
      <c r="M28" s="43">
        <v>90.999174236168457</v>
      </c>
      <c r="N28" s="8" t="s">
        <v>28</v>
      </c>
    </row>
    <row r="29" spans="1:14" x14ac:dyDescent="0.2">
      <c r="A29" s="6" t="s">
        <v>29</v>
      </c>
      <c r="B29" s="39">
        <v>647</v>
      </c>
      <c r="C29" s="42">
        <f t="shared" si="3"/>
        <v>3.7917858314970229E-3</v>
      </c>
      <c r="D29" s="39">
        <v>944</v>
      </c>
      <c r="E29" s="42">
        <f t="shared" si="4"/>
        <v>2.6391199206027482E-3</v>
      </c>
      <c r="F29" s="43">
        <v>188.62973760932945</v>
      </c>
      <c r="G29" s="43">
        <v>124.70277410832233</v>
      </c>
      <c r="H29" s="39">
        <v>2424</v>
      </c>
      <c r="I29" s="34">
        <f t="shared" si="5"/>
        <v>5.3784913597997707E-3</v>
      </c>
      <c r="J29" s="39">
        <v>3357</v>
      </c>
      <c r="K29" s="34">
        <f t="shared" si="6"/>
        <v>3.5435427193761171E-3</v>
      </c>
      <c r="L29" s="43">
        <v>200.49627791563273</v>
      </c>
      <c r="M29" s="43">
        <v>127.49715153816939</v>
      </c>
      <c r="N29" s="8" t="s">
        <v>30</v>
      </c>
    </row>
    <row r="30" spans="1:14" x14ac:dyDescent="0.2">
      <c r="A30" s="6" t="s">
        <v>31</v>
      </c>
      <c r="B30" s="39">
        <v>3233</v>
      </c>
      <c r="C30" s="42">
        <f t="shared" si="3"/>
        <v>1.894720802663041E-2</v>
      </c>
      <c r="D30" s="39">
        <v>6042</v>
      </c>
      <c r="E30" s="42">
        <f t="shared" si="4"/>
        <v>1.6891485763010385E-2</v>
      </c>
      <c r="F30" s="43">
        <v>130.9437019036047</v>
      </c>
      <c r="G30" s="43">
        <v>122.82984346411871</v>
      </c>
      <c r="H30" s="39">
        <v>8592</v>
      </c>
      <c r="I30" s="34">
        <f t="shared" si="5"/>
        <v>1.9064355512953643E-2</v>
      </c>
      <c r="J30" s="39">
        <v>15500</v>
      </c>
      <c r="K30" s="34">
        <f t="shared" si="6"/>
        <v>1.6361308355772954E-2</v>
      </c>
      <c r="L30" s="43">
        <v>122.25384177575414</v>
      </c>
      <c r="M30" s="43">
        <v>114.45026951192499</v>
      </c>
      <c r="N30" s="8" t="s">
        <v>32</v>
      </c>
    </row>
    <row r="31" spans="1:14" x14ac:dyDescent="0.2">
      <c r="A31" s="6" t="s">
        <v>33</v>
      </c>
      <c r="B31" s="39">
        <v>563</v>
      </c>
      <c r="C31" s="42">
        <f t="shared" si="3"/>
        <v>3.2994983355994186E-3</v>
      </c>
      <c r="D31" s="39">
        <v>999</v>
      </c>
      <c r="E31" s="42">
        <f t="shared" si="4"/>
        <v>2.7928822041124422E-3</v>
      </c>
      <c r="F31" s="43">
        <v>108.68725868725868</v>
      </c>
      <c r="G31" s="43">
        <v>103.95421436004162</v>
      </c>
      <c r="H31" s="39">
        <v>1707</v>
      </c>
      <c r="I31" s="34">
        <f t="shared" si="5"/>
        <v>3.7875762174827596E-3</v>
      </c>
      <c r="J31" s="39">
        <v>2964</v>
      </c>
      <c r="K31" s="34">
        <f t="shared" si="6"/>
        <v>3.1287043849361961E-3</v>
      </c>
      <c r="L31" s="43">
        <v>112.08141825344715</v>
      </c>
      <c r="M31" s="43">
        <v>105.51797792808829</v>
      </c>
      <c r="N31" s="8" t="s">
        <v>34</v>
      </c>
    </row>
    <row r="32" spans="1:14" x14ac:dyDescent="0.2">
      <c r="A32" s="6" t="s">
        <v>35</v>
      </c>
      <c r="B32" s="39">
        <v>21897</v>
      </c>
      <c r="C32" s="42">
        <f t="shared" si="3"/>
        <v>0.12832880116273618</v>
      </c>
      <c r="D32" s="39">
        <v>58732</v>
      </c>
      <c r="E32" s="42">
        <f t="shared" si="4"/>
        <v>0.16419575336529724</v>
      </c>
      <c r="F32" s="43">
        <v>96.945145437641116</v>
      </c>
      <c r="G32" s="43">
        <v>97.404514320778816</v>
      </c>
      <c r="H32" s="39">
        <v>50963</v>
      </c>
      <c r="I32" s="34">
        <f t="shared" si="5"/>
        <v>0.11307923068047679</v>
      </c>
      <c r="J32" s="39">
        <v>154143</v>
      </c>
      <c r="K32" s="34">
        <f t="shared" si="6"/>
        <v>0.16270846154089746</v>
      </c>
      <c r="L32" s="43">
        <v>98.696645751026409</v>
      </c>
      <c r="M32" s="43">
        <v>91.42526690391459</v>
      </c>
      <c r="N32" s="8" t="s">
        <v>36</v>
      </c>
    </row>
    <row r="33" spans="1:14" x14ac:dyDescent="0.2">
      <c r="A33" s="6" t="s">
        <v>37</v>
      </c>
      <c r="B33" s="39">
        <v>430</v>
      </c>
      <c r="C33" s="42">
        <f t="shared" si="3"/>
        <v>2.5200431337615453E-3</v>
      </c>
      <c r="D33" s="39">
        <v>771</v>
      </c>
      <c r="E33" s="42">
        <f t="shared" si="4"/>
        <v>2.1554676470177106E-3</v>
      </c>
      <c r="F33" s="43">
        <v>76.376554174067493</v>
      </c>
      <c r="G33" s="43">
        <v>80.732984293193724</v>
      </c>
      <c r="H33" s="39">
        <v>1386</v>
      </c>
      <c r="I33" s="34">
        <f t="shared" si="5"/>
        <v>3.0753255052320475E-3</v>
      </c>
      <c r="J33" s="39">
        <v>2595</v>
      </c>
      <c r="K33" s="34">
        <f t="shared" si="6"/>
        <v>2.7391996892406983E-3</v>
      </c>
      <c r="L33" s="43">
        <v>77.952755905511808</v>
      </c>
      <c r="M33" s="43">
        <v>88.205302515295713</v>
      </c>
      <c r="N33" s="8" t="s">
        <v>38</v>
      </c>
    </row>
    <row r="34" spans="1:14" x14ac:dyDescent="0.2">
      <c r="A34" s="6" t="s">
        <v>39</v>
      </c>
      <c r="B34" s="39">
        <v>43</v>
      </c>
      <c r="C34" s="42">
        <f t="shared" si="3"/>
        <v>2.5200431337615452E-4</v>
      </c>
      <c r="D34" s="39">
        <v>56</v>
      </c>
      <c r="E34" s="42">
        <f t="shared" si="4"/>
        <v>1.5655796139168844E-4</v>
      </c>
      <c r="F34" s="43">
        <v>126.47058823529412</v>
      </c>
      <c r="G34" s="43">
        <v>70.886075949367083</v>
      </c>
      <c r="H34" s="39">
        <v>143</v>
      </c>
      <c r="I34" s="34">
        <f t="shared" si="5"/>
        <v>3.172954886350525E-4</v>
      </c>
      <c r="J34" s="39">
        <v>205</v>
      </c>
      <c r="K34" s="34">
        <f t="shared" si="6"/>
        <v>2.1639149760861005E-4</v>
      </c>
      <c r="L34" s="43">
        <v>174.39024390243901</v>
      </c>
      <c r="M34" s="43">
        <v>99.514563106796118</v>
      </c>
      <c r="N34" s="8" t="s">
        <v>40</v>
      </c>
    </row>
    <row r="35" spans="1:14" x14ac:dyDescent="0.2">
      <c r="A35" s="6" t="s">
        <v>41</v>
      </c>
      <c r="B35" s="39">
        <v>28897</v>
      </c>
      <c r="C35" s="42">
        <f t="shared" si="3"/>
        <v>0.1693527591542032</v>
      </c>
      <c r="D35" s="39">
        <v>68583</v>
      </c>
      <c r="E35" s="42">
        <f t="shared" si="4"/>
        <v>0.19173597618082444</v>
      </c>
      <c r="F35" s="43">
        <v>107.42379182156134</v>
      </c>
      <c r="G35" s="43">
        <v>108.08302077095217</v>
      </c>
      <c r="H35" s="39">
        <v>57465</v>
      </c>
      <c r="I35" s="34">
        <f t="shared" si="5"/>
        <v>0.12750619059030274</v>
      </c>
      <c r="J35" s="39">
        <v>154526</v>
      </c>
      <c r="K35" s="34">
        <f t="shared" si="6"/>
        <v>0.16311274419252722</v>
      </c>
      <c r="L35" s="43">
        <v>107.91954627403845</v>
      </c>
      <c r="M35" s="43">
        <v>106.5130930471405</v>
      </c>
      <c r="N35" s="8" t="s">
        <v>42</v>
      </c>
    </row>
    <row r="36" spans="1:14" x14ac:dyDescent="0.2">
      <c r="A36" s="6" t="s">
        <v>43</v>
      </c>
      <c r="B36" s="39">
        <v>191</v>
      </c>
      <c r="C36" s="42">
        <f t="shared" si="3"/>
        <v>1.1193679966243143E-3</v>
      </c>
      <c r="D36" s="39">
        <v>294</v>
      </c>
      <c r="E36" s="42">
        <f t="shared" si="4"/>
        <v>8.2192929730636431E-4</v>
      </c>
      <c r="F36" s="43">
        <v>91.826923076923066</v>
      </c>
      <c r="G36" s="43">
        <v>95.145631067961162</v>
      </c>
      <c r="H36" s="39">
        <v>641</v>
      </c>
      <c r="I36" s="34">
        <f t="shared" si="5"/>
        <v>1.42228257493055E-3</v>
      </c>
      <c r="J36" s="39">
        <v>1036</v>
      </c>
      <c r="K36" s="34">
        <f t="shared" si="6"/>
        <v>1.0935687391342441E-3</v>
      </c>
      <c r="L36" s="43">
        <v>96.246246246246244</v>
      </c>
      <c r="M36" s="43">
        <v>102.77777777777777</v>
      </c>
      <c r="N36" s="8" t="s">
        <v>44</v>
      </c>
    </row>
    <row r="37" spans="1:14" x14ac:dyDescent="0.2">
      <c r="A37" s="6" t="s">
        <v>45</v>
      </c>
      <c r="B37" s="39">
        <v>238</v>
      </c>
      <c r="C37" s="42">
        <f t="shared" si="3"/>
        <v>1.3948145717098785E-3</v>
      </c>
      <c r="D37" s="39">
        <v>412</v>
      </c>
      <c r="E37" s="42">
        <f t="shared" si="4"/>
        <v>1.1518192873817079E-3</v>
      </c>
      <c r="F37" s="43">
        <v>131.49171270718233</v>
      </c>
      <c r="G37" s="43">
        <v>123.35329341317365</v>
      </c>
      <c r="H37" s="39">
        <v>767</v>
      </c>
      <c r="I37" s="34">
        <f t="shared" si="5"/>
        <v>1.7018576208607361E-3</v>
      </c>
      <c r="J37" s="39">
        <v>1266</v>
      </c>
      <c r="K37" s="34">
        <f t="shared" si="6"/>
        <v>1.3363494437682944E-3</v>
      </c>
      <c r="L37" s="43">
        <v>91.092636579572456</v>
      </c>
      <c r="M37" s="43">
        <v>78.148148148148138</v>
      </c>
      <c r="N37" s="8" t="s">
        <v>46</v>
      </c>
    </row>
    <row r="38" spans="1:14" x14ac:dyDescent="0.2">
      <c r="A38" s="6" t="s">
        <v>47</v>
      </c>
      <c r="B38" s="39">
        <v>60</v>
      </c>
      <c r="C38" s="42">
        <f t="shared" si="3"/>
        <v>3.5163392564114583E-4</v>
      </c>
      <c r="D38" s="39">
        <v>135</v>
      </c>
      <c r="E38" s="42">
        <f t="shared" si="4"/>
        <v>3.7741651406924897E-4</v>
      </c>
      <c r="F38" s="43">
        <v>113.20754716981132</v>
      </c>
      <c r="G38" s="43">
        <v>155.17241379310346</v>
      </c>
      <c r="H38" s="39">
        <v>154</v>
      </c>
      <c r="I38" s="34">
        <f t="shared" si="5"/>
        <v>3.417028339146719E-4</v>
      </c>
      <c r="J38" s="39">
        <v>309</v>
      </c>
      <c r="K38" s="34">
        <f t="shared" si="6"/>
        <v>3.2617059883444148E-4</v>
      </c>
      <c r="L38" s="43">
        <v>106.94444444444444</v>
      </c>
      <c r="M38" s="43">
        <v>125.10121457489878</v>
      </c>
      <c r="N38" s="8" t="s">
        <v>48</v>
      </c>
    </row>
    <row r="39" spans="1:14" x14ac:dyDescent="0.2">
      <c r="A39" s="6" t="s">
        <v>49</v>
      </c>
      <c r="B39" s="39">
        <v>8534</v>
      </c>
      <c r="C39" s="42">
        <f t="shared" si="3"/>
        <v>5.0014065357025649E-2</v>
      </c>
      <c r="D39" s="39">
        <v>14939</v>
      </c>
      <c r="E39" s="42">
        <f t="shared" si="4"/>
        <v>4.1764631879114889E-2</v>
      </c>
      <c r="F39" s="43">
        <v>93.461833315080497</v>
      </c>
      <c r="G39" s="43">
        <v>100.19450033534541</v>
      </c>
      <c r="H39" s="39">
        <v>25986</v>
      </c>
      <c r="I39" s="34">
        <f t="shared" si="5"/>
        <v>5.7659024948744572E-2</v>
      </c>
      <c r="J39" s="39">
        <v>44548</v>
      </c>
      <c r="K39" s="34">
        <f t="shared" si="6"/>
        <v>4.7023455782772491E-2</v>
      </c>
      <c r="L39" s="43">
        <v>89.151914368052701</v>
      </c>
      <c r="M39" s="43">
        <v>95.07427010414888</v>
      </c>
      <c r="N39" s="8" t="s">
        <v>50</v>
      </c>
    </row>
    <row r="40" spans="1:14" x14ac:dyDescent="0.2">
      <c r="A40" s="6" t="s">
        <v>158</v>
      </c>
      <c r="B40" s="39">
        <v>1566</v>
      </c>
      <c r="C40" s="42">
        <f t="shared" si="3"/>
        <v>9.1776454592339077E-3</v>
      </c>
      <c r="D40" s="39">
        <v>3602</v>
      </c>
      <c r="E40" s="42">
        <f t="shared" si="4"/>
        <v>1.007003173094396E-2</v>
      </c>
      <c r="F40" s="43">
        <v>114.97797356828194</v>
      </c>
      <c r="G40" s="43">
        <v>114.53100158982512</v>
      </c>
      <c r="H40" s="39">
        <v>3983</v>
      </c>
      <c r="I40" s="34">
        <f t="shared" si="5"/>
        <v>8.8376778407931057E-3</v>
      </c>
      <c r="J40" s="39">
        <v>8884</v>
      </c>
      <c r="K40" s="34">
        <f t="shared" si="6"/>
        <v>9.3776686085604473E-3</v>
      </c>
      <c r="L40" s="43">
        <v>106.7256162915327</v>
      </c>
      <c r="M40" s="43">
        <v>109.0195115965149</v>
      </c>
      <c r="N40" s="8" t="s">
        <v>159</v>
      </c>
    </row>
    <row r="41" spans="1:14" x14ac:dyDescent="0.2">
      <c r="A41" s="6" t="s">
        <v>51</v>
      </c>
      <c r="B41" s="39">
        <v>330</v>
      </c>
      <c r="C41" s="42">
        <f t="shared" si="3"/>
        <v>1.9339865910263023E-3</v>
      </c>
      <c r="D41" s="39">
        <v>589</v>
      </c>
      <c r="E41" s="42">
        <f t="shared" si="4"/>
        <v>1.6466542724947232E-3</v>
      </c>
      <c r="F41" s="43">
        <v>268.29268292682929</v>
      </c>
      <c r="G41" s="43">
        <v>166.85552407932011</v>
      </c>
      <c r="H41" s="39">
        <v>967</v>
      </c>
      <c r="I41" s="34">
        <f t="shared" si="5"/>
        <v>2.1456275350356349E-3</v>
      </c>
      <c r="J41" s="39">
        <v>2158</v>
      </c>
      <c r="K41" s="34">
        <f t="shared" si="6"/>
        <v>2.2779163504360023E-3</v>
      </c>
      <c r="L41" s="43">
        <v>176.45985401459853</v>
      </c>
      <c r="M41" s="43">
        <v>114.11951348492862</v>
      </c>
      <c r="N41" s="8" t="s">
        <v>52</v>
      </c>
    </row>
    <row r="42" spans="1:14" x14ac:dyDescent="0.2">
      <c r="A42" s="6" t="s">
        <v>53</v>
      </c>
      <c r="B42" s="39">
        <v>7951</v>
      </c>
      <c r="C42" s="42">
        <f t="shared" si="3"/>
        <v>4.6597355712879179E-2</v>
      </c>
      <c r="D42" s="39">
        <v>15028</v>
      </c>
      <c r="E42" s="42">
        <f t="shared" si="4"/>
        <v>4.2013447210612391E-2</v>
      </c>
      <c r="F42" s="43">
        <v>129.01184488073989</v>
      </c>
      <c r="G42" s="43">
        <v>126.67959200876675</v>
      </c>
      <c r="H42" s="39">
        <v>22858</v>
      </c>
      <c r="I42" s="34">
        <f t="shared" si="5"/>
        <v>5.0718463491049158E-2</v>
      </c>
      <c r="J42" s="39">
        <v>44792</v>
      </c>
      <c r="K42" s="34">
        <f t="shared" si="6"/>
        <v>4.7281014443340791E-2</v>
      </c>
      <c r="L42" s="43">
        <v>136.67782827074865</v>
      </c>
      <c r="M42" s="43">
        <v>128.49847954558496</v>
      </c>
      <c r="N42" s="8" t="s">
        <v>54</v>
      </c>
    </row>
    <row r="43" spans="1:14" x14ac:dyDescent="0.2">
      <c r="A43" s="6" t="s">
        <v>55</v>
      </c>
      <c r="B43" s="39">
        <v>1532</v>
      </c>
      <c r="C43" s="42">
        <f t="shared" si="3"/>
        <v>8.9783862347039244E-3</v>
      </c>
      <c r="D43" s="39">
        <v>3711</v>
      </c>
      <c r="E43" s="42">
        <f t="shared" si="4"/>
        <v>1.0374760620081355E-2</v>
      </c>
      <c r="F43" s="43">
        <v>95.332918481642821</v>
      </c>
      <c r="G43" s="43">
        <v>121.67213114754098</v>
      </c>
      <c r="H43" s="39">
        <v>4977</v>
      </c>
      <c r="I43" s="34">
        <f t="shared" si="5"/>
        <v>1.1043214314242352E-2</v>
      </c>
      <c r="J43" s="39">
        <v>9687</v>
      </c>
      <c r="K43" s="34">
        <f t="shared" si="6"/>
        <v>1.0225289938217589E-2</v>
      </c>
      <c r="L43" s="43">
        <v>107.96095444685467</v>
      </c>
      <c r="M43" s="43">
        <v>114.16617560400708</v>
      </c>
      <c r="N43" s="8" t="s">
        <v>56</v>
      </c>
    </row>
    <row r="44" spans="1:14" x14ac:dyDescent="0.2">
      <c r="A44" s="6" t="s">
        <v>57</v>
      </c>
      <c r="B44" s="39">
        <v>285</v>
      </c>
      <c r="C44" s="42">
        <f t="shared" si="3"/>
        <v>1.6702611467954429E-3</v>
      </c>
      <c r="D44" s="39">
        <v>564</v>
      </c>
      <c r="E44" s="42">
        <f t="shared" si="4"/>
        <v>1.5767623254448622E-3</v>
      </c>
      <c r="F44" s="43">
        <v>79.608938547486034</v>
      </c>
      <c r="G44" s="43">
        <v>92.915980230642504</v>
      </c>
      <c r="H44" s="39">
        <v>930</v>
      </c>
      <c r="I44" s="34">
        <f t="shared" si="5"/>
        <v>2.0635301009132787E-3</v>
      </c>
      <c r="J44" s="39">
        <v>1859</v>
      </c>
      <c r="K44" s="34">
        <f t="shared" si="6"/>
        <v>1.9623014344117371E-3</v>
      </c>
      <c r="L44" s="43">
        <v>67.293777134587557</v>
      </c>
      <c r="M44" s="43">
        <v>91.847826086956516</v>
      </c>
      <c r="N44" s="8" t="s">
        <v>58</v>
      </c>
    </row>
    <row r="45" spans="1:14" x14ac:dyDescent="0.2">
      <c r="A45" s="6" t="s">
        <v>59</v>
      </c>
      <c r="B45" s="39">
        <v>2334</v>
      </c>
      <c r="C45" s="42">
        <f t="shared" si="3"/>
        <v>1.3678559707440575E-2</v>
      </c>
      <c r="D45" s="39">
        <v>4014</v>
      </c>
      <c r="E45" s="42">
        <f t="shared" si="4"/>
        <v>1.1221851018325669E-2</v>
      </c>
      <c r="F45" s="43">
        <v>100.69025021570319</v>
      </c>
      <c r="G45" s="43">
        <v>104.097510373444</v>
      </c>
      <c r="H45" s="39">
        <v>9627</v>
      </c>
      <c r="I45" s="34">
        <f t="shared" si="5"/>
        <v>2.1360864818808743E-2</v>
      </c>
      <c r="J45" s="39">
        <v>14450</v>
      </c>
      <c r="K45" s="34">
        <f t="shared" si="6"/>
        <v>1.5252961660704466E-2</v>
      </c>
      <c r="L45" s="43">
        <v>100.20818153429791</v>
      </c>
      <c r="M45" s="43">
        <v>92.432674470671017</v>
      </c>
      <c r="N45" s="8" t="s">
        <v>60</v>
      </c>
    </row>
    <row r="46" spans="1:14" x14ac:dyDescent="0.2">
      <c r="A46" s="6" t="s">
        <v>61</v>
      </c>
      <c r="B46" s="39">
        <v>428</v>
      </c>
      <c r="C46" s="42">
        <f t="shared" si="3"/>
        <v>2.5083220029068405E-3</v>
      </c>
      <c r="D46" s="39">
        <v>815</v>
      </c>
      <c r="E46" s="42">
        <f t="shared" si="4"/>
        <v>2.2784774738254659E-3</v>
      </c>
      <c r="F46" s="43">
        <v>104.13625304136254</v>
      </c>
      <c r="G46" s="43">
        <v>104.48717948717949</v>
      </c>
      <c r="H46" s="39">
        <v>1693</v>
      </c>
      <c r="I46" s="34">
        <f t="shared" si="5"/>
        <v>3.7565123234905165E-3</v>
      </c>
      <c r="J46" s="39">
        <v>3303</v>
      </c>
      <c r="K46" s="34">
        <f t="shared" si="6"/>
        <v>3.4865420322011658E-3</v>
      </c>
      <c r="L46" s="43">
        <v>87.223080886141162</v>
      </c>
      <c r="M46" s="43">
        <v>93.252399774138908</v>
      </c>
      <c r="N46" s="8" t="s">
        <v>62</v>
      </c>
    </row>
    <row r="47" spans="1:14" x14ac:dyDescent="0.2">
      <c r="A47" s="6" t="s">
        <v>63</v>
      </c>
      <c r="B47" s="39">
        <v>2232</v>
      </c>
      <c r="C47" s="42">
        <f t="shared" si="3"/>
        <v>1.3080782033850626E-2</v>
      </c>
      <c r="D47" s="39">
        <v>6542</v>
      </c>
      <c r="E47" s="42">
        <f t="shared" si="4"/>
        <v>1.8289324704007605E-2</v>
      </c>
      <c r="F47" s="43">
        <v>81.698389458272331</v>
      </c>
      <c r="G47" s="43">
        <v>106.30484237894053</v>
      </c>
      <c r="H47" s="39">
        <v>4987</v>
      </c>
      <c r="I47" s="34">
        <f t="shared" si="5"/>
        <v>1.1065402809951096E-2</v>
      </c>
      <c r="J47" s="39">
        <v>12915</v>
      </c>
      <c r="K47" s="34">
        <f t="shared" si="6"/>
        <v>1.3632664349342434E-2</v>
      </c>
      <c r="L47" s="43">
        <v>71.467469188879335</v>
      </c>
      <c r="M47" s="43">
        <v>88.781191998350167</v>
      </c>
      <c r="N47" s="8" t="s">
        <v>64</v>
      </c>
    </row>
    <row r="48" spans="1:14" x14ac:dyDescent="0.2">
      <c r="A48" s="6" t="s">
        <v>65</v>
      </c>
      <c r="B48" s="39">
        <v>3062</v>
      </c>
      <c r="C48" s="42">
        <f t="shared" si="3"/>
        <v>1.7945051338553144E-2</v>
      </c>
      <c r="D48" s="39">
        <v>7230</v>
      </c>
      <c r="E48" s="42">
        <f t="shared" si="4"/>
        <v>2.0212751086819778E-2</v>
      </c>
      <c r="F48" s="43">
        <v>114.25373134328358</v>
      </c>
      <c r="G48" s="43">
        <v>107.07938388625593</v>
      </c>
      <c r="H48" s="39">
        <v>12316</v>
      </c>
      <c r="I48" s="34">
        <f t="shared" si="5"/>
        <v>2.7327351314890256E-2</v>
      </c>
      <c r="J48" s="39">
        <v>33729</v>
      </c>
      <c r="K48" s="34">
        <f t="shared" si="6"/>
        <v>3.5603262550442973E-2</v>
      </c>
      <c r="L48" s="43">
        <v>107.13291579679888</v>
      </c>
      <c r="M48" s="43">
        <v>105.90617935192164</v>
      </c>
      <c r="N48" s="8" t="s">
        <v>66</v>
      </c>
    </row>
    <row r="49" spans="1:14" x14ac:dyDescent="0.2">
      <c r="A49" s="6" t="s">
        <v>67</v>
      </c>
      <c r="B49" s="39">
        <v>3171</v>
      </c>
      <c r="C49" s="42">
        <f t="shared" si="3"/>
        <v>1.8583852970134557E-2</v>
      </c>
      <c r="D49" s="39">
        <v>4408</v>
      </c>
      <c r="E49" s="42">
        <f t="shared" si="4"/>
        <v>1.2323348103831476E-2</v>
      </c>
      <c r="F49" s="43">
        <v>173.65826944140196</v>
      </c>
      <c r="G49" s="43">
        <v>130.64611736810906</v>
      </c>
      <c r="H49" s="39">
        <v>7620</v>
      </c>
      <c r="I49" s="34">
        <f t="shared" si="5"/>
        <v>1.6907633730063636E-2</v>
      </c>
      <c r="J49" s="39">
        <v>10517</v>
      </c>
      <c r="K49" s="34">
        <f t="shared" si="6"/>
        <v>1.1101411611462204E-2</v>
      </c>
      <c r="L49" s="43">
        <v>142.48317127898281</v>
      </c>
      <c r="M49" s="43">
        <v>110.5539787658993</v>
      </c>
      <c r="N49" s="8" t="s">
        <v>68</v>
      </c>
    </row>
    <row r="50" spans="1:14" ht="12.75" customHeight="1" x14ac:dyDescent="0.2">
      <c r="A50" s="6" t="s">
        <v>69</v>
      </c>
      <c r="B50" s="39">
        <v>16734</v>
      </c>
      <c r="C50" s="42">
        <f t="shared" si="3"/>
        <v>9.8070701861315585E-2</v>
      </c>
      <c r="D50" s="39">
        <v>28037</v>
      </c>
      <c r="E50" s="42">
        <f t="shared" si="4"/>
        <v>7.8382420777478021E-2</v>
      </c>
      <c r="F50" s="43">
        <v>98.597690313457463</v>
      </c>
      <c r="G50" s="43">
        <v>103.26323155684874</v>
      </c>
      <c r="H50" s="39">
        <v>55915</v>
      </c>
      <c r="I50" s="34">
        <f t="shared" si="5"/>
        <v>0.12406697375544727</v>
      </c>
      <c r="J50" s="39">
        <v>86664</v>
      </c>
      <c r="K50" s="34">
        <f t="shared" si="6"/>
        <v>9.1479769506110156E-2</v>
      </c>
      <c r="L50" s="43">
        <v>101.06825247632129</v>
      </c>
      <c r="M50" s="43">
        <v>102.72019343597766</v>
      </c>
      <c r="N50" s="8" t="s">
        <v>70</v>
      </c>
    </row>
    <row r="51" spans="1:14" x14ac:dyDescent="0.2">
      <c r="A51" s="6" t="s">
        <v>71</v>
      </c>
      <c r="B51" s="39">
        <v>1653</v>
      </c>
      <c r="C51" s="42">
        <f t="shared" si="3"/>
        <v>9.6875146514135684E-3</v>
      </c>
      <c r="D51" s="39">
        <v>2895</v>
      </c>
      <c r="E51" s="42">
        <f t="shared" si="4"/>
        <v>8.0934874683738934E-3</v>
      </c>
      <c r="F51" s="43">
        <v>121.90265486725664</v>
      </c>
      <c r="G51" s="43">
        <v>116.92245557350564</v>
      </c>
      <c r="H51" s="39">
        <v>5220</v>
      </c>
      <c r="I51" s="34">
        <f t="shared" si="5"/>
        <v>1.1582394759964854E-2</v>
      </c>
      <c r="J51" s="39">
        <v>9601</v>
      </c>
      <c r="K51" s="34">
        <f t="shared" si="6"/>
        <v>1.0134511066050074E-2</v>
      </c>
      <c r="L51" s="43">
        <v>117.54109434811978</v>
      </c>
      <c r="M51" s="43">
        <v>117.37163814180929</v>
      </c>
      <c r="N51" s="8" t="s">
        <v>72</v>
      </c>
    </row>
    <row r="52" spans="1:14" x14ac:dyDescent="0.2">
      <c r="A52" s="6" t="s">
        <v>73</v>
      </c>
      <c r="B52" s="39">
        <v>502</v>
      </c>
      <c r="C52" s="42">
        <f t="shared" si="3"/>
        <v>2.9420038445309203E-3</v>
      </c>
      <c r="D52" s="39">
        <v>911</v>
      </c>
      <c r="E52" s="42">
        <f t="shared" si="4"/>
        <v>2.5468625504969319E-3</v>
      </c>
      <c r="F52" s="43">
        <v>76.407914764079138</v>
      </c>
      <c r="G52" s="43">
        <v>81.998199819982005</v>
      </c>
      <c r="H52" s="39">
        <v>1378</v>
      </c>
      <c r="I52" s="34">
        <f t="shared" si="5"/>
        <v>3.0575747086650515E-3</v>
      </c>
      <c r="J52" s="39">
        <v>2516</v>
      </c>
      <c r="K52" s="34">
        <f t="shared" si="6"/>
        <v>2.6558097950403069E-3</v>
      </c>
      <c r="L52" s="43">
        <v>67.088607594936718</v>
      </c>
      <c r="M52" s="43">
        <v>78.698780106349702</v>
      </c>
      <c r="N52" s="8" t="s">
        <v>74</v>
      </c>
    </row>
    <row r="53" spans="1:14" x14ac:dyDescent="0.2">
      <c r="A53" s="6" t="s">
        <v>75</v>
      </c>
      <c r="B53" s="39">
        <v>1278</v>
      </c>
      <c r="C53" s="42">
        <f t="shared" si="3"/>
        <v>7.4898026161564065E-3</v>
      </c>
      <c r="D53" s="39">
        <v>3101</v>
      </c>
      <c r="E53" s="42">
        <f t="shared" si="4"/>
        <v>8.6693971120647487E-3</v>
      </c>
      <c r="F53" s="43">
        <v>110.9375</v>
      </c>
      <c r="G53" s="43">
        <v>102.8865295288653</v>
      </c>
      <c r="H53" s="39">
        <v>2757</v>
      </c>
      <c r="I53" s="34">
        <f t="shared" si="5"/>
        <v>6.1173682669009768E-3</v>
      </c>
      <c r="J53" s="39">
        <v>6423</v>
      </c>
      <c r="K53" s="34">
        <f t="shared" si="6"/>
        <v>6.7799150689761096E-3</v>
      </c>
      <c r="L53" s="43">
        <v>99.315561959654175</v>
      </c>
      <c r="M53" s="43">
        <v>97.126871314078329</v>
      </c>
      <c r="N53" s="8" t="s">
        <v>76</v>
      </c>
    </row>
    <row r="54" spans="1:14" x14ac:dyDescent="0.2">
      <c r="A54" s="6" t="s">
        <v>77</v>
      </c>
      <c r="B54" s="39">
        <v>1618</v>
      </c>
      <c r="C54" s="42">
        <f t="shared" si="3"/>
        <v>9.4823948614562326E-3</v>
      </c>
      <c r="D54" s="39">
        <v>3470</v>
      </c>
      <c r="E54" s="42">
        <f t="shared" si="4"/>
        <v>9.7010022505206947E-3</v>
      </c>
      <c r="F54" s="43">
        <v>90.44158747903856</v>
      </c>
      <c r="G54" s="43">
        <v>92.954728100723287</v>
      </c>
      <c r="H54" s="39">
        <v>3701</v>
      </c>
      <c r="I54" s="34">
        <f t="shared" si="5"/>
        <v>8.2119622618064981E-3</v>
      </c>
      <c r="J54" s="39">
        <v>8766</v>
      </c>
      <c r="K54" s="34">
        <f t="shared" si="6"/>
        <v>9.2531115514003694E-3</v>
      </c>
      <c r="L54" s="43">
        <v>86.532616319850362</v>
      </c>
      <c r="M54" s="43">
        <v>93.285090986485059</v>
      </c>
      <c r="N54" s="8" t="s">
        <v>78</v>
      </c>
    </row>
    <row r="55" spans="1:14" x14ac:dyDescent="0.2">
      <c r="A55" s="6" t="s">
        <v>79</v>
      </c>
      <c r="B55" s="39">
        <v>1723</v>
      </c>
      <c r="C55" s="42">
        <f t="shared" si="3"/>
        <v>1.0097754231328238E-2</v>
      </c>
      <c r="D55" s="39">
        <v>4323</v>
      </c>
      <c r="E55" s="42">
        <f t="shared" si="4"/>
        <v>1.2085715483861949E-2</v>
      </c>
      <c r="F55" s="43">
        <v>110.37796284433057</v>
      </c>
      <c r="G55" s="43">
        <v>121.43258426966293</v>
      </c>
      <c r="H55" s="39">
        <v>5723</v>
      </c>
      <c r="I55" s="34">
        <f t="shared" si="5"/>
        <v>1.2698476094114723E-2</v>
      </c>
      <c r="J55" s="39">
        <v>14810</v>
      </c>
      <c r="K55" s="34">
        <f t="shared" si="6"/>
        <v>1.5632966241870806E-2</v>
      </c>
      <c r="L55" s="43">
        <v>117.75720164609054</v>
      </c>
      <c r="M55" s="43">
        <v>112.74360535931791</v>
      </c>
      <c r="N55" s="8" t="s">
        <v>80</v>
      </c>
    </row>
    <row r="56" spans="1:14" x14ac:dyDescent="0.2">
      <c r="A56" s="6" t="s">
        <v>81</v>
      </c>
      <c r="B56" s="39">
        <v>5363</v>
      </c>
      <c r="C56" s="42">
        <f t="shared" si="3"/>
        <v>3.1430212386891088E-2</v>
      </c>
      <c r="D56" s="39">
        <v>8122</v>
      </c>
      <c r="E56" s="42">
        <f t="shared" si="4"/>
        <v>2.2706495757558814E-2</v>
      </c>
      <c r="F56" s="43">
        <v>91.160972293047763</v>
      </c>
      <c r="G56" s="43">
        <v>85.838089198900875</v>
      </c>
      <c r="H56" s="39">
        <v>20043</v>
      </c>
      <c r="I56" s="34">
        <f t="shared" si="5"/>
        <v>4.4472401949037461E-2</v>
      </c>
      <c r="J56" s="39">
        <v>28334</v>
      </c>
      <c r="K56" s="34">
        <f t="shared" si="6"/>
        <v>2.9908471674352961E-2</v>
      </c>
      <c r="L56" s="43">
        <v>92.594474729742217</v>
      </c>
      <c r="M56" s="43">
        <v>86.226415094339629</v>
      </c>
      <c r="N56" s="8" t="s">
        <v>82</v>
      </c>
    </row>
    <row r="57" spans="1:14" ht="12.75" customHeight="1" x14ac:dyDescent="0.2">
      <c r="A57" s="6" t="s">
        <v>83</v>
      </c>
      <c r="B57" s="39">
        <v>1686</v>
      </c>
      <c r="C57" s="42">
        <f t="shared" si="3"/>
        <v>9.8809133105161994E-3</v>
      </c>
      <c r="D57" s="39">
        <v>3738</v>
      </c>
      <c r="E57" s="42">
        <f t="shared" si="4"/>
        <v>1.0450243922895204E-2</v>
      </c>
      <c r="F57" s="43">
        <v>121.03374012921752</v>
      </c>
      <c r="G57" s="43">
        <v>119.88454137267479</v>
      </c>
      <c r="H57" s="39">
        <v>4259</v>
      </c>
      <c r="I57" s="34">
        <f t="shared" si="5"/>
        <v>9.4500803223544656E-3</v>
      </c>
      <c r="J57" s="39">
        <v>9453</v>
      </c>
      <c r="K57" s="34">
        <f t="shared" si="6"/>
        <v>9.9782869604594683E-3</v>
      </c>
      <c r="L57" s="43">
        <v>103.44911343211076</v>
      </c>
      <c r="M57" s="43">
        <v>111.25102977521477</v>
      </c>
      <c r="N57" s="8" t="s">
        <v>84</v>
      </c>
    </row>
    <row r="58" spans="1:14" x14ac:dyDescent="0.2">
      <c r="A58" s="6" t="s">
        <v>85</v>
      </c>
      <c r="B58" s="39">
        <v>62</v>
      </c>
      <c r="C58" s="42">
        <f t="shared" si="3"/>
        <v>3.6335505649585074E-4</v>
      </c>
      <c r="D58" s="39">
        <v>170</v>
      </c>
      <c r="E58" s="42">
        <f t="shared" si="4"/>
        <v>4.7526523993905425E-4</v>
      </c>
      <c r="F58" s="43">
        <v>72.093023255813947</v>
      </c>
      <c r="G58" s="43">
        <v>85.427135678391963</v>
      </c>
      <c r="H58" s="39">
        <v>172</v>
      </c>
      <c r="I58" s="34">
        <f t="shared" si="5"/>
        <v>3.8164212619041279E-4</v>
      </c>
      <c r="J58" s="39">
        <v>532</v>
      </c>
      <c r="K58" s="34">
        <f t="shared" si="6"/>
        <v>5.6156232550136852E-4</v>
      </c>
      <c r="L58" s="43">
        <v>115.43624161073826</v>
      </c>
      <c r="M58" s="43">
        <v>99.253731343283576</v>
      </c>
      <c r="N58" s="8" t="s">
        <v>86</v>
      </c>
    </row>
    <row r="59" spans="1:14" ht="12.75" customHeight="1" x14ac:dyDescent="0.2">
      <c r="A59" s="6" t="s">
        <v>87</v>
      </c>
      <c r="B59" s="39">
        <v>389</v>
      </c>
      <c r="C59" s="42">
        <f t="shared" si="3"/>
        <v>2.2797599512400955E-3</v>
      </c>
      <c r="D59" s="39">
        <v>741</v>
      </c>
      <c r="E59" s="42">
        <f t="shared" si="4"/>
        <v>2.0715973105578777E-3</v>
      </c>
      <c r="F59" s="43">
        <v>111.14285714285714</v>
      </c>
      <c r="G59" s="43">
        <v>114.52859350850078</v>
      </c>
      <c r="H59" s="39">
        <v>1146</v>
      </c>
      <c r="I59" s="34">
        <f t="shared" si="5"/>
        <v>2.5428016082221692E-3</v>
      </c>
      <c r="J59" s="39">
        <v>2084</v>
      </c>
      <c r="K59" s="34">
        <f t="shared" si="6"/>
        <v>2.1998042976406995E-3</v>
      </c>
      <c r="L59" s="43">
        <v>89.53125</v>
      </c>
      <c r="M59" s="43">
        <v>82.534653465346537</v>
      </c>
      <c r="N59" s="8" t="s">
        <v>88</v>
      </c>
    </row>
    <row r="60" spans="1:14" x14ac:dyDescent="0.2">
      <c r="A60" s="6" t="s">
        <v>89</v>
      </c>
      <c r="B60" s="39">
        <v>745</v>
      </c>
      <c r="C60" s="42">
        <f t="shared" si="3"/>
        <v>4.3661212433775609E-3</v>
      </c>
      <c r="D60" s="39">
        <v>2542</v>
      </c>
      <c r="E60" s="42">
        <f t="shared" si="4"/>
        <v>7.1066131760298577E-3</v>
      </c>
      <c r="F60" s="43">
        <v>93.947036569987389</v>
      </c>
      <c r="G60" s="43">
        <v>97.844495765973832</v>
      </c>
      <c r="H60" s="39">
        <v>1640</v>
      </c>
      <c r="I60" s="34">
        <f t="shared" si="5"/>
        <v>3.6389132962341684E-3</v>
      </c>
      <c r="J60" s="39">
        <v>5797</v>
      </c>
      <c r="K60" s="34">
        <f t="shared" si="6"/>
        <v>6.1191293250590856E-3</v>
      </c>
      <c r="L60" s="43">
        <v>89.617486338797818</v>
      </c>
      <c r="M60" s="43">
        <v>98.823729969314698</v>
      </c>
      <c r="N60" s="8" t="s">
        <v>90</v>
      </c>
    </row>
    <row r="61" spans="1:14" x14ac:dyDescent="0.2">
      <c r="A61" s="6" t="s">
        <v>91</v>
      </c>
      <c r="B61" s="39">
        <v>130</v>
      </c>
      <c r="C61" s="42">
        <f t="shared" si="3"/>
        <v>7.61873505555816E-4</v>
      </c>
      <c r="D61" s="39">
        <v>249</v>
      </c>
      <c r="E61" s="42">
        <f t="shared" si="4"/>
        <v>6.9612379261661469E-4</v>
      </c>
      <c r="F61" s="43">
        <v>146.06741573033707</v>
      </c>
      <c r="G61" s="43">
        <v>77.8125</v>
      </c>
      <c r="H61" s="39">
        <v>300</v>
      </c>
      <c r="I61" s="34">
        <f t="shared" si="5"/>
        <v>6.6565487126234787E-4</v>
      </c>
      <c r="J61" s="39">
        <v>542</v>
      </c>
      <c r="K61" s="34">
        <f t="shared" si="6"/>
        <v>5.7211800831154464E-4</v>
      </c>
      <c r="L61" s="43">
        <v>143.54066985645932</v>
      </c>
      <c r="M61" s="43">
        <v>74.043715846994544</v>
      </c>
      <c r="N61" s="8" t="s">
        <v>92</v>
      </c>
    </row>
    <row r="62" spans="1:14" x14ac:dyDescent="0.2">
      <c r="A62" s="6" t="s">
        <v>93</v>
      </c>
      <c r="B62" s="39">
        <v>13</v>
      </c>
      <c r="C62" s="42">
        <f t="shared" si="3"/>
        <v>7.61873505555816E-5</v>
      </c>
      <c r="D62" s="39">
        <v>13</v>
      </c>
      <c r="E62" s="42">
        <f t="shared" si="4"/>
        <v>3.6343812465927673E-5</v>
      </c>
      <c r="F62" s="43">
        <v>108.33333333333333</v>
      </c>
      <c r="G62" s="43">
        <v>72.222222222222214</v>
      </c>
      <c r="H62" s="39">
        <v>147</v>
      </c>
      <c r="I62" s="34">
        <f t="shared" si="5"/>
        <v>3.2617088691855046E-4</v>
      </c>
      <c r="J62" s="39">
        <v>157</v>
      </c>
      <c r="K62" s="34">
        <f t="shared" si="6"/>
        <v>1.6572422011976477E-4</v>
      </c>
      <c r="L62" s="43">
        <v>525</v>
      </c>
      <c r="M62" s="43">
        <v>424.32432432432432</v>
      </c>
      <c r="N62" s="8" t="s">
        <v>94</v>
      </c>
    </row>
    <row r="63" spans="1:14" x14ac:dyDescent="0.2">
      <c r="A63" s="6" t="s">
        <v>95</v>
      </c>
      <c r="B63" s="39">
        <v>250</v>
      </c>
      <c r="C63" s="42">
        <f t="shared" si="3"/>
        <v>1.4651413568381078E-3</v>
      </c>
      <c r="D63" s="39">
        <v>641</v>
      </c>
      <c r="E63" s="42">
        <f t="shared" si="4"/>
        <v>1.792029522358434E-3</v>
      </c>
      <c r="F63" s="43">
        <v>83.61204013377926</v>
      </c>
      <c r="G63" s="43">
        <v>125.68627450980392</v>
      </c>
      <c r="H63" s="39">
        <v>947</v>
      </c>
      <c r="I63" s="34">
        <f t="shared" si="5"/>
        <v>2.1012505436181447E-3</v>
      </c>
      <c r="J63" s="39">
        <v>2126</v>
      </c>
      <c r="K63" s="34">
        <f t="shared" si="6"/>
        <v>2.244138165443439E-3</v>
      </c>
      <c r="L63" s="43">
        <v>93.117010816125855</v>
      </c>
      <c r="M63" s="43">
        <v>128.77044215626893</v>
      </c>
      <c r="N63" s="8" t="s">
        <v>96</v>
      </c>
    </row>
    <row r="64" spans="1:14" x14ac:dyDescent="0.2">
      <c r="A64" s="6" t="s">
        <v>97</v>
      </c>
      <c r="B64" s="39">
        <v>884</v>
      </c>
      <c r="C64" s="42">
        <f t="shared" si="3"/>
        <v>5.180739837779549E-3</v>
      </c>
      <c r="D64" s="39">
        <v>1695</v>
      </c>
      <c r="E64" s="42">
        <f t="shared" si="4"/>
        <v>4.7386740099805702E-3</v>
      </c>
      <c r="F64" s="43">
        <v>101.84331797235022</v>
      </c>
      <c r="G64" s="43">
        <v>97.469810235767682</v>
      </c>
      <c r="H64" s="39">
        <v>1689</v>
      </c>
      <c r="I64" s="34">
        <f t="shared" si="5"/>
        <v>3.7476369252070186E-3</v>
      </c>
      <c r="J64" s="39">
        <v>3075</v>
      </c>
      <c r="K64" s="34">
        <f t="shared" si="6"/>
        <v>3.2458724641291508E-3</v>
      </c>
      <c r="L64" s="43">
        <v>111.70634920634922</v>
      </c>
      <c r="M64" s="43">
        <v>93.351548269581059</v>
      </c>
      <c r="N64" s="8" t="s">
        <v>98</v>
      </c>
    </row>
    <row r="65" spans="1:14" x14ac:dyDescent="0.2">
      <c r="A65" s="6" t="s">
        <v>99</v>
      </c>
      <c r="B65" s="39">
        <v>1558</v>
      </c>
      <c r="C65" s="42">
        <f t="shared" si="3"/>
        <v>9.1307609358150868E-3</v>
      </c>
      <c r="D65" s="39">
        <v>4023</v>
      </c>
      <c r="E65" s="42">
        <f t="shared" si="4"/>
        <v>1.1247012119263619E-2</v>
      </c>
      <c r="F65" s="43">
        <v>55.504096900605624</v>
      </c>
      <c r="G65" s="43">
        <v>91.681859617137647</v>
      </c>
      <c r="H65" s="39">
        <v>5879</v>
      </c>
      <c r="I65" s="34">
        <f t="shared" si="5"/>
        <v>1.3044616627171145E-2</v>
      </c>
      <c r="J65" s="39">
        <v>12970</v>
      </c>
      <c r="K65" s="34">
        <f t="shared" si="6"/>
        <v>1.3690720604798402E-2</v>
      </c>
      <c r="L65" s="43">
        <v>96.519454933508456</v>
      </c>
      <c r="M65" s="43">
        <v>107.99333888426312</v>
      </c>
      <c r="N65" s="8" t="s">
        <v>100</v>
      </c>
    </row>
    <row r="66" spans="1:14" x14ac:dyDescent="0.2">
      <c r="A66" s="6" t="s">
        <v>101</v>
      </c>
      <c r="B66" s="39">
        <v>4036</v>
      </c>
      <c r="C66" s="42">
        <f t="shared" si="3"/>
        <v>2.3653242064794411E-2</v>
      </c>
      <c r="D66" s="39">
        <v>9686</v>
      </c>
      <c r="E66" s="42">
        <f t="shared" si="4"/>
        <v>2.7078935964998115E-2</v>
      </c>
      <c r="F66" s="43">
        <v>57.484688790770541</v>
      </c>
      <c r="G66" s="43">
        <v>62.879771487925218</v>
      </c>
      <c r="H66" s="39">
        <v>4706</v>
      </c>
      <c r="I66" s="34">
        <f t="shared" si="5"/>
        <v>1.0441906080535364E-2</v>
      </c>
      <c r="J66" s="39">
        <v>11351</v>
      </c>
      <c r="K66" s="34">
        <f t="shared" si="6"/>
        <v>1.1981755557830891E-2</v>
      </c>
      <c r="L66" s="43">
        <v>59.52441183910954</v>
      </c>
      <c r="M66" s="43">
        <v>63.794750744674879</v>
      </c>
      <c r="N66" s="8" t="s">
        <v>102</v>
      </c>
    </row>
    <row r="67" spans="1:14" ht="12.75" customHeight="1" x14ac:dyDescent="0.2">
      <c r="A67" s="6" t="s">
        <v>103</v>
      </c>
      <c r="B67" s="39">
        <v>4259</v>
      </c>
      <c r="C67" s="42">
        <f t="shared" si="3"/>
        <v>2.4960148155094005E-2</v>
      </c>
      <c r="D67" s="39">
        <v>8221</v>
      </c>
      <c r="E67" s="42">
        <f t="shared" si="4"/>
        <v>2.2983267867876262E-2</v>
      </c>
      <c r="F67" s="43">
        <v>84.874451972897575</v>
      </c>
      <c r="G67" s="43">
        <v>101.68212739641311</v>
      </c>
      <c r="H67" s="39">
        <v>8476</v>
      </c>
      <c r="I67" s="34">
        <f t="shared" si="5"/>
        <v>1.8806968962732203E-2</v>
      </c>
      <c r="J67" s="39">
        <v>17189</v>
      </c>
      <c r="K67" s="34">
        <f t="shared" si="6"/>
        <v>1.8144163182411698E-2</v>
      </c>
      <c r="L67" s="43">
        <v>86.050761421319805</v>
      </c>
      <c r="M67" s="43">
        <v>96.910413260416078</v>
      </c>
      <c r="N67" s="8" t="s">
        <v>104</v>
      </c>
    </row>
    <row r="68" spans="1:14" x14ac:dyDescent="0.2">
      <c r="A68" s="6" t="s">
        <v>105</v>
      </c>
      <c r="B68" s="39">
        <v>535</v>
      </c>
      <c r="C68" s="42">
        <f t="shared" si="3"/>
        <v>3.1354025036335505E-3</v>
      </c>
      <c r="D68" s="39">
        <v>1228</v>
      </c>
      <c r="E68" s="42">
        <f t="shared" si="4"/>
        <v>3.4330924390891682E-3</v>
      </c>
      <c r="F68" s="43">
        <v>136.1323155216285</v>
      </c>
      <c r="G68" s="43">
        <v>143.29054842473744</v>
      </c>
      <c r="H68" s="39">
        <v>1233</v>
      </c>
      <c r="I68" s="34">
        <f t="shared" si="5"/>
        <v>2.7358415208882498E-3</v>
      </c>
      <c r="J68" s="39">
        <v>2889</v>
      </c>
      <c r="K68" s="34">
        <f t="shared" si="6"/>
        <v>3.0495367638598754E-3</v>
      </c>
      <c r="L68" s="43">
        <v>149.63592233009709</v>
      </c>
      <c r="M68" s="43">
        <v>152.21285563751317</v>
      </c>
      <c r="N68" s="8" t="s">
        <v>106</v>
      </c>
    </row>
    <row r="69" spans="1:14" x14ac:dyDescent="0.2">
      <c r="A69" s="6" t="s">
        <v>107</v>
      </c>
      <c r="B69" s="39">
        <v>887</v>
      </c>
      <c r="C69" s="42">
        <f t="shared" si="3"/>
        <v>5.1983215340616062E-3</v>
      </c>
      <c r="D69" s="39">
        <v>1693</v>
      </c>
      <c r="E69" s="42">
        <f t="shared" si="4"/>
        <v>4.7330826542165815E-3</v>
      </c>
      <c r="F69" s="43">
        <v>124.92957746478872</v>
      </c>
      <c r="G69" s="43">
        <v>110.22135416666667</v>
      </c>
      <c r="H69" s="39">
        <v>2318</v>
      </c>
      <c r="I69" s="34">
        <f t="shared" si="5"/>
        <v>5.1432933052870744E-3</v>
      </c>
      <c r="J69" s="39">
        <v>4157</v>
      </c>
      <c r="K69" s="34">
        <f t="shared" si="6"/>
        <v>4.3879973441902052E-3</v>
      </c>
      <c r="L69" s="43">
        <v>122.32189973614776</v>
      </c>
      <c r="M69" s="43">
        <v>97.69682726204465</v>
      </c>
      <c r="N69" s="8" t="s">
        <v>108</v>
      </c>
    </row>
    <row r="70" spans="1:14" ht="12.75" customHeight="1" x14ac:dyDescent="0.2">
      <c r="A70" s="6" t="s">
        <v>109</v>
      </c>
      <c r="B70" s="39">
        <v>555</v>
      </c>
      <c r="C70" s="42">
        <f t="shared" si="3"/>
        <v>3.2526138121805994E-3</v>
      </c>
      <c r="D70" s="39">
        <v>988</v>
      </c>
      <c r="E70" s="42">
        <f t="shared" si="4"/>
        <v>2.7621297474105032E-3</v>
      </c>
      <c r="F70" s="43">
        <v>147.60638297872339</v>
      </c>
      <c r="G70" s="43">
        <v>126.99228791773778</v>
      </c>
      <c r="H70" s="39">
        <v>1400</v>
      </c>
      <c r="I70" s="34">
        <f t="shared" si="5"/>
        <v>3.1063893992242901E-3</v>
      </c>
      <c r="J70" s="39">
        <v>2799</v>
      </c>
      <c r="K70" s="34">
        <f t="shared" si="6"/>
        <v>2.9545356185682907E-3</v>
      </c>
      <c r="L70" s="43">
        <v>135.52758954501451</v>
      </c>
      <c r="M70" s="43">
        <v>127.45901639344261</v>
      </c>
      <c r="N70" s="8" t="s">
        <v>110</v>
      </c>
    </row>
    <row r="71" spans="1:14" x14ac:dyDescent="0.2">
      <c r="A71" s="6" t="s">
        <v>111</v>
      </c>
      <c r="B71" s="39">
        <v>2502</v>
      </c>
      <c r="C71" s="42">
        <f t="shared" si="3"/>
        <v>1.4663134699235782E-2</v>
      </c>
      <c r="D71" s="39">
        <v>5003</v>
      </c>
      <c r="E71" s="42">
        <f t="shared" si="4"/>
        <v>1.3986776443618166E-2</v>
      </c>
      <c r="F71" s="43">
        <v>101.17266477961991</v>
      </c>
      <c r="G71" s="43">
        <v>105.72696534234996</v>
      </c>
      <c r="H71" s="39">
        <v>6480</v>
      </c>
      <c r="I71" s="34">
        <f t="shared" si="5"/>
        <v>1.4378145219266714E-2</v>
      </c>
      <c r="J71" s="39">
        <v>12871</v>
      </c>
      <c r="K71" s="34">
        <f t="shared" si="6"/>
        <v>1.3586219344977659E-2</v>
      </c>
      <c r="L71" s="43">
        <v>103.15186246418338</v>
      </c>
      <c r="M71" s="43">
        <v>104.88102998696218</v>
      </c>
      <c r="N71" s="8" t="s">
        <v>112</v>
      </c>
    </row>
    <row r="72" spans="1:14" ht="12.75" customHeight="1" x14ac:dyDescent="0.2">
      <c r="A72" s="13" t="s">
        <v>113</v>
      </c>
      <c r="B72" s="25" t="s">
        <v>135</v>
      </c>
      <c r="C72" s="30"/>
      <c r="D72" s="25"/>
      <c r="E72" s="30"/>
      <c r="F72" s="21"/>
      <c r="G72" s="21"/>
      <c r="H72" s="22"/>
      <c r="I72" s="29"/>
      <c r="J72" s="22"/>
      <c r="K72" s="29"/>
      <c r="L72" s="21"/>
      <c r="M72" s="21"/>
      <c r="N72" s="14" t="s">
        <v>114</v>
      </c>
    </row>
    <row r="73" spans="1:14" x14ac:dyDescent="0.2">
      <c r="A73" s="6"/>
      <c r="B73" s="15"/>
      <c r="C73" s="15"/>
      <c r="D73" s="15"/>
      <c r="E73" s="15"/>
      <c r="F73" s="16"/>
      <c r="G73" s="16"/>
      <c r="H73" s="15"/>
      <c r="I73" s="15"/>
      <c r="J73" s="15"/>
      <c r="K73" s="15"/>
      <c r="L73" s="16"/>
      <c r="M73" s="16"/>
      <c r="N73" s="8"/>
    </row>
    <row r="74" spans="1:14" x14ac:dyDescent="0.2">
      <c r="A74" s="44" t="s">
        <v>115</v>
      </c>
    </row>
    <row r="75" spans="1:14" x14ac:dyDescent="0.2">
      <c r="A75" s="26" t="s">
        <v>118</v>
      </c>
    </row>
    <row r="78" spans="1:14" x14ac:dyDescent="0.2">
      <c r="A78"/>
    </row>
    <row r="79" spans="1:14" x14ac:dyDescent="0.2">
      <c r="A79"/>
    </row>
  </sheetData>
  <mergeCells count="10">
    <mergeCell ref="A11:A14"/>
    <mergeCell ref="B11:G11"/>
    <mergeCell ref="H11:M11"/>
    <mergeCell ref="N11:N14"/>
    <mergeCell ref="B12:B14"/>
    <mergeCell ref="D12:D14"/>
    <mergeCell ref="H12:H14"/>
    <mergeCell ref="J12:J14"/>
    <mergeCell ref="F14:G14"/>
    <mergeCell ref="L14:M14"/>
  </mergeCells>
  <hyperlinks>
    <hyperlink ref="A75" r:id="rId1" xr:uid="{1BAD68F7-E838-4EBF-9A27-1063EFAF5926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7C89F-F522-4BDB-8F4D-6969EFC140AC}">
  <dimension ref="A7:O79"/>
  <sheetViews>
    <sheetView zoomScaleNormal="100" workbookViewId="0">
      <selection activeCell="N40" sqref="N40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7" width="11.28515625" style="3" customWidth="1"/>
    <col min="8" max="9" width="11" style="2" customWidth="1"/>
    <col min="10" max="12" width="10.7109375" style="2" customWidth="1"/>
    <col min="13" max="13" width="11.5703125" style="3" customWidth="1"/>
    <col min="14" max="14" width="45.140625" style="3" customWidth="1"/>
    <col min="15" max="16384" width="9.140625" style="3"/>
  </cols>
  <sheetData>
    <row r="7" spans="1:15" ht="18" x14ac:dyDescent="0.25">
      <c r="A7" s="20" t="s">
        <v>143</v>
      </c>
      <c r="B7" s="1"/>
      <c r="C7" s="1"/>
      <c r="D7" s="1"/>
      <c r="E7" s="1"/>
      <c r="F7" s="1"/>
      <c r="G7" s="1"/>
    </row>
    <row r="8" spans="1:15" s="2" customFormat="1" x14ac:dyDescent="0.2">
      <c r="A8" s="2" t="s">
        <v>144</v>
      </c>
    </row>
    <row r="9" spans="1:15" s="2" customFormat="1" x14ac:dyDescent="0.2"/>
    <row r="10" spans="1:15" s="2" customFormat="1" x14ac:dyDescent="0.2">
      <c r="A10" s="3"/>
      <c r="B10" s="3"/>
      <c r="C10" s="3"/>
      <c r="D10" s="3"/>
      <c r="E10" s="3"/>
      <c r="F10" s="3"/>
      <c r="G10" s="3"/>
      <c r="M10" s="3"/>
      <c r="N10" s="3"/>
      <c r="O10" s="3"/>
    </row>
    <row r="11" spans="1:15" s="2" customFormat="1" x14ac:dyDescent="0.2">
      <c r="A11" s="114"/>
      <c r="B11" s="117" t="s">
        <v>0</v>
      </c>
      <c r="C11" s="117"/>
      <c r="D11" s="117"/>
      <c r="E11" s="117"/>
      <c r="F11" s="117"/>
      <c r="G11" s="117"/>
      <c r="H11" s="118" t="s">
        <v>1</v>
      </c>
      <c r="I11" s="117"/>
      <c r="J11" s="117"/>
      <c r="K11" s="117"/>
      <c r="L11" s="117"/>
      <c r="M11" s="117"/>
      <c r="N11" s="119"/>
      <c r="O11"/>
    </row>
    <row r="12" spans="1:15" x14ac:dyDescent="0.2">
      <c r="A12" s="115"/>
      <c r="B12" s="122" t="s">
        <v>130</v>
      </c>
      <c r="C12" s="27"/>
      <c r="D12" s="125" t="s">
        <v>131</v>
      </c>
      <c r="E12" s="47"/>
      <c r="F12" s="4" t="s">
        <v>130</v>
      </c>
      <c r="G12" s="11" t="s">
        <v>133</v>
      </c>
      <c r="H12" s="122" t="s">
        <v>130</v>
      </c>
      <c r="I12" s="27"/>
      <c r="J12" s="125" t="s">
        <v>131</v>
      </c>
      <c r="K12" s="47"/>
      <c r="L12" s="4" t="s">
        <v>130</v>
      </c>
      <c r="M12" s="11" t="s">
        <v>133</v>
      </c>
      <c r="N12" s="120"/>
    </row>
    <row r="13" spans="1:15" x14ac:dyDescent="0.2">
      <c r="A13" s="115"/>
      <c r="B13" s="123"/>
      <c r="C13" s="17" t="s">
        <v>2</v>
      </c>
      <c r="D13" s="126"/>
      <c r="E13" s="24" t="s">
        <v>2</v>
      </c>
      <c r="F13" s="10" t="s">
        <v>132</v>
      </c>
      <c r="G13" s="12" t="s">
        <v>134</v>
      </c>
      <c r="H13" s="123"/>
      <c r="I13" s="17" t="s">
        <v>2</v>
      </c>
      <c r="J13" s="126"/>
      <c r="K13" s="24" t="s">
        <v>2</v>
      </c>
      <c r="L13" s="10" t="s">
        <v>132</v>
      </c>
      <c r="M13" s="12" t="s">
        <v>134</v>
      </c>
      <c r="N13" s="120"/>
    </row>
    <row r="14" spans="1:15" x14ac:dyDescent="0.2">
      <c r="A14" s="116"/>
      <c r="B14" s="124"/>
      <c r="C14" s="28"/>
      <c r="D14" s="127"/>
      <c r="E14" s="48"/>
      <c r="F14" s="128" t="s">
        <v>122</v>
      </c>
      <c r="G14" s="129"/>
      <c r="H14" s="124"/>
      <c r="I14" s="28"/>
      <c r="J14" s="127"/>
      <c r="K14" s="48"/>
      <c r="L14" s="128" t="s">
        <v>122</v>
      </c>
      <c r="M14" s="129"/>
      <c r="N14" s="121"/>
    </row>
    <row r="15" spans="1:15" x14ac:dyDescent="0.2">
      <c r="B15" s="18"/>
      <c r="C15" s="18"/>
      <c r="D15" s="18"/>
      <c r="E15" s="18"/>
      <c r="F15" s="19"/>
      <c r="G15" s="19"/>
      <c r="H15" s="23"/>
      <c r="I15" s="18"/>
      <c r="J15" s="18"/>
      <c r="K15" s="18"/>
      <c r="L15" s="18"/>
      <c r="M15" s="18"/>
      <c r="N15" s="2"/>
    </row>
    <row r="16" spans="1:15" x14ac:dyDescent="0.2">
      <c r="A16" s="5" t="s">
        <v>3</v>
      </c>
      <c r="B16" s="33">
        <v>79447</v>
      </c>
      <c r="C16" s="34">
        <f>B16/B16</f>
        <v>1</v>
      </c>
      <c r="D16" s="33">
        <v>660508</v>
      </c>
      <c r="E16" s="34">
        <f>D16/D16</f>
        <v>1</v>
      </c>
      <c r="F16" s="35">
        <v>23.285948766047248</v>
      </c>
      <c r="G16" s="35">
        <v>71.688840554227795</v>
      </c>
      <c r="H16" s="33">
        <v>247994</v>
      </c>
      <c r="I16" s="34">
        <v>1</v>
      </c>
      <c r="J16" s="33">
        <v>1856205</v>
      </c>
      <c r="K16" s="34">
        <v>1</v>
      </c>
      <c r="L16" s="35">
        <v>30.052484055438477</v>
      </c>
      <c r="M16" s="35">
        <v>76.018425879777197</v>
      </c>
      <c r="N16" s="9" t="s">
        <v>4</v>
      </c>
    </row>
    <row r="17" spans="1:14" x14ac:dyDescent="0.2">
      <c r="A17" s="5" t="s">
        <v>5</v>
      </c>
      <c r="B17" s="33">
        <v>35583</v>
      </c>
      <c r="C17" s="34">
        <f t="shared" ref="C17:C18" si="0">SUM(B17)/SUM($B$17:$B$18)</f>
        <v>0.44788349465681526</v>
      </c>
      <c r="D17" s="33">
        <v>258949</v>
      </c>
      <c r="E17" s="34">
        <f>SUM(D17)/SUM($D$17:$D$18)</f>
        <v>0.39204521368401291</v>
      </c>
      <c r="F17" s="35">
        <v>28.659911723960178</v>
      </c>
      <c r="G17" s="35">
        <v>71.71413933007463</v>
      </c>
      <c r="H17" s="33">
        <v>115102</v>
      </c>
      <c r="I17" s="34">
        <f t="shared" ref="I17:I18" si="1">SUM(H17)/SUM($H$17:$H$18)</f>
        <v>0.46413219674669548</v>
      </c>
      <c r="J17" s="33">
        <v>775956</v>
      </c>
      <c r="K17" s="34">
        <f t="shared" ref="K17:K18" si="2">SUM(J17)/SUM($J$17:$J$18)</f>
        <v>0.41803356849054929</v>
      </c>
      <c r="L17" s="35">
        <v>35.009565870676731</v>
      </c>
      <c r="M17" s="35">
        <v>76.146830404719807</v>
      </c>
      <c r="N17" s="9" t="s">
        <v>6</v>
      </c>
    </row>
    <row r="18" spans="1:14" x14ac:dyDescent="0.2">
      <c r="A18" s="5" t="s">
        <v>7</v>
      </c>
      <c r="B18" s="33">
        <v>43864</v>
      </c>
      <c r="C18" s="34">
        <f t="shared" si="0"/>
        <v>0.55211650534318479</v>
      </c>
      <c r="D18" s="33">
        <v>401559</v>
      </c>
      <c r="E18" s="34">
        <f>SUM(D18)/SUM($D$17:$D$18)</f>
        <v>0.60795478631598709</v>
      </c>
      <c r="F18" s="35">
        <v>20.21158950162194</v>
      </c>
      <c r="G18" s="35">
        <v>71.672535871161898</v>
      </c>
      <c r="H18" s="33">
        <v>132892</v>
      </c>
      <c r="I18" s="34">
        <f t="shared" si="1"/>
        <v>0.53586780325330452</v>
      </c>
      <c r="J18" s="33">
        <v>1080249</v>
      </c>
      <c r="K18" s="34">
        <f t="shared" si="2"/>
        <v>0.58196643150945071</v>
      </c>
      <c r="L18" s="35">
        <v>26.76953447615978</v>
      </c>
      <c r="M18" s="35">
        <v>75.92645827783663</v>
      </c>
      <c r="N18" s="9" t="s">
        <v>8</v>
      </c>
    </row>
    <row r="19" spans="1:14" x14ac:dyDescent="0.2">
      <c r="A19" s="6" t="s">
        <v>9</v>
      </c>
      <c r="B19" s="36"/>
      <c r="C19" s="37"/>
      <c r="D19" s="36"/>
      <c r="E19" s="37"/>
      <c r="F19" s="38"/>
      <c r="G19" s="38"/>
      <c r="H19" s="39"/>
      <c r="I19" s="40"/>
      <c r="J19" s="39"/>
      <c r="K19" s="40"/>
      <c r="L19" s="41"/>
      <c r="M19" s="41"/>
      <c r="N19" s="7" t="s">
        <v>10</v>
      </c>
    </row>
    <row r="20" spans="1:14" x14ac:dyDescent="0.2">
      <c r="A20" s="6" t="s">
        <v>11</v>
      </c>
      <c r="B20" s="39">
        <v>6375</v>
      </c>
      <c r="C20" s="42">
        <f t="shared" ref="C20:C71" si="3">SUM(B20)/SUM($B$20:$B$72)</f>
        <v>0.14533558271019514</v>
      </c>
      <c r="D20" s="39">
        <v>45028</v>
      </c>
      <c r="E20" s="42">
        <f t="shared" ref="E20:E71" si="4">SUM(D20)/SUM($D$20:$D$72)</f>
        <v>0.11213296178145678</v>
      </c>
      <c r="F20" s="43">
        <v>25.582888558930939</v>
      </c>
      <c r="G20" s="43">
        <v>75.530059044551805</v>
      </c>
      <c r="H20" s="39">
        <v>16975</v>
      </c>
      <c r="I20" s="34">
        <f t="shared" ref="I20:I71" si="5">SUM(H20)/SUM($H$20:$H$72)</f>
        <v>0.12773530385576257</v>
      </c>
      <c r="J20" s="39">
        <v>113158</v>
      </c>
      <c r="K20" s="34">
        <f t="shared" ref="K20:K71" si="6">SUM(J20)/SUM($J$20:$J$72)</f>
        <v>0.10475177482228634</v>
      </c>
      <c r="L20" s="43">
        <v>27.748263179403349</v>
      </c>
      <c r="M20" s="43">
        <v>75.991887608456238</v>
      </c>
      <c r="N20" s="8" t="s">
        <v>12</v>
      </c>
    </row>
    <row r="21" spans="1:14" x14ac:dyDescent="0.2">
      <c r="A21" s="6" t="s">
        <v>13</v>
      </c>
      <c r="B21" s="39">
        <v>324</v>
      </c>
      <c r="C21" s="42">
        <f t="shared" si="3"/>
        <v>7.3864672624475653E-3</v>
      </c>
      <c r="D21" s="39">
        <v>2275</v>
      </c>
      <c r="E21" s="42">
        <f t="shared" si="4"/>
        <v>5.6654190293331736E-3</v>
      </c>
      <c r="F21" s="43">
        <v>22.040816326530614</v>
      </c>
      <c r="G21" s="43">
        <v>79.102920723226703</v>
      </c>
      <c r="H21" s="39">
        <v>886</v>
      </c>
      <c r="I21" s="34">
        <f t="shared" si="5"/>
        <v>6.6670679950636604E-3</v>
      </c>
      <c r="J21" s="39">
        <v>6747</v>
      </c>
      <c r="K21" s="34">
        <f t="shared" si="6"/>
        <v>6.2457822224320503E-3</v>
      </c>
      <c r="L21" s="43">
        <v>21.11534795042898</v>
      </c>
      <c r="M21" s="43">
        <v>84.718734304369661</v>
      </c>
      <c r="N21" s="8" t="s">
        <v>14</v>
      </c>
    </row>
    <row r="22" spans="1:14" x14ac:dyDescent="0.2">
      <c r="A22" s="6" t="s">
        <v>15</v>
      </c>
      <c r="B22" s="39">
        <v>583</v>
      </c>
      <c r="C22" s="42">
        <f t="shared" si="3"/>
        <v>1.3291081524712749E-2</v>
      </c>
      <c r="D22" s="39">
        <v>5005</v>
      </c>
      <c r="E22" s="42">
        <f t="shared" si="4"/>
        <v>1.2463921864532983E-2</v>
      </c>
      <c r="F22" s="43">
        <v>15.829486831387458</v>
      </c>
      <c r="G22" s="43">
        <v>63.676844783715012</v>
      </c>
      <c r="H22" s="39">
        <v>1715</v>
      </c>
      <c r="I22" s="34">
        <f t="shared" si="5"/>
        <v>1.2905216265839931E-2</v>
      </c>
      <c r="J22" s="39">
        <v>9977</v>
      </c>
      <c r="K22" s="34">
        <f t="shared" si="6"/>
        <v>9.2358335902185517E-3</v>
      </c>
      <c r="L22" s="43">
        <v>28.179428195859352</v>
      </c>
      <c r="M22" s="43">
        <v>77.56355438078208</v>
      </c>
      <c r="N22" s="8" t="s">
        <v>16</v>
      </c>
    </row>
    <row r="23" spans="1:14" x14ac:dyDescent="0.2">
      <c r="A23" s="6" t="s">
        <v>17</v>
      </c>
      <c r="B23" s="39">
        <v>1721</v>
      </c>
      <c r="C23" s="42">
        <f t="shared" si="3"/>
        <v>3.9234907897136607E-2</v>
      </c>
      <c r="D23" s="39">
        <v>15000</v>
      </c>
      <c r="E23" s="42">
        <f t="shared" si="4"/>
        <v>3.735441118241653E-2</v>
      </c>
      <c r="F23" s="43">
        <v>26.383565843936839</v>
      </c>
      <c r="G23" s="43">
        <v>79.453360877165096</v>
      </c>
      <c r="H23" s="39">
        <v>5804</v>
      </c>
      <c r="I23" s="34">
        <f t="shared" si="5"/>
        <v>4.3674562802877522E-2</v>
      </c>
      <c r="J23" s="39">
        <v>44891</v>
      </c>
      <c r="K23" s="34">
        <f t="shared" si="6"/>
        <v>4.1556159737245767E-2</v>
      </c>
      <c r="L23" s="43">
        <v>34.243908195173759</v>
      </c>
      <c r="M23" s="43">
        <v>83.65510044351683</v>
      </c>
      <c r="N23" s="8" t="s">
        <v>18</v>
      </c>
    </row>
    <row r="24" spans="1:14" ht="12.75" customHeight="1" x14ac:dyDescent="0.2">
      <c r="A24" s="6" t="s">
        <v>19</v>
      </c>
      <c r="B24" s="39">
        <v>31</v>
      </c>
      <c r="C24" s="42">
        <f t="shared" si="3"/>
        <v>7.0672989239467445E-4</v>
      </c>
      <c r="D24" s="39">
        <v>104</v>
      </c>
      <c r="E24" s="42">
        <f t="shared" si="4"/>
        <v>2.5899058419808798E-4</v>
      </c>
      <c r="F24" s="43">
        <v>36.470588235294116</v>
      </c>
      <c r="G24" s="43">
        <v>47.272727272727273</v>
      </c>
      <c r="H24" s="39">
        <v>45</v>
      </c>
      <c r="I24" s="34">
        <f t="shared" si="5"/>
        <v>3.3862083496372997E-4</v>
      </c>
      <c r="J24" s="39">
        <v>264</v>
      </c>
      <c r="K24" s="34">
        <f t="shared" si="6"/>
        <v>2.4438809941041372E-4</v>
      </c>
      <c r="L24" s="43">
        <v>12.931034482758621</v>
      </c>
      <c r="M24" s="43">
        <v>29.763246899661784</v>
      </c>
      <c r="N24" s="8" t="s">
        <v>20</v>
      </c>
    </row>
    <row r="25" spans="1:14" x14ac:dyDescent="0.2">
      <c r="A25" s="6" t="s">
        <v>21</v>
      </c>
      <c r="B25" s="39">
        <v>1312</v>
      </c>
      <c r="C25" s="42">
        <f t="shared" si="3"/>
        <v>2.991063286521977E-2</v>
      </c>
      <c r="D25" s="39">
        <v>7425</v>
      </c>
      <c r="E25" s="42">
        <f t="shared" si="4"/>
        <v>1.8490433535296183E-2</v>
      </c>
      <c r="F25" s="43">
        <v>34.336561109657161</v>
      </c>
      <c r="G25" s="43">
        <v>84.711922418710785</v>
      </c>
      <c r="H25" s="39">
        <v>5382</v>
      </c>
      <c r="I25" s="34">
        <f t="shared" si="5"/>
        <v>4.0499051861662104E-2</v>
      </c>
      <c r="J25" s="39">
        <v>26285</v>
      </c>
      <c r="K25" s="34">
        <f t="shared" si="6"/>
        <v>2.4332353003798199E-2</v>
      </c>
      <c r="L25" s="43">
        <v>47.510593220338983</v>
      </c>
      <c r="M25" s="43">
        <v>93.848186232504986</v>
      </c>
      <c r="N25" s="8" t="s">
        <v>22</v>
      </c>
    </row>
    <row r="26" spans="1:14" x14ac:dyDescent="0.2">
      <c r="A26" s="6" t="s">
        <v>23</v>
      </c>
      <c r="B26" s="39">
        <v>279</v>
      </c>
      <c r="C26" s="42">
        <f t="shared" si="3"/>
        <v>6.3605690315520699E-3</v>
      </c>
      <c r="D26" s="39">
        <v>2541</v>
      </c>
      <c r="E26" s="42">
        <f t="shared" si="4"/>
        <v>6.3278372543013606E-3</v>
      </c>
      <c r="F26" s="43">
        <v>26.596758817921828</v>
      </c>
      <c r="G26" s="43">
        <v>78.112511527820473</v>
      </c>
      <c r="H26" s="39">
        <v>913</v>
      </c>
      <c r="I26" s="34">
        <f t="shared" si="5"/>
        <v>6.8702404960418991E-3</v>
      </c>
      <c r="J26" s="39">
        <v>6712</v>
      </c>
      <c r="K26" s="34">
        <f t="shared" si="6"/>
        <v>6.213382285010215E-3</v>
      </c>
      <c r="L26" s="43">
        <v>37.280522662311149</v>
      </c>
      <c r="M26" s="43">
        <v>77.775202780996523</v>
      </c>
      <c r="N26" s="8" t="s">
        <v>24</v>
      </c>
    </row>
    <row r="27" spans="1:14" x14ac:dyDescent="0.2">
      <c r="A27" s="6" t="s">
        <v>25</v>
      </c>
      <c r="B27" s="39">
        <v>224</v>
      </c>
      <c r="C27" s="42">
        <f t="shared" si="3"/>
        <v>5.1066934160131318E-3</v>
      </c>
      <c r="D27" s="39">
        <v>955</v>
      </c>
      <c r="E27" s="42">
        <f t="shared" si="4"/>
        <v>2.378230845280519E-3</v>
      </c>
      <c r="F27" s="43">
        <v>43.921568627450981</v>
      </c>
      <c r="G27" s="43">
        <v>84.663120567375884</v>
      </c>
      <c r="H27" s="39">
        <v>1023</v>
      </c>
      <c r="I27" s="34">
        <f t="shared" si="5"/>
        <v>7.6979803148421273E-3</v>
      </c>
      <c r="J27" s="39">
        <v>3115</v>
      </c>
      <c r="K27" s="34">
        <f t="shared" si="6"/>
        <v>2.8835944305433286E-3</v>
      </c>
      <c r="L27" s="43">
        <v>85.606694560669467</v>
      </c>
      <c r="M27" s="43">
        <v>109.83779971791255</v>
      </c>
      <c r="N27" s="8" t="s">
        <v>26</v>
      </c>
    </row>
    <row r="28" spans="1:14" x14ac:dyDescent="0.2">
      <c r="A28" s="6" t="s">
        <v>27</v>
      </c>
      <c r="B28" s="39">
        <v>73</v>
      </c>
      <c r="C28" s="42">
        <f t="shared" si="3"/>
        <v>1.6642349078971367E-3</v>
      </c>
      <c r="D28" s="39">
        <v>384</v>
      </c>
      <c r="E28" s="42">
        <f t="shared" si="4"/>
        <v>9.562729262698632E-4</v>
      </c>
      <c r="F28" s="43">
        <v>48.666666666666671</v>
      </c>
      <c r="G28" s="43">
        <v>90.352941176470594</v>
      </c>
      <c r="H28" s="39">
        <v>397</v>
      </c>
      <c r="I28" s="34">
        <f t="shared" si="5"/>
        <v>2.987388255124462E-3</v>
      </c>
      <c r="J28" s="39">
        <v>1499</v>
      </c>
      <c r="K28" s="34">
        <f t="shared" si="6"/>
        <v>1.3876430341523112E-3</v>
      </c>
      <c r="L28" s="43">
        <v>38.506304558680895</v>
      </c>
      <c r="M28" s="43">
        <v>66.859946476360392</v>
      </c>
      <c r="N28" s="8" t="s">
        <v>28</v>
      </c>
    </row>
    <row r="29" spans="1:14" x14ac:dyDescent="0.2">
      <c r="A29" s="6" t="s">
        <v>29</v>
      </c>
      <c r="B29" s="39">
        <v>144</v>
      </c>
      <c r="C29" s="42">
        <f t="shared" si="3"/>
        <v>3.2828743388655843E-3</v>
      </c>
      <c r="D29" s="39">
        <v>1088</v>
      </c>
      <c r="E29" s="42">
        <f t="shared" si="4"/>
        <v>2.7094399577646125E-3</v>
      </c>
      <c r="F29" s="43">
        <v>24</v>
      </c>
      <c r="G29" s="43">
        <v>80.176860722181289</v>
      </c>
      <c r="H29" s="39">
        <v>784</v>
      </c>
      <c r="I29" s="34">
        <f t="shared" si="5"/>
        <v>5.8995274358125396E-3</v>
      </c>
      <c r="J29" s="39">
        <v>4141</v>
      </c>
      <c r="K29" s="34">
        <f t="shared" si="6"/>
        <v>3.8333754532519819E-3</v>
      </c>
      <c r="L29" s="43">
        <v>42.701525054466231</v>
      </c>
      <c r="M29" s="43">
        <v>92.660550458715591</v>
      </c>
      <c r="N29" s="8" t="s">
        <v>30</v>
      </c>
    </row>
    <row r="30" spans="1:14" x14ac:dyDescent="0.2">
      <c r="A30" s="6" t="s">
        <v>31</v>
      </c>
      <c r="B30" s="39">
        <v>949</v>
      </c>
      <c r="C30" s="42">
        <f t="shared" si="3"/>
        <v>2.1635053802662774E-2</v>
      </c>
      <c r="D30" s="39">
        <v>6991</v>
      </c>
      <c r="E30" s="42">
        <f t="shared" si="4"/>
        <v>1.7409645905084932E-2</v>
      </c>
      <c r="F30" s="43">
        <v>25.497044599677594</v>
      </c>
      <c r="G30" s="43">
        <v>80.904987848628622</v>
      </c>
      <c r="H30" s="39">
        <v>3006</v>
      </c>
      <c r="I30" s="34">
        <f t="shared" si="5"/>
        <v>2.2619871775577161E-2</v>
      </c>
      <c r="J30" s="39">
        <v>18506</v>
      </c>
      <c r="K30" s="34">
        <f t="shared" si="6"/>
        <v>1.7131235483670893E-2</v>
      </c>
      <c r="L30" s="43">
        <v>31.931166347992352</v>
      </c>
      <c r="M30" s="43">
        <v>80.611578167879088</v>
      </c>
      <c r="N30" s="8" t="s">
        <v>32</v>
      </c>
    </row>
    <row r="31" spans="1:14" x14ac:dyDescent="0.2">
      <c r="A31" s="6" t="s">
        <v>33</v>
      </c>
      <c r="B31" s="39">
        <v>182</v>
      </c>
      <c r="C31" s="42">
        <f t="shared" si="3"/>
        <v>4.1491884005106696E-3</v>
      </c>
      <c r="D31" s="39">
        <v>1181</v>
      </c>
      <c r="E31" s="42">
        <f t="shared" si="4"/>
        <v>2.9410373070955951E-3</v>
      </c>
      <c r="F31" s="43">
        <v>20.588235294117645</v>
      </c>
      <c r="G31" s="43">
        <v>64.010840108401084</v>
      </c>
      <c r="H31" s="39">
        <v>607</v>
      </c>
      <c r="I31" s="34">
        <f t="shared" si="5"/>
        <v>4.5676188182885349E-3</v>
      </c>
      <c r="J31" s="39">
        <v>3571</v>
      </c>
      <c r="K31" s="34">
        <f t="shared" si="6"/>
        <v>3.305719329524952E-3</v>
      </c>
      <c r="L31" s="43">
        <v>26.208981001727118</v>
      </c>
      <c r="M31" s="43">
        <v>69.678048780487799</v>
      </c>
      <c r="N31" s="8" t="s">
        <v>34</v>
      </c>
    </row>
    <row r="32" spans="1:14" x14ac:dyDescent="0.2">
      <c r="A32" s="6" t="s">
        <v>35</v>
      </c>
      <c r="B32" s="39">
        <v>5546</v>
      </c>
      <c r="C32" s="42">
        <f t="shared" si="3"/>
        <v>0.12643625752325369</v>
      </c>
      <c r="D32" s="39">
        <v>64278</v>
      </c>
      <c r="E32" s="42">
        <f t="shared" si="4"/>
        <v>0.16007112279889132</v>
      </c>
      <c r="F32" s="43">
        <v>28.55083655083655</v>
      </c>
      <c r="G32" s="43">
        <v>80.627681192142703</v>
      </c>
      <c r="H32" s="39">
        <v>14089</v>
      </c>
      <c r="I32" s="34">
        <f t="shared" si="5"/>
        <v>0.10601842097342203</v>
      </c>
      <c r="J32" s="39">
        <v>168232</v>
      </c>
      <c r="K32" s="34">
        <f t="shared" si="6"/>
        <v>0.15573446492429061</v>
      </c>
      <c r="L32" s="43">
        <v>34.956828106391427</v>
      </c>
      <c r="M32" s="43">
        <v>80.53077011450236</v>
      </c>
      <c r="N32" s="8" t="s">
        <v>36</v>
      </c>
    </row>
    <row r="33" spans="1:14" x14ac:dyDescent="0.2">
      <c r="A33" s="6" t="s">
        <v>37</v>
      </c>
      <c r="B33" s="39">
        <v>115</v>
      </c>
      <c r="C33" s="42">
        <f t="shared" si="3"/>
        <v>2.6217399233995986E-3</v>
      </c>
      <c r="D33" s="39">
        <v>886</v>
      </c>
      <c r="E33" s="42">
        <f t="shared" si="4"/>
        <v>2.2064005538414031E-3</v>
      </c>
      <c r="F33" s="43">
        <v>23.138832997987926</v>
      </c>
      <c r="G33" s="43">
        <v>61.019283746556475</v>
      </c>
      <c r="H33" s="39">
        <v>546</v>
      </c>
      <c r="I33" s="34">
        <f t="shared" si="5"/>
        <v>4.1085994642265904E-3</v>
      </c>
      <c r="J33" s="39">
        <v>3141</v>
      </c>
      <c r="K33" s="34">
        <f t="shared" si="6"/>
        <v>2.9076629554852631E-3</v>
      </c>
      <c r="L33" s="43">
        <v>44.282238442822383</v>
      </c>
      <c r="M33" s="43">
        <v>75.233532934131745</v>
      </c>
      <c r="N33" s="8" t="s">
        <v>38</v>
      </c>
    </row>
    <row r="34" spans="1:14" x14ac:dyDescent="0.2">
      <c r="A34" s="6" t="s">
        <v>39</v>
      </c>
      <c r="B34" s="39">
        <v>3</v>
      </c>
      <c r="C34" s="42">
        <f t="shared" si="3"/>
        <v>6.8393215393033007E-5</v>
      </c>
      <c r="D34" s="39">
        <v>59</v>
      </c>
      <c r="E34" s="42">
        <f t="shared" si="4"/>
        <v>1.4692735065083835E-4</v>
      </c>
      <c r="F34" s="43">
        <v>4.3478260869565215</v>
      </c>
      <c r="G34" s="43">
        <v>39.864864864864863</v>
      </c>
      <c r="H34" s="39">
        <v>37</v>
      </c>
      <c r="I34" s="34">
        <f t="shared" si="5"/>
        <v>2.7842157541462241E-4</v>
      </c>
      <c r="J34" s="39">
        <v>242</v>
      </c>
      <c r="K34" s="34">
        <f t="shared" si="6"/>
        <v>2.240224244595459E-4</v>
      </c>
      <c r="L34" s="43">
        <v>16.972477064220186</v>
      </c>
      <c r="M34" s="43">
        <v>57.075471698113212</v>
      </c>
      <c r="N34" s="8" t="s">
        <v>40</v>
      </c>
    </row>
    <row r="35" spans="1:14" x14ac:dyDescent="0.2">
      <c r="A35" s="6" t="s">
        <v>41</v>
      </c>
      <c r="B35" s="39">
        <v>4287</v>
      </c>
      <c r="C35" s="42">
        <f t="shared" si="3"/>
        <v>9.7733904796644178E-2</v>
      </c>
      <c r="D35" s="39">
        <v>72870</v>
      </c>
      <c r="E35" s="42">
        <f t="shared" si="4"/>
        <v>0.1814677295241795</v>
      </c>
      <c r="F35" s="43">
        <v>10.495262809998286</v>
      </c>
      <c r="G35" s="43">
        <v>69.865101964506565</v>
      </c>
      <c r="H35" s="39">
        <v>10227</v>
      </c>
      <c r="I35" s="34">
        <f t="shared" si="5"/>
        <v>7.695722842609036E-2</v>
      </c>
      <c r="J35" s="39">
        <v>164753</v>
      </c>
      <c r="K35" s="34">
        <f t="shared" si="6"/>
        <v>0.1525139111445602</v>
      </c>
      <c r="L35" s="43">
        <v>12.92283197917588</v>
      </c>
      <c r="M35" s="43">
        <v>73.479591108573871</v>
      </c>
      <c r="N35" s="8" t="s">
        <v>42</v>
      </c>
    </row>
    <row r="36" spans="1:14" x14ac:dyDescent="0.2">
      <c r="A36" s="6" t="s">
        <v>43</v>
      </c>
      <c r="B36" s="39">
        <v>54</v>
      </c>
      <c r="C36" s="42">
        <f t="shared" si="3"/>
        <v>1.2310778770745943E-3</v>
      </c>
      <c r="D36" s="39">
        <v>348</v>
      </c>
      <c r="E36" s="42">
        <f t="shared" si="4"/>
        <v>8.6662233943206356E-4</v>
      </c>
      <c r="F36" s="43">
        <v>14.594594594594595</v>
      </c>
      <c r="G36" s="43">
        <v>51.251840942562588</v>
      </c>
      <c r="H36" s="39">
        <v>177</v>
      </c>
      <c r="I36" s="34">
        <f t="shared" si="5"/>
        <v>1.3319086175240045E-3</v>
      </c>
      <c r="J36" s="39">
        <v>1213</v>
      </c>
      <c r="K36" s="34">
        <f t="shared" si="6"/>
        <v>1.1228892597910296E-3</v>
      </c>
      <c r="L36" s="43">
        <v>17.878787878787879</v>
      </c>
      <c r="M36" s="43">
        <v>60.710710710710714</v>
      </c>
      <c r="N36" s="8" t="s">
        <v>44</v>
      </c>
    </row>
    <row r="37" spans="1:14" x14ac:dyDescent="0.2">
      <c r="A37" s="6" t="s">
        <v>45</v>
      </c>
      <c r="B37" s="39">
        <v>68</v>
      </c>
      <c r="C37" s="42">
        <f t="shared" si="3"/>
        <v>1.5502462155754149E-3</v>
      </c>
      <c r="D37" s="39">
        <v>480</v>
      </c>
      <c r="E37" s="42">
        <f t="shared" si="4"/>
        <v>1.1953411578373291E-3</v>
      </c>
      <c r="F37" s="43">
        <v>29.437229437229441</v>
      </c>
      <c r="G37" s="43">
        <v>84.955752212389385</v>
      </c>
      <c r="H37" s="39">
        <v>214</v>
      </c>
      <c r="I37" s="34">
        <f t="shared" si="5"/>
        <v>1.6103301929386268E-3</v>
      </c>
      <c r="J37" s="39">
        <v>1480</v>
      </c>
      <c r="K37" s="34">
        <f t="shared" si="6"/>
        <v>1.3700544966947436E-3</v>
      </c>
      <c r="L37" s="43">
        <v>24.373576309794988</v>
      </c>
      <c r="M37" s="43">
        <v>59.247397918334663</v>
      </c>
      <c r="N37" s="8" t="s">
        <v>46</v>
      </c>
    </row>
    <row r="38" spans="1:14" x14ac:dyDescent="0.2">
      <c r="A38" s="6" t="s">
        <v>47</v>
      </c>
      <c r="B38" s="39">
        <v>10</v>
      </c>
      <c r="C38" s="42">
        <f t="shared" si="3"/>
        <v>2.2797738464344337E-4</v>
      </c>
      <c r="D38" s="39">
        <v>145</v>
      </c>
      <c r="E38" s="42">
        <f t="shared" si="4"/>
        <v>3.6109264143002648E-4</v>
      </c>
      <c r="F38" s="43">
        <v>12.5</v>
      </c>
      <c r="G38" s="43">
        <v>86.82634730538922</v>
      </c>
      <c r="H38" s="39">
        <v>28</v>
      </c>
      <c r="I38" s="34">
        <f t="shared" si="5"/>
        <v>2.106974084218764E-4</v>
      </c>
      <c r="J38" s="39">
        <v>337</v>
      </c>
      <c r="K38" s="34">
        <f t="shared" si="6"/>
        <v>3.1196511174738417E-4</v>
      </c>
      <c r="L38" s="43">
        <v>17.5</v>
      </c>
      <c r="M38" s="43">
        <v>82.800982800982808</v>
      </c>
      <c r="N38" s="8" t="s">
        <v>48</v>
      </c>
    </row>
    <row r="39" spans="1:14" x14ac:dyDescent="0.2">
      <c r="A39" s="6" t="s">
        <v>49</v>
      </c>
      <c r="B39" s="39">
        <v>1884</v>
      </c>
      <c r="C39" s="42">
        <f t="shared" si="3"/>
        <v>4.2950939266824729E-2</v>
      </c>
      <c r="D39" s="39">
        <v>16823</v>
      </c>
      <c r="E39" s="42">
        <f t="shared" si="4"/>
        <v>4.1894217288119553E-2</v>
      </c>
      <c r="F39" s="43">
        <v>17.029738768869205</v>
      </c>
      <c r="G39" s="43">
        <v>64.771108458784127</v>
      </c>
      <c r="H39" s="39">
        <v>6172</v>
      </c>
      <c r="I39" s="34">
        <f t="shared" si="5"/>
        <v>4.6443728742136474E-2</v>
      </c>
      <c r="J39" s="39">
        <v>50720</v>
      </c>
      <c r="K39" s="34">
        <f t="shared" si="6"/>
        <v>4.6952137886727967E-2</v>
      </c>
      <c r="L39" s="43">
        <v>21.245396027675469</v>
      </c>
      <c r="M39" s="43">
        <v>66.818606979593454</v>
      </c>
      <c r="N39" s="8" t="s">
        <v>50</v>
      </c>
    </row>
    <row r="40" spans="1:14" x14ac:dyDescent="0.2">
      <c r="A40" s="6" t="s">
        <v>158</v>
      </c>
      <c r="B40" s="39">
        <v>484</v>
      </c>
      <c r="C40" s="42">
        <f t="shared" si="3"/>
        <v>1.1034105416742658E-2</v>
      </c>
      <c r="D40" s="39">
        <v>4086</v>
      </c>
      <c r="E40" s="42">
        <f t="shared" si="4"/>
        <v>1.0175341606090264E-2</v>
      </c>
      <c r="F40" s="43">
        <v>26.506024096385545</v>
      </c>
      <c r="G40" s="43">
        <v>82.196741098370552</v>
      </c>
      <c r="H40" s="39">
        <v>1613</v>
      </c>
      <c r="I40" s="34">
        <f t="shared" si="5"/>
        <v>1.2137675706588809E-2</v>
      </c>
      <c r="J40" s="39">
        <v>10497</v>
      </c>
      <c r="K40" s="34">
        <f t="shared" si="6"/>
        <v>9.7172040890572443E-3</v>
      </c>
      <c r="L40" s="43">
        <v>35.67794735677947</v>
      </c>
      <c r="M40" s="43">
        <v>82.849250197316493</v>
      </c>
      <c r="N40" s="8" t="s">
        <v>159</v>
      </c>
    </row>
    <row r="41" spans="1:14" x14ac:dyDescent="0.2">
      <c r="A41" s="6" t="s">
        <v>51</v>
      </c>
      <c r="B41" s="39">
        <v>19</v>
      </c>
      <c r="C41" s="42">
        <f t="shared" si="3"/>
        <v>4.3315703082254242E-4</v>
      </c>
      <c r="D41" s="39">
        <v>608</v>
      </c>
      <c r="E41" s="42">
        <f t="shared" si="4"/>
        <v>1.5140987999272834E-3</v>
      </c>
      <c r="F41" s="43">
        <v>7.0631970260223049</v>
      </c>
      <c r="G41" s="43">
        <v>97.749196141479104</v>
      </c>
      <c r="H41" s="39">
        <v>80</v>
      </c>
      <c r="I41" s="34">
        <f t="shared" si="5"/>
        <v>6.0199259549107548E-4</v>
      </c>
      <c r="J41" s="39">
        <v>2238</v>
      </c>
      <c r="K41" s="34">
        <f t="shared" si="6"/>
        <v>2.0717445700019163E-3</v>
      </c>
      <c r="L41" s="43">
        <v>9.5465393794749396</v>
      </c>
      <c r="M41" s="43">
        <v>82.00806156101136</v>
      </c>
      <c r="N41" s="8" t="s">
        <v>52</v>
      </c>
    </row>
    <row r="42" spans="1:14" x14ac:dyDescent="0.2">
      <c r="A42" s="6" t="s">
        <v>53</v>
      </c>
      <c r="B42" s="39">
        <v>3846</v>
      </c>
      <c r="C42" s="42">
        <f t="shared" si="3"/>
        <v>8.7680102133868315E-2</v>
      </c>
      <c r="D42" s="39">
        <v>18874</v>
      </c>
      <c r="E42" s="42">
        <f t="shared" si="4"/>
        <v>4.7001810443795311E-2</v>
      </c>
      <c r="F42" s="43">
        <v>29.156242892881512</v>
      </c>
      <c r="G42" s="43">
        <v>75.333280114951705</v>
      </c>
      <c r="H42" s="39">
        <v>11358</v>
      </c>
      <c r="I42" s="34">
        <f t="shared" si="5"/>
        <v>8.5467898744845436E-2</v>
      </c>
      <c r="J42" s="39">
        <v>56150</v>
      </c>
      <c r="K42" s="34">
        <f t="shared" si="6"/>
        <v>5.197875674960125E-2</v>
      </c>
      <c r="L42" s="43">
        <v>32.571477732213012</v>
      </c>
      <c r="M42" s="43">
        <v>80.526036512785211</v>
      </c>
      <c r="N42" s="8" t="s">
        <v>54</v>
      </c>
    </row>
    <row r="43" spans="1:14" x14ac:dyDescent="0.2">
      <c r="A43" s="6" t="s">
        <v>55</v>
      </c>
      <c r="B43" s="39">
        <v>494</v>
      </c>
      <c r="C43" s="42">
        <f t="shared" si="3"/>
        <v>1.1262082801386103E-2</v>
      </c>
      <c r="D43" s="39">
        <v>4205</v>
      </c>
      <c r="E43" s="42">
        <f t="shared" si="4"/>
        <v>1.0471686601470768E-2</v>
      </c>
      <c r="F43" s="43">
        <v>22.61904761904762</v>
      </c>
      <c r="G43" s="43">
        <v>80.340084065724113</v>
      </c>
      <c r="H43" s="39">
        <v>1483</v>
      </c>
      <c r="I43" s="34">
        <f t="shared" si="5"/>
        <v>1.1159437738915812E-2</v>
      </c>
      <c r="J43" s="39">
        <v>11170</v>
      </c>
      <c r="K43" s="34">
        <f t="shared" si="6"/>
        <v>1.0340208600054246E-2</v>
      </c>
      <c r="L43" s="43">
        <v>24.700199866755497</v>
      </c>
      <c r="M43" s="43">
        <v>77.092967078473322</v>
      </c>
      <c r="N43" s="8" t="s">
        <v>56</v>
      </c>
    </row>
    <row r="44" spans="1:14" x14ac:dyDescent="0.2">
      <c r="A44" s="6" t="s">
        <v>57</v>
      </c>
      <c r="B44" s="39">
        <v>92</v>
      </c>
      <c r="C44" s="42">
        <f t="shared" si="3"/>
        <v>2.0973919387196789E-3</v>
      </c>
      <c r="D44" s="39">
        <v>656</v>
      </c>
      <c r="E44" s="42">
        <f t="shared" si="4"/>
        <v>1.6336329157110162E-3</v>
      </c>
      <c r="F44" s="43">
        <v>8.0489938757655288</v>
      </c>
      <c r="G44" s="43">
        <v>37.48571428571428</v>
      </c>
      <c r="H44" s="39">
        <v>390</v>
      </c>
      <c r="I44" s="34">
        <f t="shared" si="5"/>
        <v>2.9347139030189927E-3</v>
      </c>
      <c r="J44" s="39">
        <v>2249</v>
      </c>
      <c r="K44" s="34">
        <f t="shared" si="6"/>
        <v>2.0819274074773499E-3</v>
      </c>
      <c r="L44" s="43">
        <v>10.632497273718649</v>
      </c>
      <c r="M44" s="43">
        <v>39.511595221363315</v>
      </c>
      <c r="N44" s="8" t="s">
        <v>58</v>
      </c>
    </row>
    <row r="45" spans="1:14" x14ac:dyDescent="0.2">
      <c r="A45" s="6" t="s">
        <v>59</v>
      </c>
      <c r="B45" s="39">
        <v>667</v>
      </c>
      <c r="C45" s="42">
        <f t="shared" si="3"/>
        <v>1.5206091555717673E-2</v>
      </c>
      <c r="D45" s="39">
        <v>4681</v>
      </c>
      <c r="E45" s="42">
        <f t="shared" si="4"/>
        <v>1.1657066582992785E-2</v>
      </c>
      <c r="F45" s="43">
        <v>13.855421686746988</v>
      </c>
      <c r="G45" s="43">
        <v>53.990772779700116</v>
      </c>
      <c r="H45" s="39">
        <v>2348</v>
      </c>
      <c r="I45" s="34">
        <f t="shared" si="5"/>
        <v>1.7668482677663064E-2</v>
      </c>
      <c r="J45" s="39">
        <v>16798</v>
      </c>
      <c r="K45" s="34">
        <f t="shared" si="6"/>
        <v>1.5550118537485339E-2</v>
      </c>
      <c r="L45" s="43">
        <v>18.762985456288956</v>
      </c>
      <c r="M45" s="43">
        <v>59.679539560166276</v>
      </c>
      <c r="N45" s="8" t="s">
        <v>60</v>
      </c>
    </row>
    <row r="46" spans="1:14" x14ac:dyDescent="0.2">
      <c r="A46" s="6" t="s">
        <v>61</v>
      </c>
      <c r="B46" s="39">
        <v>172</v>
      </c>
      <c r="C46" s="42">
        <f t="shared" si="3"/>
        <v>3.9212110158672259E-3</v>
      </c>
      <c r="D46" s="39">
        <v>987</v>
      </c>
      <c r="E46" s="42">
        <f t="shared" si="4"/>
        <v>2.4579202558030078E-3</v>
      </c>
      <c r="F46" s="43">
        <v>20.093457943925234</v>
      </c>
      <c r="G46" s="43">
        <v>60.330073349633253</v>
      </c>
      <c r="H46" s="39">
        <v>989</v>
      </c>
      <c r="I46" s="34">
        <f t="shared" si="5"/>
        <v>7.4421334617584206E-3</v>
      </c>
      <c r="J46" s="39">
        <v>4292</v>
      </c>
      <c r="K46" s="34">
        <f t="shared" si="6"/>
        <v>3.9731580404147558E-3</v>
      </c>
      <c r="L46" s="43">
        <v>41.960118795078486</v>
      </c>
      <c r="M46" s="43">
        <v>72.758094592303777</v>
      </c>
      <c r="N46" s="8" t="s">
        <v>62</v>
      </c>
    </row>
    <row r="47" spans="1:14" x14ac:dyDescent="0.2">
      <c r="A47" s="6" t="s">
        <v>63</v>
      </c>
      <c r="B47" s="39">
        <v>619</v>
      </c>
      <c r="C47" s="42">
        <f t="shared" si="3"/>
        <v>1.4111800109429145E-2</v>
      </c>
      <c r="D47" s="39">
        <v>7161</v>
      </c>
      <c r="E47" s="42">
        <f t="shared" si="4"/>
        <v>1.7832995898485651E-2</v>
      </c>
      <c r="F47" s="43">
        <v>22.202295552367289</v>
      </c>
      <c r="G47" s="43">
        <v>80.082755535674337</v>
      </c>
      <c r="H47" s="39">
        <v>1714</v>
      </c>
      <c r="I47" s="34">
        <f t="shared" si="5"/>
        <v>1.2897691358396291E-2</v>
      </c>
      <c r="J47" s="39">
        <v>14629</v>
      </c>
      <c r="K47" s="34">
        <f t="shared" si="6"/>
        <v>1.3542248129829326E-2</v>
      </c>
      <c r="L47" s="43">
        <v>27.402078337330138</v>
      </c>
      <c r="M47" s="43">
        <v>70.324968753004526</v>
      </c>
      <c r="N47" s="8" t="s">
        <v>64</v>
      </c>
    </row>
    <row r="48" spans="1:14" x14ac:dyDescent="0.2">
      <c r="A48" s="6" t="s">
        <v>65</v>
      </c>
      <c r="B48" s="39">
        <v>1374</v>
      </c>
      <c r="C48" s="42">
        <f t="shared" si="3"/>
        <v>3.1324092650009121E-2</v>
      </c>
      <c r="D48" s="39">
        <v>8604</v>
      </c>
      <c r="E48" s="42">
        <f t="shared" si="4"/>
        <v>2.1426490254234123E-2</v>
      </c>
      <c r="F48" s="43">
        <v>35.78125</v>
      </c>
      <c r="G48" s="43">
        <v>81.231117824773406</v>
      </c>
      <c r="H48" s="39">
        <v>6497</v>
      </c>
      <c r="I48" s="34">
        <f t="shared" si="5"/>
        <v>4.8889323661318963E-2</v>
      </c>
      <c r="J48" s="39">
        <v>40226</v>
      </c>
      <c r="K48" s="34">
        <f t="shared" si="6"/>
        <v>3.7237710935164023E-2</v>
      </c>
      <c r="L48" s="43">
        <v>34.812195252638908</v>
      </c>
      <c r="M48" s="43">
        <v>79.638098631981151</v>
      </c>
      <c r="N48" s="8" t="s">
        <v>66</v>
      </c>
    </row>
    <row r="49" spans="1:14" x14ac:dyDescent="0.2">
      <c r="A49" s="6" t="s">
        <v>67</v>
      </c>
      <c r="B49" s="39">
        <v>322</v>
      </c>
      <c r="C49" s="42">
        <f t="shared" si="3"/>
        <v>7.3408717855188762E-3</v>
      </c>
      <c r="D49" s="39">
        <v>4730</v>
      </c>
      <c r="E49" s="42">
        <f t="shared" si="4"/>
        <v>1.1779090992855346E-2</v>
      </c>
      <c r="F49" s="43">
        <v>17.330462863293864</v>
      </c>
      <c r="G49" s="43">
        <v>90.405198776758411</v>
      </c>
      <c r="H49" s="39">
        <v>1297</v>
      </c>
      <c r="I49" s="34">
        <f t="shared" si="5"/>
        <v>9.7598049543990602E-3</v>
      </c>
      <c r="J49" s="39">
        <v>11814</v>
      </c>
      <c r="K49" s="34">
        <f t="shared" si="6"/>
        <v>1.0936367448616013E-2</v>
      </c>
      <c r="L49" s="43">
        <v>27.322519485991155</v>
      </c>
      <c r="M49" s="43">
        <v>82.847124824684443</v>
      </c>
      <c r="N49" s="8" t="s">
        <v>68</v>
      </c>
    </row>
    <row r="50" spans="1:14" ht="12.75" customHeight="1" x14ac:dyDescent="0.2">
      <c r="A50" s="6" t="s">
        <v>69</v>
      </c>
      <c r="B50" s="39">
        <v>2527</v>
      </c>
      <c r="C50" s="42">
        <f t="shared" si="3"/>
        <v>5.7609885099398142E-2</v>
      </c>
      <c r="D50" s="39">
        <v>30564</v>
      </c>
      <c r="E50" s="42">
        <f t="shared" si="4"/>
        <v>7.6113348225291921E-2</v>
      </c>
      <c r="F50" s="43">
        <v>25.82788225674571</v>
      </c>
      <c r="G50" s="43">
        <v>82.750778394476782</v>
      </c>
      <c r="H50" s="39">
        <v>8496</v>
      </c>
      <c r="I50" s="34">
        <f t="shared" si="5"/>
        <v>6.3931613641152213E-2</v>
      </c>
      <c r="J50" s="39">
        <v>95160</v>
      </c>
      <c r="K50" s="34">
        <f t="shared" si="6"/>
        <v>8.8090801287480938E-2</v>
      </c>
      <c r="L50" s="43">
        <v>38.119167264895907</v>
      </c>
      <c r="M50" s="43">
        <v>89.220585615571409</v>
      </c>
      <c r="N50" s="8" t="s">
        <v>70</v>
      </c>
    </row>
    <row r="51" spans="1:14" x14ac:dyDescent="0.2">
      <c r="A51" s="6" t="s">
        <v>71</v>
      </c>
      <c r="B51" s="39">
        <v>616</v>
      </c>
      <c r="C51" s="42">
        <f t="shared" si="3"/>
        <v>1.4043406894036112E-2</v>
      </c>
      <c r="D51" s="39">
        <v>3511</v>
      </c>
      <c r="E51" s="42">
        <f t="shared" si="4"/>
        <v>8.7434225107642961E-3</v>
      </c>
      <c r="F51" s="43">
        <v>27.512282268870031</v>
      </c>
      <c r="G51" s="43">
        <v>74.464475079533401</v>
      </c>
      <c r="H51" s="39">
        <v>1938</v>
      </c>
      <c r="I51" s="34">
        <f t="shared" si="5"/>
        <v>1.4583270625771303E-2</v>
      </c>
      <c r="J51" s="39">
        <v>11539</v>
      </c>
      <c r="K51" s="34">
        <f t="shared" si="6"/>
        <v>1.0681796511730166E-2</v>
      </c>
      <c r="L51" s="43">
        <v>34.508547008547005</v>
      </c>
      <c r="M51" s="43">
        <v>83.640185561032183</v>
      </c>
      <c r="N51" s="8" t="s">
        <v>72</v>
      </c>
    </row>
    <row r="52" spans="1:14" x14ac:dyDescent="0.2">
      <c r="A52" s="6" t="s">
        <v>73</v>
      </c>
      <c r="B52" s="39">
        <v>154</v>
      </c>
      <c r="C52" s="42">
        <f t="shared" si="3"/>
        <v>3.510851723509028E-3</v>
      </c>
      <c r="D52" s="39">
        <v>1065</v>
      </c>
      <c r="E52" s="42">
        <f t="shared" si="4"/>
        <v>2.6521631939515739E-3</v>
      </c>
      <c r="F52" s="43">
        <v>21.182943603851445</v>
      </c>
      <c r="G52" s="43">
        <v>57.943416757344949</v>
      </c>
      <c r="H52" s="39">
        <v>495</v>
      </c>
      <c r="I52" s="34">
        <f t="shared" si="5"/>
        <v>3.7248291846010296E-3</v>
      </c>
      <c r="J52" s="39">
        <v>3011</v>
      </c>
      <c r="K52" s="34">
        <f t="shared" si="6"/>
        <v>2.7873203307755899E-3</v>
      </c>
      <c r="L52" s="43">
        <v>23.272214386459801</v>
      </c>
      <c r="M52" s="43">
        <v>56.555221637866268</v>
      </c>
      <c r="N52" s="8" t="s">
        <v>74</v>
      </c>
    </row>
    <row r="53" spans="1:14" x14ac:dyDescent="0.2">
      <c r="A53" s="6" t="s">
        <v>75</v>
      </c>
      <c r="B53" s="39">
        <v>501</v>
      </c>
      <c r="C53" s="42">
        <f t="shared" si="3"/>
        <v>1.1421666970636513E-2</v>
      </c>
      <c r="D53" s="39">
        <v>3602</v>
      </c>
      <c r="E53" s="42">
        <f t="shared" si="4"/>
        <v>8.9700392719376226E-3</v>
      </c>
      <c r="F53" s="43">
        <v>24.498777506112472</v>
      </c>
      <c r="G53" s="43">
        <v>71.199841865981412</v>
      </c>
      <c r="H53" s="39">
        <v>1036</v>
      </c>
      <c r="I53" s="34">
        <f t="shared" si="5"/>
        <v>7.7958041116094274E-3</v>
      </c>
      <c r="J53" s="39">
        <v>7459</v>
      </c>
      <c r="K53" s="34">
        <f t="shared" si="6"/>
        <v>6.9048895208419538E-3</v>
      </c>
      <c r="L53" s="43">
        <v>19.636087945413191</v>
      </c>
      <c r="M53" s="43">
        <v>62.738665993775754</v>
      </c>
      <c r="N53" s="8" t="s">
        <v>76</v>
      </c>
    </row>
    <row r="54" spans="1:14" x14ac:dyDescent="0.2">
      <c r="A54" s="6" t="s">
        <v>77</v>
      </c>
      <c r="B54" s="39">
        <v>681</v>
      </c>
      <c r="C54" s="42">
        <f t="shared" si="3"/>
        <v>1.5525259894218494E-2</v>
      </c>
      <c r="D54" s="39">
        <v>4151</v>
      </c>
      <c r="E54" s="42">
        <f t="shared" si="4"/>
        <v>1.0337210721214069E-2</v>
      </c>
      <c r="F54" s="43">
        <v>33.203315455875185</v>
      </c>
      <c r="G54" s="43">
        <v>71.766943291839553</v>
      </c>
      <c r="H54" s="39">
        <v>2132</v>
      </c>
      <c r="I54" s="34">
        <f t="shared" si="5"/>
        <v>1.6043102669837161E-2</v>
      </c>
      <c r="J54" s="39">
        <v>10898</v>
      </c>
      <c r="K54" s="34">
        <f t="shared" si="6"/>
        <v>1.0088414800661699E-2</v>
      </c>
      <c r="L54" s="43">
        <v>39.090575724239088</v>
      </c>
      <c r="M54" s="43">
        <v>73.382263820618149</v>
      </c>
      <c r="N54" s="8" t="s">
        <v>78</v>
      </c>
    </row>
    <row r="55" spans="1:14" x14ac:dyDescent="0.2">
      <c r="A55" s="6" t="s">
        <v>79</v>
      </c>
      <c r="B55" s="39">
        <v>479</v>
      </c>
      <c r="C55" s="42">
        <f t="shared" si="3"/>
        <v>1.0920116724420937E-2</v>
      </c>
      <c r="D55" s="39">
        <v>4802</v>
      </c>
      <c r="E55" s="42">
        <f t="shared" si="4"/>
        <v>1.1958392166530945E-2</v>
      </c>
      <c r="F55" s="43">
        <v>24.022066198595788</v>
      </c>
      <c r="G55" s="43">
        <v>86.460208858480371</v>
      </c>
      <c r="H55" s="39">
        <v>2064</v>
      </c>
      <c r="I55" s="34">
        <f t="shared" si="5"/>
        <v>1.5531408963669746E-2</v>
      </c>
      <c r="J55" s="39">
        <v>16874</v>
      </c>
      <c r="K55" s="34">
        <f t="shared" si="6"/>
        <v>1.5620472687315611E-2</v>
      </c>
      <c r="L55" s="43">
        <v>30.069930069930066</v>
      </c>
      <c r="M55" s="43">
        <v>84.37</v>
      </c>
      <c r="N55" s="8" t="s">
        <v>80</v>
      </c>
    </row>
    <row r="56" spans="1:14" x14ac:dyDescent="0.2">
      <c r="A56" s="6" t="s">
        <v>81</v>
      </c>
      <c r="B56" s="39">
        <v>1572</v>
      </c>
      <c r="C56" s="42">
        <f t="shared" si="3"/>
        <v>3.5838044865949298E-2</v>
      </c>
      <c r="D56" s="39">
        <v>9694</v>
      </c>
      <c r="E56" s="42">
        <f t="shared" si="4"/>
        <v>2.4140910800156391E-2</v>
      </c>
      <c r="F56" s="43">
        <v>28.728070175438596</v>
      </c>
      <c r="G56" s="43">
        <v>64.912280701754383</v>
      </c>
      <c r="H56" s="39">
        <v>4948</v>
      </c>
      <c r="I56" s="34">
        <f t="shared" si="5"/>
        <v>3.7233242031123021E-2</v>
      </c>
      <c r="J56" s="39">
        <v>33282</v>
      </c>
      <c r="K56" s="34">
        <f t="shared" si="6"/>
        <v>3.0809563350671927E-2</v>
      </c>
      <c r="L56" s="43">
        <v>32.623458825080768</v>
      </c>
      <c r="M56" s="43">
        <v>69.298519582734713</v>
      </c>
      <c r="N56" s="8" t="s">
        <v>82</v>
      </c>
    </row>
    <row r="57" spans="1:14" ht="12.75" customHeight="1" x14ac:dyDescent="0.2">
      <c r="A57" s="6" t="s">
        <v>83</v>
      </c>
      <c r="B57" s="39">
        <v>587</v>
      </c>
      <c r="C57" s="42">
        <f t="shared" si="3"/>
        <v>1.3382272478570125E-2</v>
      </c>
      <c r="D57" s="39">
        <v>4325</v>
      </c>
      <c r="E57" s="42">
        <f t="shared" si="4"/>
        <v>1.07705218909301E-2</v>
      </c>
      <c r="F57" s="43">
        <v>34.898929845422117</v>
      </c>
      <c r="G57" s="43">
        <v>90.104166666666657</v>
      </c>
      <c r="H57" s="39">
        <v>2033</v>
      </c>
      <c r="I57" s="34">
        <f t="shared" si="5"/>
        <v>1.5298136832916955E-2</v>
      </c>
      <c r="J57" s="39">
        <v>11486</v>
      </c>
      <c r="K57" s="34">
        <f t="shared" si="6"/>
        <v>1.063273374934853E-2</v>
      </c>
      <c r="L57" s="43">
        <v>49.320718098010673</v>
      </c>
      <c r="M57" s="43">
        <v>91.021475552737925</v>
      </c>
      <c r="N57" s="8" t="s">
        <v>84</v>
      </c>
    </row>
    <row r="58" spans="1:14" x14ac:dyDescent="0.2">
      <c r="A58" s="6" t="s">
        <v>85</v>
      </c>
      <c r="B58" s="39">
        <v>33</v>
      </c>
      <c r="C58" s="42">
        <f t="shared" si="3"/>
        <v>7.523253693233631E-4</v>
      </c>
      <c r="D58" s="39">
        <v>203</v>
      </c>
      <c r="E58" s="42">
        <f t="shared" si="4"/>
        <v>5.0552969800203703E-4</v>
      </c>
      <c r="F58" s="43">
        <v>29.20353982300885</v>
      </c>
      <c r="G58" s="43">
        <v>65.064102564102569</v>
      </c>
      <c r="H58" s="39">
        <v>173</v>
      </c>
      <c r="I58" s="34">
        <f t="shared" si="5"/>
        <v>1.3018089877494506E-3</v>
      </c>
      <c r="J58" s="39">
        <v>705</v>
      </c>
      <c r="K58" s="34">
        <f t="shared" si="6"/>
        <v>6.5262731092553664E-4</v>
      </c>
      <c r="L58" s="43">
        <v>50.290697674418603</v>
      </c>
      <c r="M58" s="43">
        <v>80.11363636363636</v>
      </c>
      <c r="N58" s="8" t="s">
        <v>86</v>
      </c>
    </row>
    <row r="59" spans="1:14" ht="12.75" customHeight="1" x14ac:dyDescent="0.2">
      <c r="A59" s="6" t="s">
        <v>87</v>
      </c>
      <c r="B59" s="39">
        <v>137</v>
      </c>
      <c r="C59" s="42">
        <f t="shared" si="3"/>
        <v>3.1232901696151743E-3</v>
      </c>
      <c r="D59" s="39">
        <v>878</v>
      </c>
      <c r="E59" s="42">
        <f t="shared" si="4"/>
        <v>2.1864782012107811E-3</v>
      </c>
      <c r="F59" s="43">
        <v>18.340026773761714</v>
      </c>
      <c r="G59" s="43">
        <v>62.984218077474893</v>
      </c>
      <c r="H59" s="39">
        <v>826</v>
      </c>
      <c r="I59" s="34">
        <f t="shared" si="5"/>
        <v>6.2155735484453545E-3</v>
      </c>
      <c r="J59" s="39">
        <v>2910</v>
      </c>
      <c r="K59" s="34">
        <f t="shared" si="6"/>
        <v>2.6938233685011512E-3</v>
      </c>
      <c r="L59" s="43">
        <v>32.417582417582416</v>
      </c>
      <c r="M59" s="43">
        <v>57.362507392075692</v>
      </c>
      <c r="N59" s="8" t="s">
        <v>88</v>
      </c>
    </row>
    <row r="60" spans="1:14" x14ac:dyDescent="0.2">
      <c r="A60" s="6" t="s">
        <v>89</v>
      </c>
      <c r="B60" s="39">
        <v>384</v>
      </c>
      <c r="C60" s="42">
        <f t="shared" si="3"/>
        <v>8.7543315703082249E-3</v>
      </c>
      <c r="D60" s="39">
        <v>2926</v>
      </c>
      <c r="E60" s="42">
        <f t="shared" si="4"/>
        <v>7.2866004746500517E-3</v>
      </c>
      <c r="F60" s="43">
        <v>45.768772348033373</v>
      </c>
      <c r="G60" s="43">
        <v>85.132382892057024</v>
      </c>
      <c r="H60" s="39">
        <v>779</v>
      </c>
      <c r="I60" s="34">
        <f t="shared" si="5"/>
        <v>5.8619028985943469E-3</v>
      </c>
      <c r="J60" s="39">
        <v>6576</v>
      </c>
      <c r="K60" s="34">
        <f t="shared" si="6"/>
        <v>6.0874853853139415E-3</v>
      </c>
      <c r="L60" s="43">
        <v>42.153679653679653</v>
      </c>
      <c r="M60" s="43">
        <v>85.247601763028257</v>
      </c>
      <c r="N60" s="8" t="s">
        <v>90</v>
      </c>
    </row>
    <row r="61" spans="1:14" x14ac:dyDescent="0.2">
      <c r="A61" s="6" t="s">
        <v>91</v>
      </c>
      <c r="B61" s="39">
        <v>46</v>
      </c>
      <c r="C61" s="42">
        <f t="shared" si="3"/>
        <v>1.0486959693598395E-3</v>
      </c>
      <c r="D61" s="39">
        <v>295</v>
      </c>
      <c r="E61" s="42">
        <f t="shared" si="4"/>
        <v>7.3463675325419176E-4</v>
      </c>
      <c r="F61" s="43">
        <v>27.380952380952383</v>
      </c>
      <c r="G61" s="43">
        <v>60.450819672131153</v>
      </c>
      <c r="H61" s="39">
        <v>86</v>
      </c>
      <c r="I61" s="34">
        <f t="shared" si="5"/>
        <v>6.4714204015290614E-4</v>
      </c>
      <c r="J61" s="39">
        <v>628</v>
      </c>
      <c r="K61" s="34">
        <f t="shared" si="6"/>
        <v>5.8134744859749928E-4</v>
      </c>
      <c r="L61" s="43">
        <v>22.395833333333336</v>
      </c>
      <c r="M61" s="43">
        <v>56.272401433691755</v>
      </c>
      <c r="N61" s="8" t="s">
        <v>92</v>
      </c>
    </row>
    <row r="62" spans="1:14" x14ac:dyDescent="0.2">
      <c r="A62" s="6" t="s">
        <v>93</v>
      </c>
      <c r="B62" s="39">
        <v>2</v>
      </c>
      <c r="C62" s="42">
        <f t="shared" si="3"/>
        <v>4.5595476928688673E-5</v>
      </c>
      <c r="D62" s="39">
        <v>15</v>
      </c>
      <c r="E62" s="42">
        <f t="shared" si="4"/>
        <v>3.7354411182416534E-5</v>
      </c>
      <c r="F62" s="43">
        <v>12.5</v>
      </c>
      <c r="G62" s="43">
        <v>44.117647058823529</v>
      </c>
      <c r="H62" s="39">
        <v>95</v>
      </c>
      <c r="I62" s="34">
        <f t="shared" si="5"/>
        <v>7.1486620714565207E-4</v>
      </c>
      <c r="J62" s="39">
        <v>252</v>
      </c>
      <c r="K62" s="34">
        <f t="shared" si="6"/>
        <v>2.3327954943721309E-4</v>
      </c>
      <c r="L62" s="43">
        <v>287.87878787878788</v>
      </c>
      <c r="M62" s="43">
        <v>360</v>
      </c>
      <c r="N62" s="8" t="s">
        <v>94</v>
      </c>
    </row>
    <row r="63" spans="1:14" x14ac:dyDescent="0.2">
      <c r="A63" s="6" t="s">
        <v>95</v>
      </c>
      <c r="B63" s="39">
        <v>76</v>
      </c>
      <c r="C63" s="42">
        <f t="shared" si="3"/>
        <v>1.7326281232901697E-3</v>
      </c>
      <c r="D63" s="39">
        <v>717</v>
      </c>
      <c r="E63" s="42">
        <f t="shared" si="4"/>
        <v>1.7855408545195102E-3</v>
      </c>
      <c r="F63" s="43">
        <v>21.652421652421651</v>
      </c>
      <c r="G63" s="43">
        <v>83.275261324041821</v>
      </c>
      <c r="H63" s="39">
        <v>214</v>
      </c>
      <c r="I63" s="34">
        <f t="shared" si="5"/>
        <v>1.6103301929386268E-3</v>
      </c>
      <c r="J63" s="39">
        <v>2340</v>
      </c>
      <c r="K63" s="34">
        <f t="shared" si="6"/>
        <v>2.1661672447741216E-3</v>
      </c>
      <c r="L63" s="43">
        <v>21.272365805168985</v>
      </c>
      <c r="M63" s="43">
        <v>88.069251035001884</v>
      </c>
      <c r="N63" s="8" t="s">
        <v>96</v>
      </c>
    </row>
    <row r="64" spans="1:14" x14ac:dyDescent="0.2">
      <c r="A64" s="6" t="s">
        <v>97</v>
      </c>
      <c r="B64" s="39">
        <v>215</v>
      </c>
      <c r="C64" s="42">
        <f t="shared" si="3"/>
        <v>4.9015137698340322E-3</v>
      </c>
      <c r="D64" s="39">
        <v>1910</v>
      </c>
      <c r="E64" s="42">
        <f t="shared" si="4"/>
        <v>4.7564616905610381E-3</v>
      </c>
      <c r="F64" s="43">
        <v>17.269076305220885</v>
      </c>
      <c r="G64" s="43">
        <v>64.008042895442358</v>
      </c>
      <c r="H64" s="39">
        <v>405</v>
      </c>
      <c r="I64" s="34">
        <f t="shared" si="5"/>
        <v>3.0475875146735694E-3</v>
      </c>
      <c r="J64" s="39">
        <v>3480</v>
      </c>
      <c r="K64" s="34">
        <f t="shared" si="6"/>
        <v>3.2214794922281807E-3</v>
      </c>
      <c r="L64" s="43">
        <v>15.288788221970556</v>
      </c>
      <c r="M64" s="43">
        <v>58.556284704694598</v>
      </c>
      <c r="N64" s="8" t="s">
        <v>98</v>
      </c>
    </row>
    <row r="65" spans="1:14" x14ac:dyDescent="0.2">
      <c r="A65" s="6" t="s">
        <v>99</v>
      </c>
      <c r="B65" s="39">
        <v>267</v>
      </c>
      <c r="C65" s="42">
        <f t="shared" si="3"/>
        <v>6.086996169979938E-3</v>
      </c>
      <c r="D65" s="39">
        <v>4290</v>
      </c>
      <c r="E65" s="42">
        <f t="shared" si="4"/>
        <v>1.0683361598171128E-2</v>
      </c>
      <c r="F65" s="43">
        <v>6.1393423775580596</v>
      </c>
      <c r="G65" s="43">
        <v>49.101522261645876</v>
      </c>
      <c r="H65" s="39">
        <v>1698</v>
      </c>
      <c r="I65" s="34">
        <f t="shared" si="5"/>
        <v>1.2777292839298076E-2</v>
      </c>
      <c r="J65" s="39">
        <v>14668</v>
      </c>
      <c r="K65" s="34">
        <f t="shared" si="6"/>
        <v>1.3578350917242228E-2</v>
      </c>
      <c r="L65" s="43">
        <v>22.706606044396899</v>
      </c>
      <c r="M65" s="43">
        <v>75.266830870279151</v>
      </c>
      <c r="N65" s="8" t="s">
        <v>100</v>
      </c>
    </row>
    <row r="66" spans="1:14" x14ac:dyDescent="0.2">
      <c r="A66" s="6" t="s">
        <v>101</v>
      </c>
      <c r="B66" s="39">
        <v>232</v>
      </c>
      <c r="C66" s="42">
        <f t="shared" si="3"/>
        <v>5.2890753237278864E-3</v>
      </c>
      <c r="D66" s="39">
        <v>9918</v>
      </c>
      <c r="E66" s="42">
        <f t="shared" si="4"/>
        <v>2.4698736673813809E-2</v>
      </c>
      <c r="F66" s="43">
        <v>1.9805361106368449</v>
      </c>
      <c r="G66" s="43">
        <v>36.573493620473485</v>
      </c>
      <c r="H66" s="39">
        <v>405</v>
      </c>
      <c r="I66" s="34">
        <f t="shared" si="5"/>
        <v>3.0475875146735694E-3</v>
      </c>
      <c r="J66" s="39">
        <v>11756</v>
      </c>
      <c r="K66" s="34">
        <f t="shared" si="6"/>
        <v>1.0882676123745544E-2</v>
      </c>
      <c r="L66" s="43">
        <v>3.1662887968102571</v>
      </c>
      <c r="M66" s="43">
        <v>38.438399162961026</v>
      </c>
      <c r="N66" s="8" t="s">
        <v>102</v>
      </c>
    </row>
    <row r="67" spans="1:14" ht="12.75" customHeight="1" x14ac:dyDescent="0.2">
      <c r="A67" s="6" t="s">
        <v>103</v>
      </c>
      <c r="B67" s="39">
        <v>1478</v>
      </c>
      <c r="C67" s="42">
        <f t="shared" si="3"/>
        <v>3.3695057450300929E-2</v>
      </c>
      <c r="D67" s="39">
        <v>9699</v>
      </c>
      <c r="E67" s="42">
        <f t="shared" si="4"/>
        <v>2.4153362270550531E-2</v>
      </c>
      <c r="F67" s="43">
        <v>13.309320126069338</v>
      </c>
      <c r="G67" s="43">
        <v>50.541948931735284</v>
      </c>
      <c r="H67" s="39">
        <v>3575</v>
      </c>
      <c r="I67" s="34">
        <f t="shared" si="5"/>
        <v>2.6901544111007435E-2</v>
      </c>
      <c r="J67" s="39">
        <v>20764</v>
      </c>
      <c r="K67" s="34">
        <f t="shared" si="6"/>
        <v>1.9221494303628146E-2</v>
      </c>
      <c r="L67" s="43">
        <v>19.01595744680851</v>
      </c>
      <c r="M67" s="43">
        <v>56.830062676191261</v>
      </c>
      <c r="N67" s="8" t="s">
        <v>104</v>
      </c>
    </row>
    <row r="68" spans="1:14" x14ac:dyDescent="0.2">
      <c r="A68" s="6" t="s">
        <v>105</v>
      </c>
      <c r="B68" s="39">
        <v>170</v>
      </c>
      <c r="C68" s="42">
        <f t="shared" si="3"/>
        <v>3.8756155389385373E-3</v>
      </c>
      <c r="D68" s="39">
        <v>1398</v>
      </c>
      <c r="E68" s="42">
        <f t="shared" si="4"/>
        <v>3.4814311222012206E-3</v>
      </c>
      <c r="F68" s="43">
        <v>25.993883792048926</v>
      </c>
      <c r="G68" s="43">
        <v>92.52150893448048</v>
      </c>
      <c r="H68" s="39">
        <v>502</v>
      </c>
      <c r="I68" s="34">
        <f t="shared" si="5"/>
        <v>3.7775035367064985E-3</v>
      </c>
      <c r="J68" s="39">
        <v>3391</v>
      </c>
      <c r="K68" s="34">
        <f t="shared" si="6"/>
        <v>3.1390910799269428E-3</v>
      </c>
      <c r="L68" s="43">
        <v>37.659414853713429</v>
      </c>
      <c r="M68" s="43">
        <v>104.9520272361498</v>
      </c>
      <c r="N68" s="8" t="s">
        <v>106</v>
      </c>
    </row>
    <row r="69" spans="1:14" x14ac:dyDescent="0.2">
      <c r="A69" s="6" t="s">
        <v>107</v>
      </c>
      <c r="B69" s="39">
        <v>257</v>
      </c>
      <c r="C69" s="42">
        <f t="shared" si="3"/>
        <v>5.8590187853364943E-3</v>
      </c>
      <c r="D69" s="39">
        <v>1950</v>
      </c>
      <c r="E69" s="42">
        <f t="shared" si="4"/>
        <v>4.8560734537141494E-3</v>
      </c>
      <c r="F69" s="43">
        <v>25.572139303482587</v>
      </c>
      <c r="G69" s="43">
        <v>76.741440377804011</v>
      </c>
      <c r="H69" s="39">
        <v>966</v>
      </c>
      <c r="I69" s="34">
        <f t="shared" si="5"/>
        <v>7.2690605905547361E-3</v>
      </c>
      <c r="J69" s="39">
        <v>5123</v>
      </c>
      <c r="K69" s="34">
        <f t="shared" si="6"/>
        <v>4.7424251260588992E-3</v>
      </c>
      <c r="L69" s="43">
        <v>40.08298755186722</v>
      </c>
      <c r="M69" s="43">
        <v>76.864216054013497</v>
      </c>
      <c r="N69" s="8" t="s">
        <v>108</v>
      </c>
    </row>
    <row r="70" spans="1:14" ht="12.75" customHeight="1" x14ac:dyDescent="0.2">
      <c r="A70" s="6" t="s">
        <v>109</v>
      </c>
      <c r="B70" s="39">
        <v>160</v>
      </c>
      <c r="C70" s="42">
        <f t="shared" si="3"/>
        <v>3.647638154295094E-3</v>
      </c>
      <c r="D70" s="39">
        <v>1148</v>
      </c>
      <c r="E70" s="42">
        <f t="shared" si="4"/>
        <v>2.8588576024942787E-3</v>
      </c>
      <c r="F70" s="43">
        <v>17.837235228539576</v>
      </c>
      <c r="G70" s="43">
        <v>68.537313432835816</v>
      </c>
      <c r="H70" s="39">
        <v>396</v>
      </c>
      <c r="I70" s="34">
        <f t="shared" si="5"/>
        <v>2.9798633476808235E-3</v>
      </c>
      <c r="J70" s="39">
        <v>3195</v>
      </c>
      <c r="K70" s="34">
        <f t="shared" si="6"/>
        <v>2.9576514303646657E-3</v>
      </c>
      <c r="L70" s="43">
        <v>20.952380952380953</v>
      </c>
      <c r="M70" s="43">
        <v>78.193832599118934</v>
      </c>
      <c r="N70" s="8" t="s">
        <v>110</v>
      </c>
    </row>
    <row r="71" spans="1:14" x14ac:dyDescent="0.2">
      <c r="A71" s="6" t="s">
        <v>111</v>
      </c>
      <c r="B71" s="39">
        <v>1037</v>
      </c>
      <c r="C71" s="42">
        <f t="shared" si="3"/>
        <v>2.3641254787525077E-2</v>
      </c>
      <c r="D71" s="39">
        <v>6040</v>
      </c>
      <c r="E71" s="42">
        <f t="shared" si="4"/>
        <v>1.5041376236119723E-2</v>
      </c>
      <c r="F71" s="43">
        <v>20.494071146245059</v>
      </c>
      <c r="G71" s="43">
        <v>61.683006535947712</v>
      </c>
      <c r="H71" s="39">
        <v>2834</v>
      </c>
      <c r="I71" s="34">
        <f t="shared" si="5"/>
        <v>2.1325587695271347E-2</v>
      </c>
      <c r="J71" s="39">
        <v>15705</v>
      </c>
      <c r="K71" s="34">
        <f t="shared" si="6"/>
        <v>1.4538314777426316E-2</v>
      </c>
      <c r="L71" s="43">
        <v>25.150869719559815</v>
      </c>
      <c r="M71" s="43">
        <v>66.716227697536112</v>
      </c>
      <c r="N71" s="8" t="s">
        <v>112</v>
      </c>
    </row>
    <row r="72" spans="1:14" ht="12.75" customHeight="1" x14ac:dyDescent="0.2">
      <c r="A72" s="13" t="s">
        <v>113</v>
      </c>
      <c r="B72" s="25" t="s">
        <v>135</v>
      </c>
      <c r="C72" s="30"/>
      <c r="D72" s="25">
        <v>0</v>
      </c>
      <c r="E72" s="30"/>
      <c r="F72" s="21"/>
      <c r="G72" s="21"/>
      <c r="H72" s="22"/>
      <c r="I72" s="29"/>
      <c r="J72" s="22"/>
      <c r="K72" s="29"/>
      <c r="L72" s="21"/>
      <c r="M72" s="21"/>
      <c r="N72" s="14" t="s">
        <v>114</v>
      </c>
    </row>
    <row r="73" spans="1:14" x14ac:dyDescent="0.2">
      <c r="A73" s="6"/>
      <c r="B73" s="15"/>
      <c r="C73" s="15"/>
      <c r="D73" s="15"/>
      <c r="E73" s="15"/>
      <c r="F73" s="16"/>
      <c r="G73" s="16"/>
      <c r="H73" s="15"/>
      <c r="I73" s="15"/>
      <c r="J73" s="15"/>
      <c r="K73" s="15"/>
      <c r="L73" s="16"/>
      <c r="M73" s="16"/>
      <c r="N73" s="8"/>
    </row>
    <row r="74" spans="1:14" x14ac:dyDescent="0.2">
      <c r="A74" s="44" t="s">
        <v>115</v>
      </c>
    </row>
    <row r="75" spans="1:14" x14ac:dyDescent="0.2">
      <c r="A75" s="26" t="s">
        <v>118</v>
      </c>
    </row>
    <row r="78" spans="1:14" x14ac:dyDescent="0.2">
      <c r="A78"/>
    </row>
    <row r="79" spans="1:14" x14ac:dyDescent="0.2">
      <c r="A79"/>
    </row>
  </sheetData>
  <mergeCells count="10">
    <mergeCell ref="A11:A14"/>
    <mergeCell ref="B11:G11"/>
    <mergeCell ref="H11:M11"/>
    <mergeCell ref="N11:N14"/>
    <mergeCell ref="B12:B14"/>
    <mergeCell ref="D12:D14"/>
    <mergeCell ref="H12:H14"/>
    <mergeCell ref="J12:J14"/>
    <mergeCell ref="F14:G14"/>
    <mergeCell ref="L14:M14"/>
  </mergeCells>
  <hyperlinks>
    <hyperlink ref="A75" r:id="rId1" xr:uid="{F871A176-A4A4-4E36-8938-59B86C96EE3A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CDCF-0DDB-4F6C-B2E4-CC544DD179BF}">
  <dimension ref="A7:O79"/>
  <sheetViews>
    <sheetView zoomScale="87" zoomScaleNormal="87" workbookViewId="0">
      <selection activeCell="C16" sqref="C16:C71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7" width="11.28515625" style="3" customWidth="1"/>
    <col min="8" max="9" width="11" style="2" customWidth="1"/>
    <col min="10" max="12" width="10.7109375" style="2" customWidth="1"/>
    <col min="13" max="13" width="11.5703125" style="3" customWidth="1"/>
    <col min="14" max="14" width="45.140625" style="3" customWidth="1"/>
    <col min="15" max="16384" width="9.140625" style="3"/>
  </cols>
  <sheetData>
    <row r="7" spans="1:15" ht="18" x14ac:dyDescent="0.25">
      <c r="A7" s="20" t="s">
        <v>149</v>
      </c>
      <c r="B7" s="1"/>
      <c r="C7" s="1"/>
      <c r="D7" s="1"/>
      <c r="E7" s="1"/>
      <c r="F7" s="1"/>
      <c r="G7" s="1"/>
    </row>
    <row r="8" spans="1:15" s="2" customFormat="1" x14ac:dyDescent="0.2">
      <c r="A8" s="2" t="s">
        <v>150</v>
      </c>
    </row>
    <row r="9" spans="1:15" s="2" customFormat="1" x14ac:dyDescent="0.2"/>
    <row r="10" spans="1:15" s="2" customFormat="1" x14ac:dyDescent="0.2">
      <c r="A10" s="3"/>
      <c r="B10" s="3"/>
      <c r="C10" s="3"/>
      <c r="D10" s="3"/>
      <c r="E10" s="3"/>
      <c r="F10" s="3"/>
      <c r="G10" s="3"/>
      <c r="M10" s="3"/>
      <c r="N10" s="3"/>
      <c r="O10" s="3"/>
    </row>
    <row r="11" spans="1:15" s="2" customFormat="1" x14ac:dyDescent="0.2">
      <c r="A11" s="114"/>
      <c r="B11" s="117" t="s">
        <v>0</v>
      </c>
      <c r="C11" s="117"/>
      <c r="D11" s="117"/>
      <c r="E11" s="117"/>
      <c r="F11" s="117"/>
      <c r="G11" s="117"/>
      <c r="H11" s="118" t="s">
        <v>1</v>
      </c>
      <c r="I11" s="117"/>
      <c r="J11" s="117"/>
      <c r="K11" s="117"/>
      <c r="L11" s="117"/>
      <c r="M11" s="117"/>
      <c r="N11" s="119"/>
      <c r="O11"/>
    </row>
    <row r="12" spans="1:15" x14ac:dyDescent="0.2">
      <c r="A12" s="115"/>
      <c r="B12" s="122" t="s">
        <v>138</v>
      </c>
      <c r="C12" s="27"/>
      <c r="D12" s="125" t="s">
        <v>139</v>
      </c>
      <c r="E12" s="49"/>
      <c r="F12" s="4" t="s">
        <v>138</v>
      </c>
      <c r="G12" s="11" t="s">
        <v>141</v>
      </c>
      <c r="H12" s="122" t="s">
        <v>138</v>
      </c>
      <c r="I12" s="27"/>
      <c r="J12" s="125" t="s">
        <v>139</v>
      </c>
      <c r="K12" s="49"/>
      <c r="L12" s="4" t="s">
        <v>138</v>
      </c>
      <c r="M12" s="11" t="s">
        <v>141</v>
      </c>
      <c r="N12" s="120"/>
    </row>
    <row r="13" spans="1:15" x14ac:dyDescent="0.2">
      <c r="A13" s="115"/>
      <c r="B13" s="123"/>
      <c r="C13" s="17" t="s">
        <v>2</v>
      </c>
      <c r="D13" s="126"/>
      <c r="E13" s="24" t="s">
        <v>2</v>
      </c>
      <c r="F13" s="10" t="s">
        <v>140</v>
      </c>
      <c r="G13" s="12" t="s">
        <v>142</v>
      </c>
      <c r="H13" s="123"/>
      <c r="I13" s="17" t="s">
        <v>2</v>
      </c>
      <c r="J13" s="126"/>
      <c r="K13" s="24" t="s">
        <v>2</v>
      </c>
      <c r="L13" s="10" t="s">
        <v>140</v>
      </c>
      <c r="M13" s="12" t="s">
        <v>142</v>
      </c>
      <c r="N13" s="120"/>
    </row>
    <row r="14" spans="1:15" x14ac:dyDescent="0.2">
      <c r="A14" s="116"/>
      <c r="B14" s="124"/>
      <c r="C14" s="28"/>
      <c r="D14" s="127"/>
      <c r="E14" s="50"/>
      <c r="F14" s="128" t="s">
        <v>122</v>
      </c>
      <c r="G14" s="129"/>
      <c r="H14" s="124"/>
      <c r="I14" s="28"/>
      <c r="J14" s="127"/>
      <c r="K14" s="50"/>
      <c r="L14" s="128" t="s">
        <v>122</v>
      </c>
      <c r="M14" s="129"/>
      <c r="N14" s="121"/>
    </row>
    <row r="15" spans="1:15" x14ac:dyDescent="0.2">
      <c r="B15" s="53"/>
      <c r="C15" s="53"/>
      <c r="D15" s="53"/>
      <c r="E15" s="53"/>
      <c r="F15" s="54"/>
      <c r="G15" s="54"/>
      <c r="H15" s="55"/>
      <c r="I15" s="53"/>
      <c r="J15" s="53"/>
      <c r="K15" s="53"/>
      <c r="L15" s="53"/>
      <c r="M15" s="53"/>
      <c r="N15" s="2"/>
    </row>
    <row r="16" spans="1:15" x14ac:dyDescent="0.2">
      <c r="A16" s="5" t="s">
        <v>3</v>
      </c>
      <c r="B16" s="56">
        <v>0</v>
      </c>
      <c r="C16" s="56">
        <v>0</v>
      </c>
      <c r="D16" s="58">
        <v>660508</v>
      </c>
      <c r="E16" s="57">
        <f>D16/D16</f>
        <v>1</v>
      </c>
      <c r="F16" s="59">
        <v>0</v>
      </c>
      <c r="G16" s="60">
        <v>48.042396082755573</v>
      </c>
      <c r="H16" s="58">
        <v>12593</v>
      </c>
      <c r="I16" s="57">
        <v>1</v>
      </c>
      <c r="J16" s="58">
        <v>1868798</v>
      </c>
      <c r="K16" s="57">
        <v>1</v>
      </c>
      <c r="L16" s="60">
        <v>1.1935124028428967</v>
      </c>
      <c r="M16" s="60">
        <v>53.441501396664016</v>
      </c>
      <c r="N16" s="9" t="s">
        <v>4</v>
      </c>
    </row>
    <row r="17" spans="1:14" x14ac:dyDescent="0.2">
      <c r="A17" s="5" t="s">
        <v>5</v>
      </c>
      <c r="B17" s="56">
        <v>0</v>
      </c>
      <c r="C17" s="56">
        <v>0</v>
      </c>
      <c r="D17" s="58">
        <v>258949</v>
      </c>
      <c r="E17" s="57">
        <f>SUM(D17)/SUM($D$17:$D$18)</f>
        <v>0.39204521368401291</v>
      </c>
      <c r="F17" s="59">
        <v>0</v>
      </c>
      <c r="G17" s="60">
        <v>56.055876418990877</v>
      </c>
      <c r="H17" s="58">
        <v>1039</v>
      </c>
      <c r="I17" s="57">
        <f t="shared" ref="I17:I18" si="0">SUM(H17)/SUM($H$17:$H$18)</f>
        <v>8.250615421265782E-2</v>
      </c>
      <c r="J17" s="58">
        <v>776995</v>
      </c>
      <c r="K17" s="57">
        <f t="shared" ref="K17:K18" si="1">SUM(J17)/SUM($J$17:$J$18)</f>
        <v>0.41577259821553747</v>
      </c>
      <c r="L17" s="60">
        <v>0.39820939912156311</v>
      </c>
      <c r="M17" s="60">
        <v>60.705390235822819</v>
      </c>
      <c r="N17" s="9" t="s">
        <v>6</v>
      </c>
    </row>
    <row r="18" spans="1:14" x14ac:dyDescent="0.2">
      <c r="A18" s="5" t="s">
        <v>7</v>
      </c>
      <c r="B18" s="56">
        <v>0</v>
      </c>
      <c r="C18" s="56">
        <v>0</v>
      </c>
      <c r="D18" s="58">
        <v>401559</v>
      </c>
      <c r="E18" s="57">
        <f>SUM(D18)/SUM($D$17:$D$18)</f>
        <v>0.60795478631598709</v>
      </c>
      <c r="F18" s="59">
        <v>0</v>
      </c>
      <c r="G18" s="60">
        <v>43.987376437184523</v>
      </c>
      <c r="H18" s="58">
        <v>11554</v>
      </c>
      <c r="I18" s="57">
        <f t="shared" si="0"/>
        <v>0.91749384578734217</v>
      </c>
      <c r="J18" s="58">
        <v>1091803</v>
      </c>
      <c r="K18" s="57">
        <f t="shared" si="1"/>
        <v>0.58422740178446253</v>
      </c>
      <c r="L18" s="60">
        <v>1.4547917849718524</v>
      </c>
      <c r="M18" s="60">
        <v>49.247753680715931</v>
      </c>
      <c r="N18" s="9" t="s">
        <v>8</v>
      </c>
    </row>
    <row r="19" spans="1:14" x14ac:dyDescent="0.2">
      <c r="A19" s="6" t="s">
        <v>9</v>
      </c>
      <c r="B19" s="61"/>
      <c r="C19" s="61"/>
      <c r="D19" s="61"/>
      <c r="E19" s="62"/>
      <c r="F19" s="59"/>
      <c r="G19" s="63"/>
      <c r="H19" s="64"/>
      <c r="I19" s="65"/>
      <c r="J19" s="64"/>
      <c r="K19" s="65"/>
      <c r="L19" s="66"/>
      <c r="M19" s="66"/>
      <c r="N19" s="7" t="s">
        <v>10</v>
      </c>
    </row>
    <row r="20" spans="1:14" x14ac:dyDescent="0.2">
      <c r="A20" s="6" t="s">
        <v>11</v>
      </c>
      <c r="B20" s="67">
        <v>0</v>
      </c>
      <c r="C20" s="67">
        <v>0</v>
      </c>
      <c r="D20" s="64">
        <v>45028</v>
      </c>
      <c r="E20" s="68">
        <f t="shared" ref="E20:E71" si="2">SUM(D20)/SUM($D$20:$D$72)</f>
        <v>0.11213296178145678</v>
      </c>
      <c r="F20" s="59">
        <v>0</v>
      </c>
      <c r="G20" s="69">
        <v>48.147989734816079</v>
      </c>
      <c r="H20" s="64">
        <v>120</v>
      </c>
      <c r="I20" s="57">
        <f t="shared" ref="I20:I71" si="3">SUM(H20)/SUM($H$20:$H$72)</f>
        <v>1.0386013501817552E-2</v>
      </c>
      <c r="J20" s="64">
        <v>113278</v>
      </c>
      <c r="K20" s="57">
        <f t="shared" ref="K20:K71" si="4">SUM(J20)/SUM($J$20:$J$72)</f>
        <v>0.10375314960665981</v>
      </c>
      <c r="L20" s="69">
        <v>0.12896985329679186</v>
      </c>
      <c r="M20" s="69">
        <v>46.818183696833685</v>
      </c>
      <c r="N20" s="8" t="s">
        <v>12</v>
      </c>
    </row>
    <row r="21" spans="1:14" x14ac:dyDescent="0.2">
      <c r="A21" s="6" t="s">
        <v>13</v>
      </c>
      <c r="B21" s="67">
        <v>0</v>
      </c>
      <c r="C21" s="67">
        <v>0</v>
      </c>
      <c r="D21" s="64">
        <v>2275</v>
      </c>
      <c r="E21" s="68">
        <f t="shared" si="2"/>
        <v>5.6654190293331736E-3</v>
      </c>
      <c r="F21" s="59">
        <v>0</v>
      </c>
      <c r="G21" s="69">
        <v>29.55697024814863</v>
      </c>
      <c r="H21" s="64">
        <v>43</v>
      </c>
      <c r="I21" s="57">
        <f t="shared" si="3"/>
        <v>3.7216548381512897E-3</v>
      </c>
      <c r="J21" s="64">
        <v>6790</v>
      </c>
      <c r="K21" s="57">
        <f t="shared" si="4"/>
        <v>6.2190706565195368E-3</v>
      </c>
      <c r="L21" s="69">
        <v>0.44384805945499584</v>
      </c>
      <c r="M21" s="69">
        <v>38.465896215726261</v>
      </c>
      <c r="N21" s="8" t="s">
        <v>14</v>
      </c>
    </row>
    <row r="22" spans="1:14" x14ac:dyDescent="0.2">
      <c r="A22" s="6" t="s">
        <v>15</v>
      </c>
      <c r="B22" s="67">
        <v>0</v>
      </c>
      <c r="C22" s="67">
        <v>0</v>
      </c>
      <c r="D22" s="64">
        <v>5005</v>
      </c>
      <c r="E22" s="68">
        <f t="shared" si="2"/>
        <v>1.2463921864532983E-2</v>
      </c>
      <c r="F22" s="59">
        <v>0</v>
      </c>
      <c r="G22" s="69">
        <v>41.680546302465018</v>
      </c>
      <c r="H22" s="64">
        <v>364</v>
      </c>
      <c r="I22" s="57">
        <f t="shared" si="3"/>
        <v>3.1504240955513241E-2</v>
      </c>
      <c r="J22" s="64">
        <v>10341</v>
      </c>
      <c r="K22" s="57">
        <f t="shared" si="4"/>
        <v>9.4714889041338044E-3</v>
      </c>
      <c r="L22" s="69">
        <v>5.6329309811203956</v>
      </c>
      <c r="M22" s="69">
        <v>53.510996119016816</v>
      </c>
      <c r="N22" s="8" t="s">
        <v>16</v>
      </c>
    </row>
    <row r="23" spans="1:14" x14ac:dyDescent="0.2">
      <c r="A23" s="6" t="s">
        <v>17</v>
      </c>
      <c r="B23" s="67">
        <v>0</v>
      </c>
      <c r="C23" s="67">
        <v>0</v>
      </c>
      <c r="D23" s="64">
        <v>15000</v>
      </c>
      <c r="E23" s="68">
        <f t="shared" si="2"/>
        <v>3.735441118241653E-2</v>
      </c>
      <c r="F23" s="59">
        <v>0</v>
      </c>
      <c r="G23" s="69">
        <v>60.923601803338613</v>
      </c>
      <c r="H23" s="64">
        <v>644</v>
      </c>
      <c r="I23" s="57">
        <f t="shared" si="3"/>
        <v>5.5738272459754198E-2</v>
      </c>
      <c r="J23" s="64">
        <v>45535</v>
      </c>
      <c r="K23" s="57">
        <f t="shared" si="4"/>
        <v>4.1706241876968649E-2</v>
      </c>
      <c r="L23" s="69">
        <v>4.3033745405947208</v>
      </c>
      <c r="M23" s="69">
        <v>66.351436023722442</v>
      </c>
      <c r="N23" s="8" t="s">
        <v>18</v>
      </c>
    </row>
    <row r="24" spans="1:14" ht="12.75" customHeight="1" x14ac:dyDescent="0.2">
      <c r="A24" s="6" t="s">
        <v>19</v>
      </c>
      <c r="B24" s="67"/>
      <c r="C24" s="67"/>
      <c r="D24" s="64">
        <v>104</v>
      </c>
      <c r="E24" s="68">
        <f t="shared" si="2"/>
        <v>2.5899058419808798E-4</v>
      </c>
      <c r="F24" s="59">
        <v>0</v>
      </c>
      <c r="G24" s="69">
        <v>30.409356725146196</v>
      </c>
      <c r="H24" s="64"/>
      <c r="I24" s="57">
        <f t="shared" si="3"/>
        <v>0</v>
      </c>
      <c r="J24" s="64">
        <v>264</v>
      </c>
      <c r="K24" s="57">
        <f t="shared" si="4"/>
        <v>2.4180186352299821E-4</v>
      </c>
      <c r="L24" s="69">
        <v>0</v>
      </c>
      <c r="M24" s="69">
        <v>20.260936300844207</v>
      </c>
      <c r="N24" s="8" t="s">
        <v>20</v>
      </c>
    </row>
    <row r="25" spans="1:14" x14ac:dyDescent="0.2">
      <c r="A25" s="6" t="s">
        <v>21</v>
      </c>
      <c r="B25" s="67">
        <v>0</v>
      </c>
      <c r="C25" s="67">
        <v>0</v>
      </c>
      <c r="D25" s="64">
        <v>7425</v>
      </c>
      <c r="E25" s="68">
        <f t="shared" si="2"/>
        <v>1.8490433535296183E-2</v>
      </c>
      <c r="F25" s="59">
        <v>0</v>
      </c>
      <c r="G25" s="69">
        <v>45.554942020982878</v>
      </c>
      <c r="H25" s="64">
        <v>378</v>
      </c>
      <c r="I25" s="57">
        <f t="shared" si="3"/>
        <v>3.2715942530725288E-2</v>
      </c>
      <c r="J25" s="64">
        <v>26663</v>
      </c>
      <c r="K25" s="57">
        <f t="shared" si="4"/>
        <v>2.4421072299673111E-2</v>
      </c>
      <c r="L25" s="69">
        <v>1.9904165130851457</v>
      </c>
      <c r="M25" s="69">
        <v>56.730994276473965</v>
      </c>
      <c r="N25" s="8" t="s">
        <v>22</v>
      </c>
    </row>
    <row r="26" spans="1:14" x14ac:dyDescent="0.2">
      <c r="A26" s="6" t="s">
        <v>23</v>
      </c>
      <c r="B26" s="67">
        <v>0</v>
      </c>
      <c r="C26" s="67">
        <v>0</v>
      </c>
      <c r="D26" s="64">
        <v>2541</v>
      </c>
      <c r="E26" s="68">
        <f t="shared" si="2"/>
        <v>6.3278372543013606E-3</v>
      </c>
      <c r="F26" s="59">
        <v>0</v>
      </c>
      <c r="G26" s="69">
        <v>57.229729729729726</v>
      </c>
      <c r="H26" s="64">
        <v>177</v>
      </c>
      <c r="I26" s="57">
        <f t="shared" si="3"/>
        <v>1.531936991518089E-2</v>
      </c>
      <c r="J26" s="64">
        <v>6889</v>
      </c>
      <c r="K26" s="57">
        <f t="shared" si="4"/>
        <v>6.3097463553406612E-3</v>
      </c>
      <c r="L26" s="69">
        <v>6.6044776119402986</v>
      </c>
      <c r="M26" s="69">
        <v>60.91069849690539</v>
      </c>
      <c r="N26" s="8" t="s">
        <v>24</v>
      </c>
    </row>
    <row r="27" spans="1:14" x14ac:dyDescent="0.2">
      <c r="A27" s="6" t="s">
        <v>25</v>
      </c>
      <c r="B27" s="67"/>
      <c r="C27" s="67"/>
      <c r="D27" s="64">
        <v>955</v>
      </c>
      <c r="E27" s="68">
        <f t="shared" si="2"/>
        <v>2.378230845280519E-3</v>
      </c>
      <c r="F27" s="59">
        <v>0</v>
      </c>
      <c r="G27" s="69">
        <v>40.397631133671737</v>
      </c>
      <c r="H27" s="64"/>
      <c r="I27" s="57">
        <f t="shared" si="3"/>
        <v>0</v>
      </c>
      <c r="J27" s="64">
        <v>3115</v>
      </c>
      <c r="K27" s="57">
        <f t="shared" si="4"/>
        <v>2.853078806341437E-3</v>
      </c>
      <c r="L27" s="69">
        <v>0</v>
      </c>
      <c r="M27" s="69">
        <v>51.804423748544814</v>
      </c>
      <c r="N27" s="8" t="s">
        <v>26</v>
      </c>
    </row>
    <row r="28" spans="1:14" x14ac:dyDescent="0.2">
      <c r="A28" s="6" t="s">
        <v>27</v>
      </c>
      <c r="B28" s="67">
        <v>0</v>
      </c>
      <c r="C28" s="67">
        <v>0</v>
      </c>
      <c r="D28" s="64">
        <v>384</v>
      </c>
      <c r="E28" s="68">
        <f t="shared" si="2"/>
        <v>9.562729262698632E-4</v>
      </c>
      <c r="F28" s="59">
        <v>0</v>
      </c>
      <c r="G28" s="69">
        <v>53.407510431154378</v>
      </c>
      <c r="H28" s="64">
        <v>58</v>
      </c>
      <c r="I28" s="57">
        <f t="shared" si="3"/>
        <v>5.0199065258784833E-3</v>
      </c>
      <c r="J28" s="64">
        <v>1557</v>
      </c>
      <c r="K28" s="57">
        <f t="shared" si="4"/>
        <v>1.4260814450958643E-3</v>
      </c>
      <c r="L28" s="69">
        <v>7.0904645476772608</v>
      </c>
      <c r="M28" s="69">
        <v>50.882352941176464</v>
      </c>
      <c r="N28" s="8" t="s">
        <v>28</v>
      </c>
    </row>
    <row r="29" spans="1:14" x14ac:dyDescent="0.2">
      <c r="A29" s="6" t="s">
        <v>29</v>
      </c>
      <c r="B29" s="67">
        <v>0</v>
      </c>
      <c r="C29" s="67">
        <v>0</v>
      </c>
      <c r="D29" s="64">
        <v>1088</v>
      </c>
      <c r="E29" s="68">
        <f t="shared" si="2"/>
        <v>2.7094399577646125E-3</v>
      </c>
      <c r="F29" s="59">
        <v>0</v>
      </c>
      <c r="G29" s="69">
        <v>30.743147781859282</v>
      </c>
      <c r="H29" s="64">
        <v>66</v>
      </c>
      <c r="I29" s="57">
        <f t="shared" si="3"/>
        <v>5.7123074259996538E-3</v>
      </c>
      <c r="J29" s="64">
        <v>4207</v>
      </c>
      <c r="K29" s="57">
        <f t="shared" si="4"/>
        <v>3.8532592418229297E-3</v>
      </c>
      <c r="L29" s="69">
        <v>1.0280373831775702</v>
      </c>
      <c r="M29" s="69">
        <v>38.635320047754611</v>
      </c>
      <c r="N29" s="8" t="s">
        <v>30</v>
      </c>
    </row>
    <row r="30" spans="1:14" x14ac:dyDescent="0.2">
      <c r="A30" s="6" t="s">
        <v>31</v>
      </c>
      <c r="B30" s="67">
        <v>0</v>
      </c>
      <c r="C30" s="67">
        <v>0</v>
      </c>
      <c r="D30" s="64">
        <v>6991</v>
      </c>
      <c r="E30" s="68">
        <f t="shared" si="2"/>
        <v>1.7409645905084932E-2</v>
      </c>
      <c r="F30" s="59">
        <v>0</v>
      </c>
      <c r="G30" s="69">
        <v>39.900690599851607</v>
      </c>
      <c r="H30" s="64">
        <v>665</v>
      </c>
      <c r="I30" s="57">
        <f t="shared" si="3"/>
        <v>5.7555824822572273E-2</v>
      </c>
      <c r="J30" s="64">
        <v>19171</v>
      </c>
      <c r="K30" s="57">
        <f t="shared" si="4"/>
        <v>1.7559028506058328E-2</v>
      </c>
      <c r="L30" s="69">
        <v>3.2469117718861384</v>
      </c>
      <c r="M30" s="69">
        <v>44.134168239790043</v>
      </c>
      <c r="N30" s="8" t="s">
        <v>32</v>
      </c>
    </row>
    <row r="31" spans="1:14" x14ac:dyDescent="0.2">
      <c r="A31" s="6" t="s">
        <v>33</v>
      </c>
      <c r="B31" s="67">
        <v>0</v>
      </c>
      <c r="C31" s="67">
        <v>0</v>
      </c>
      <c r="D31" s="64">
        <v>1181</v>
      </c>
      <c r="E31" s="68">
        <f t="shared" si="2"/>
        <v>2.9410373070955951E-3</v>
      </c>
      <c r="F31" s="59">
        <v>0</v>
      </c>
      <c r="G31" s="69">
        <v>42.666184971098261</v>
      </c>
      <c r="H31" s="64">
        <v>100</v>
      </c>
      <c r="I31" s="57">
        <f t="shared" si="3"/>
        <v>8.6550112515146275E-3</v>
      </c>
      <c r="J31" s="64">
        <v>3671</v>
      </c>
      <c r="K31" s="57">
        <f t="shared" si="4"/>
        <v>3.3623281855792667E-3</v>
      </c>
      <c r="L31" s="69">
        <v>4.6882325363338024</v>
      </c>
      <c r="M31" s="69">
        <v>50.57867181041609</v>
      </c>
      <c r="N31" s="8" t="s">
        <v>34</v>
      </c>
    </row>
    <row r="32" spans="1:14" x14ac:dyDescent="0.2">
      <c r="A32" s="6" t="s">
        <v>35</v>
      </c>
      <c r="B32" s="67">
        <v>0</v>
      </c>
      <c r="C32" s="67">
        <v>0</v>
      </c>
      <c r="D32" s="64">
        <v>64278</v>
      </c>
      <c r="E32" s="68">
        <f t="shared" si="2"/>
        <v>0.16007112279889132</v>
      </c>
      <c r="F32" s="59">
        <v>0</v>
      </c>
      <c r="G32" s="69">
        <v>67.540900923620086</v>
      </c>
      <c r="H32" s="64">
        <v>1006</v>
      </c>
      <c r="I32" s="57">
        <f t="shared" si="3"/>
        <v>8.7069413190237144E-2</v>
      </c>
      <c r="J32" s="64">
        <v>169238</v>
      </c>
      <c r="K32" s="57">
        <f t="shared" si="4"/>
        <v>0.15500781734433777</v>
      </c>
      <c r="L32" s="69">
        <v>3.1583574029888233</v>
      </c>
      <c r="M32" s="69">
        <v>70.294405954576419</v>
      </c>
      <c r="N32" s="8" t="s">
        <v>36</v>
      </c>
    </row>
    <row r="33" spans="1:14" x14ac:dyDescent="0.2">
      <c r="A33" s="6" t="s">
        <v>37</v>
      </c>
      <c r="B33" s="67"/>
      <c r="C33" s="67"/>
      <c r="D33" s="64">
        <v>886</v>
      </c>
      <c r="E33" s="68">
        <f t="shared" si="2"/>
        <v>2.2064005538414031E-3</v>
      </c>
      <c r="F33" s="59">
        <v>0</v>
      </c>
      <c r="G33" s="69">
        <v>33.37099811676083</v>
      </c>
      <c r="H33" s="64"/>
      <c r="I33" s="57">
        <f t="shared" si="3"/>
        <v>0</v>
      </c>
      <c r="J33" s="64">
        <v>3141</v>
      </c>
      <c r="K33" s="57">
        <f t="shared" si="4"/>
        <v>2.8768926262338537E-3</v>
      </c>
      <c r="L33" s="69">
        <v>0</v>
      </c>
      <c r="M33" s="69">
        <v>39.8806500761808</v>
      </c>
      <c r="N33" s="8" t="s">
        <v>38</v>
      </c>
    </row>
    <row r="34" spans="1:14" x14ac:dyDescent="0.2">
      <c r="A34" s="6" t="s">
        <v>39</v>
      </c>
      <c r="B34" s="67">
        <v>0</v>
      </c>
      <c r="C34" s="67">
        <v>0</v>
      </c>
      <c r="D34" s="64">
        <v>59</v>
      </c>
      <c r="E34" s="68">
        <f t="shared" si="2"/>
        <v>1.4692735065083835E-4</v>
      </c>
      <c r="F34" s="59">
        <v>0</v>
      </c>
      <c r="G34" s="69">
        <v>13.288288288288289</v>
      </c>
      <c r="H34" s="64">
        <v>60</v>
      </c>
      <c r="I34" s="57">
        <f t="shared" si="3"/>
        <v>5.1930067509087761E-3</v>
      </c>
      <c r="J34" s="64">
        <v>302</v>
      </c>
      <c r="K34" s="57">
        <f t="shared" si="4"/>
        <v>2.7660667721191463E-4</v>
      </c>
      <c r="L34" s="69">
        <v>6.1601642710472273</v>
      </c>
      <c r="M34" s="69">
        <v>21.602288984263232</v>
      </c>
      <c r="N34" s="8" t="s">
        <v>40</v>
      </c>
    </row>
    <row r="35" spans="1:14" x14ac:dyDescent="0.2">
      <c r="A35" s="6" t="s">
        <v>41</v>
      </c>
      <c r="B35" s="67">
        <v>0</v>
      </c>
      <c r="C35" s="67">
        <v>0</v>
      </c>
      <c r="D35" s="64">
        <v>72870</v>
      </c>
      <c r="E35" s="68">
        <f t="shared" si="2"/>
        <v>0.1814677295241795</v>
      </c>
      <c r="F35" s="59">
        <v>0</v>
      </c>
      <c r="G35" s="69">
        <v>41.177401308725969</v>
      </c>
      <c r="H35" s="64">
        <v>1003</v>
      </c>
      <c r="I35" s="57">
        <f t="shared" si="3"/>
        <v>8.6809762852691708E-2</v>
      </c>
      <c r="J35" s="64">
        <v>165756</v>
      </c>
      <c r="K35" s="57">
        <f t="shared" si="4"/>
        <v>0.15181859731105338</v>
      </c>
      <c r="L35" s="69">
        <v>0.67921257389737999</v>
      </c>
      <c r="M35" s="69">
        <v>44.571603739845706</v>
      </c>
      <c r="N35" s="8" t="s">
        <v>42</v>
      </c>
    </row>
    <row r="36" spans="1:14" x14ac:dyDescent="0.2">
      <c r="A36" s="6" t="s">
        <v>43</v>
      </c>
      <c r="B36" s="67"/>
      <c r="C36" s="67"/>
      <c r="D36" s="64">
        <v>348</v>
      </c>
      <c r="E36" s="68">
        <f t="shared" si="2"/>
        <v>8.6662233943206356E-4</v>
      </c>
      <c r="F36" s="59">
        <v>0</v>
      </c>
      <c r="G36" s="69">
        <v>26.504188880426504</v>
      </c>
      <c r="H36" s="64"/>
      <c r="I36" s="57">
        <f t="shared" si="3"/>
        <v>0</v>
      </c>
      <c r="J36" s="64">
        <v>1213</v>
      </c>
      <c r="K36" s="57">
        <f t="shared" si="4"/>
        <v>1.1110062895962E-3</v>
      </c>
      <c r="L36" s="69">
        <v>0</v>
      </c>
      <c r="M36" s="69">
        <v>36.273923444976077</v>
      </c>
      <c r="N36" s="8" t="s">
        <v>44</v>
      </c>
    </row>
    <row r="37" spans="1:14" x14ac:dyDescent="0.2">
      <c r="A37" s="6" t="s">
        <v>45</v>
      </c>
      <c r="B37" s="67">
        <v>0</v>
      </c>
      <c r="C37" s="67">
        <v>0</v>
      </c>
      <c r="D37" s="64">
        <v>480</v>
      </c>
      <c r="E37" s="68">
        <f t="shared" si="2"/>
        <v>1.1953411578373291E-3</v>
      </c>
      <c r="F37" s="59">
        <v>0</v>
      </c>
      <c r="G37" s="69">
        <v>51.724137931034484</v>
      </c>
      <c r="H37" s="64">
        <v>29</v>
      </c>
      <c r="I37" s="57">
        <f t="shared" si="3"/>
        <v>2.5099532629392417E-3</v>
      </c>
      <c r="J37" s="64">
        <v>1509</v>
      </c>
      <c r="K37" s="57">
        <f t="shared" si="4"/>
        <v>1.3821174699098647E-3</v>
      </c>
      <c r="L37" s="69">
        <v>2.9175050301810868</v>
      </c>
      <c r="M37" s="69">
        <v>43.213058419243985</v>
      </c>
      <c r="N37" s="8" t="s">
        <v>46</v>
      </c>
    </row>
    <row r="38" spans="1:14" x14ac:dyDescent="0.2">
      <c r="A38" s="6" t="s">
        <v>47</v>
      </c>
      <c r="B38" s="67"/>
      <c r="C38" s="67"/>
      <c r="D38" s="64">
        <v>145</v>
      </c>
      <c r="E38" s="68">
        <f t="shared" si="2"/>
        <v>3.6109264143002648E-4</v>
      </c>
      <c r="F38" s="59">
        <v>0</v>
      </c>
      <c r="G38" s="69">
        <v>30.398322851153043</v>
      </c>
      <c r="H38" s="64"/>
      <c r="I38" s="57">
        <f t="shared" si="3"/>
        <v>0</v>
      </c>
      <c r="J38" s="64">
        <v>337</v>
      </c>
      <c r="K38" s="57">
        <f t="shared" si="4"/>
        <v>3.0866374245170605E-4</v>
      </c>
      <c r="L38" s="69">
        <v>0</v>
      </c>
      <c r="M38" s="69">
        <v>30.278526504941599</v>
      </c>
      <c r="N38" s="8" t="s">
        <v>48</v>
      </c>
    </row>
    <row r="39" spans="1:14" x14ac:dyDescent="0.2">
      <c r="A39" s="6" t="s">
        <v>49</v>
      </c>
      <c r="B39" s="67">
        <v>0</v>
      </c>
      <c r="C39" s="67">
        <v>0</v>
      </c>
      <c r="D39" s="64">
        <v>16823</v>
      </c>
      <c r="E39" s="68">
        <f t="shared" si="2"/>
        <v>4.1894217288119553E-2</v>
      </c>
      <c r="F39" s="59">
        <v>0</v>
      </c>
      <c r="G39" s="69">
        <v>42.664401105728992</v>
      </c>
      <c r="H39" s="64">
        <v>303</v>
      </c>
      <c r="I39" s="57">
        <f t="shared" si="3"/>
        <v>2.622468409208932E-2</v>
      </c>
      <c r="J39" s="64">
        <v>51023</v>
      </c>
      <c r="K39" s="57">
        <f t="shared" si="4"/>
        <v>4.673278970656794E-2</v>
      </c>
      <c r="L39" s="69">
        <v>1.015755950385518</v>
      </c>
      <c r="M39" s="69">
        <v>48.254631775064553</v>
      </c>
      <c r="N39" s="8" t="s">
        <v>50</v>
      </c>
    </row>
    <row r="40" spans="1:14" x14ac:dyDescent="0.2">
      <c r="A40" s="6" t="s">
        <v>158</v>
      </c>
      <c r="B40" s="67">
        <v>0</v>
      </c>
      <c r="C40" s="67">
        <v>0</v>
      </c>
      <c r="D40" s="64">
        <v>4086</v>
      </c>
      <c r="E40" s="68">
        <f t="shared" si="2"/>
        <v>1.0175341606090264E-2</v>
      </c>
      <c r="F40" s="59">
        <v>0</v>
      </c>
      <c r="G40" s="69">
        <v>55.93429158110883</v>
      </c>
      <c r="H40" s="64">
        <v>389</v>
      </c>
      <c r="I40" s="57">
        <f t="shared" si="3"/>
        <v>3.3667993768391899E-2</v>
      </c>
      <c r="J40" s="64">
        <v>10886</v>
      </c>
      <c r="K40" s="57">
        <f t="shared" si="4"/>
        <v>9.9706632057248428E-3</v>
      </c>
      <c r="L40" s="69">
        <v>6.6246594005449593</v>
      </c>
      <c r="M40" s="69">
        <v>58.709955776075937</v>
      </c>
      <c r="N40" s="8" t="s">
        <v>159</v>
      </c>
    </row>
    <row r="41" spans="1:14" x14ac:dyDescent="0.2">
      <c r="A41" s="6" t="s">
        <v>51</v>
      </c>
      <c r="B41" s="67">
        <v>0</v>
      </c>
      <c r="C41" s="67">
        <v>0</v>
      </c>
      <c r="D41" s="64">
        <v>608</v>
      </c>
      <c r="E41" s="68">
        <f t="shared" si="2"/>
        <v>1.5140987999272834E-3</v>
      </c>
      <c r="F41" s="59">
        <v>0</v>
      </c>
      <c r="G41" s="69">
        <v>54.382826475849733</v>
      </c>
      <c r="H41" s="64">
        <v>30</v>
      </c>
      <c r="I41" s="57">
        <f t="shared" si="3"/>
        <v>2.5965033754543881E-3</v>
      </c>
      <c r="J41" s="64">
        <v>2268</v>
      </c>
      <c r="K41" s="57">
        <f t="shared" si="4"/>
        <v>2.0772978275384844E-3</v>
      </c>
      <c r="L41" s="69">
        <v>2.7777777777777777</v>
      </c>
      <c r="M41" s="69">
        <v>59.543187188238377</v>
      </c>
      <c r="N41" s="8" t="s">
        <v>52</v>
      </c>
    </row>
    <row r="42" spans="1:14" x14ac:dyDescent="0.2">
      <c r="A42" s="6" t="s">
        <v>53</v>
      </c>
      <c r="B42" s="67">
        <v>0</v>
      </c>
      <c r="C42" s="67">
        <v>0</v>
      </c>
      <c r="D42" s="64">
        <v>18874</v>
      </c>
      <c r="E42" s="68">
        <f t="shared" si="2"/>
        <v>4.7001810443795311E-2</v>
      </c>
      <c r="F42" s="59">
        <v>0</v>
      </c>
      <c r="G42" s="69">
        <v>33.021904961858773</v>
      </c>
      <c r="H42" s="64">
        <v>138</v>
      </c>
      <c r="I42" s="57">
        <f t="shared" si="3"/>
        <v>1.1943915527090185E-2</v>
      </c>
      <c r="J42" s="64">
        <v>56288</v>
      </c>
      <c r="K42" s="57">
        <f t="shared" si="4"/>
        <v>5.1555088234782283E-2</v>
      </c>
      <c r="L42" s="69">
        <v>0.15711992348942855</v>
      </c>
      <c r="M42" s="69">
        <v>35.724803249555727</v>
      </c>
      <c r="N42" s="8" t="s">
        <v>54</v>
      </c>
    </row>
    <row r="43" spans="1:14" x14ac:dyDescent="0.2">
      <c r="A43" s="6" t="s">
        <v>55</v>
      </c>
      <c r="B43" s="67">
        <v>0</v>
      </c>
      <c r="C43" s="67">
        <v>0</v>
      </c>
      <c r="D43" s="64">
        <v>4205</v>
      </c>
      <c r="E43" s="68">
        <f t="shared" si="2"/>
        <v>1.0471686601470768E-2</v>
      </c>
      <c r="F43" s="59">
        <v>0</v>
      </c>
      <c r="G43" s="69">
        <v>38.528495510353672</v>
      </c>
      <c r="H43" s="64">
        <v>227</v>
      </c>
      <c r="I43" s="57">
        <f t="shared" si="3"/>
        <v>1.9646875540938202E-2</v>
      </c>
      <c r="J43" s="64">
        <v>11397</v>
      </c>
      <c r="K43" s="57">
        <f t="shared" si="4"/>
        <v>1.0438696358225797E-2</v>
      </c>
      <c r="L43" s="69">
        <v>1.5504405436787105</v>
      </c>
      <c r="M43" s="69">
        <v>39.124613800205971</v>
      </c>
      <c r="N43" s="8" t="s">
        <v>56</v>
      </c>
    </row>
    <row r="44" spans="1:14" x14ac:dyDescent="0.2">
      <c r="A44" s="6" t="s">
        <v>57</v>
      </c>
      <c r="B44" s="67"/>
      <c r="C44" s="67"/>
      <c r="D44" s="64">
        <v>656</v>
      </c>
      <c r="E44" s="68">
        <f t="shared" si="2"/>
        <v>1.6336329157110162E-3</v>
      </c>
      <c r="F44" s="59">
        <v>0</v>
      </c>
      <c r="G44" s="69">
        <v>25.124473381846034</v>
      </c>
      <c r="H44" s="64"/>
      <c r="I44" s="57">
        <f t="shared" si="3"/>
        <v>0</v>
      </c>
      <c r="J44" s="64">
        <v>2249</v>
      </c>
      <c r="K44" s="57">
        <f t="shared" si="4"/>
        <v>2.0598954206940264E-3</v>
      </c>
      <c r="L44" s="69">
        <v>0</v>
      </c>
      <c r="M44" s="69">
        <v>28.540609137055839</v>
      </c>
      <c r="N44" s="8" t="s">
        <v>58</v>
      </c>
    </row>
    <row r="45" spans="1:14" x14ac:dyDescent="0.2">
      <c r="A45" s="6" t="s">
        <v>59</v>
      </c>
      <c r="B45" s="67">
        <v>0</v>
      </c>
      <c r="C45" s="67">
        <v>0</v>
      </c>
      <c r="D45" s="64">
        <v>4681</v>
      </c>
      <c r="E45" s="68">
        <f t="shared" si="2"/>
        <v>1.1657066582992785E-2</v>
      </c>
      <c r="F45" s="59">
        <v>0</v>
      </c>
      <c r="G45" s="69">
        <v>26.491228070175438</v>
      </c>
      <c r="H45" s="64">
        <v>322</v>
      </c>
      <c r="I45" s="57">
        <f t="shared" si="3"/>
        <v>2.7869136229877099E-2</v>
      </c>
      <c r="J45" s="64">
        <v>17120</v>
      </c>
      <c r="K45" s="57">
        <f t="shared" si="4"/>
        <v>1.5680484483006549E-2</v>
      </c>
      <c r="L45" s="69">
        <v>1.7523809523809524</v>
      </c>
      <c r="M45" s="69">
        <v>36.799793646016937</v>
      </c>
      <c r="N45" s="8" t="s">
        <v>60</v>
      </c>
    </row>
    <row r="46" spans="1:14" x14ac:dyDescent="0.2">
      <c r="A46" s="6" t="s">
        <v>61</v>
      </c>
      <c r="B46" s="67">
        <v>0</v>
      </c>
      <c r="C46" s="67">
        <v>0</v>
      </c>
      <c r="D46" s="64">
        <v>987</v>
      </c>
      <c r="E46" s="68">
        <f t="shared" si="2"/>
        <v>2.4579202558030078E-3</v>
      </c>
      <c r="F46" s="59">
        <v>0</v>
      </c>
      <c r="G46" s="69">
        <v>34.474327628361856</v>
      </c>
      <c r="H46" s="64">
        <v>348</v>
      </c>
      <c r="I46" s="57">
        <f t="shared" si="3"/>
        <v>3.0119439155270902E-2</v>
      </c>
      <c r="J46" s="64">
        <v>4640</v>
      </c>
      <c r="K46" s="57">
        <f t="shared" si="4"/>
        <v>4.2498509346466347E-3</v>
      </c>
      <c r="L46" s="69">
        <v>11.580698835274543</v>
      </c>
      <c r="M46" s="69">
        <v>52.111410601976637</v>
      </c>
      <c r="N46" s="8" t="s">
        <v>62</v>
      </c>
    </row>
    <row r="47" spans="1:14" x14ac:dyDescent="0.2">
      <c r="A47" s="6" t="s">
        <v>63</v>
      </c>
      <c r="B47" s="67">
        <v>0</v>
      </c>
      <c r="C47" s="67">
        <v>0</v>
      </c>
      <c r="D47" s="64">
        <v>7161</v>
      </c>
      <c r="E47" s="68">
        <f t="shared" si="2"/>
        <v>1.7832995898485651E-2</v>
      </c>
      <c r="F47" s="59">
        <v>0</v>
      </c>
      <c r="G47" s="69">
        <v>55.636702664905599</v>
      </c>
      <c r="H47" s="64">
        <v>81</v>
      </c>
      <c r="I47" s="57">
        <f t="shared" si="3"/>
        <v>7.0105591137268478E-3</v>
      </c>
      <c r="J47" s="64">
        <v>14710</v>
      </c>
      <c r="K47" s="57">
        <f t="shared" si="4"/>
        <v>1.3473126562209482E-2</v>
      </c>
      <c r="L47" s="69">
        <v>1.004090740052064</v>
      </c>
      <c r="M47" s="69">
        <v>50.954310852471508</v>
      </c>
      <c r="N47" s="8" t="s">
        <v>64</v>
      </c>
    </row>
    <row r="48" spans="1:14" x14ac:dyDescent="0.2">
      <c r="A48" s="6" t="s">
        <v>65</v>
      </c>
      <c r="B48" s="67">
        <v>0</v>
      </c>
      <c r="C48" s="67">
        <v>0</v>
      </c>
      <c r="D48" s="64">
        <v>8604</v>
      </c>
      <c r="E48" s="68">
        <f t="shared" si="2"/>
        <v>2.1426490254234123E-2</v>
      </c>
      <c r="F48" s="59">
        <v>0</v>
      </c>
      <c r="G48" s="69">
        <v>52.278527160043751</v>
      </c>
      <c r="H48" s="64">
        <v>693</v>
      </c>
      <c r="I48" s="57">
        <f t="shared" si="3"/>
        <v>5.9979227972996367E-2</v>
      </c>
      <c r="J48" s="64">
        <v>40919</v>
      </c>
      <c r="K48" s="57">
        <f t="shared" si="4"/>
        <v>3.7478372929915009E-2</v>
      </c>
      <c r="L48" s="69">
        <v>2.4405705229793977</v>
      </c>
      <c r="M48" s="69">
        <v>51.857906876536639</v>
      </c>
      <c r="N48" s="8" t="s">
        <v>66</v>
      </c>
    </row>
    <row r="49" spans="1:14" x14ac:dyDescent="0.2">
      <c r="A49" s="6" t="s">
        <v>67</v>
      </c>
      <c r="B49" s="67">
        <v>0</v>
      </c>
      <c r="C49" s="67">
        <v>0</v>
      </c>
      <c r="D49" s="64">
        <v>4730</v>
      </c>
      <c r="E49" s="68">
        <f t="shared" si="2"/>
        <v>1.1779090992855346E-2</v>
      </c>
      <c r="F49" s="59">
        <v>0</v>
      </c>
      <c r="G49" s="69">
        <v>46.277272282555522</v>
      </c>
      <c r="H49" s="64">
        <v>240</v>
      </c>
      <c r="I49" s="57">
        <f t="shared" si="3"/>
        <v>2.0772027003635105E-2</v>
      </c>
      <c r="J49" s="64">
        <v>12054</v>
      </c>
      <c r="K49" s="57">
        <f t="shared" si="4"/>
        <v>1.1040453268584167E-2</v>
      </c>
      <c r="L49" s="69">
        <v>2.1607994958134511</v>
      </c>
      <c r="M49" s="69">
        <v>47.518429455591907</v>
      </c>
      <c r="N49" s="8" t="s">
        <v>68</v>
      </c>
    </row>
    <row r="50" spans="1:14" ht="12.75" customHeight="1" x14ac:dyDescent="0.2">
      <c r="A50" s="6" t="s">
        <v>69</v>
      </c>
      <c r="B50" s="67">
        <v>0</v>
      </c>
      <c r="C50" s="67">
        <v>0</v>
      </c>
      <c r="D50" s="64">
        <v>30564</v>
      </c>
      <c r="E50" s="68">
        <f t="shared" si="2"/>
        <v>7.6113348225291921E-2</v>
      </c>
      <c r="F50" s="59">
        <v>0</v>
      </c>
      <c r="G50" s="69">
        <v>57.281007534015515</v>
      </c>
      <c r="H50" s="64">
        <v>467</v>
      </c>
      <c r="I50" s="57">
        <f t="shared" si="3"/>
        <v>4.041890254457331E-2</v>
      </c>
      <c r="J50" s="64">
        <v>95627</v>
      </c>
      <c r="K50" s="57">
        <f t="shared" si="4"/>
        <v>8.7586313648158137E-2</v>
      </c>
      <c r="L50" s="69">
        <v>1.3522121843873061</v>
      </c>
      <c r="M50" s="69">
        <v>67.727861862840228</v>
      </c>
      <c r="N50" s="8" t="s">
        <v>70</v>
      </c>
    </row>
    <row r="51" spans="1:14" x14ac:dyDescent="0.2">
      <c r="A51" s="6" t="s">
        <v>71</v>
      </c>
      <c r="B51" s="67">
        <v>0</v>
      </c>
      <c r="C51" s="67">
        <v>0</v>
      </c>
      <c r="D51" s="64">
        <v>3511</v>
      </c>
      <c r="E51" s="68">
        <f t="shared" si="2"/>
        <v>8.7434225107642961E-3</v>
      </c>
      <c r="F51" s="59">
        <v>0</v>
      </c>
      <c r="G51" s="69">
        <v>33.945663733926331</v>
      </c>
      <c r="H51" s="64">
        <v>292</v>
      </c>
      <c r="I51" s="57">
        <f t="shared" si="3"/>
        <v>2.5272632854422709E-2</v>
      </c>
      <c r="J51" s="64">
        <v>11831</v>
      </c>
      <c r="K51" s="57">
        <f t="shared" si="4"/>
        <v>1.083620396719921E-2</v>
      </c>
      <c r="L51" s="69">
        <v>2.19598405655411</v>
      </c>
      <c r="M51" s="69">
        <v>43.668106152880817</v>
      </c>
      <c r="N51" s="8" t="s">
        <v>72</v>
      </c>
    </row>
    <row r="52" spans="1:14" x14ac:dyDescent="0.2">
      <c r="A52" s="6" t="s">
        <v>73</v>
      </c>
      <c r="B52" s="67"/>
      <c r="C52" s="67"/>
      <c r="D52" s="64">
        <v>1065</v>
      </c>
      <c r="E52" s="68">
        <f t="shared" si="2"/>
        <v>2.6521631939515739E-3</v>
      </c>
      <c r="F52" s="59">
        <v>0</v>
      </c>
      <c r="G52" s="69">
        <v>32.911001236093945</v>
      </c>
      <c r="H52" s="64"/>
      <c r="I52" s="57">
        <f t="shared" si="3"/>
        <v>0</v>
      </c>
      <c r="J52" s="64">
        <v>3011</v>
      </c>
      <c r="K52" s="57">
        <f t="shared" si="4"/>
        <v>2.7578235267717711E-3</v>
      </c>
      <c r="L52" s="69">
        <v>0</v>
      </c>
      <c r="M52" s="69">
        <v>33.545008912655973</v>
      </c>
      <c r="N52" s="8" t="s">
        <v>74</v>
      </c>
    </row>
    <row r="53" spans="1:14" x14ac:dyDescent="0.2">
      <c r="A53" s="6" t="s">
        <v>75</v>
      </c>
      <c r="B53" s="67">
        <v>0</v>
      </c>
      <c r="C53" s="67">
        <v>0</v>
      </c>
      <c r="D53" s="64">
        <v>3602</v>
      </c>
      <c r="E53" s="68">
        <f t="shared" si="2"/>
        <v>8.9700392719376226E-3</v>
      </c>
      <c r="F53" s="59">
        <v>0</v>
      </c>
      <c r="G53" s="69">
        <v>31.805739514348787</v>
      </c>
      <c r="H53" s="64">
        <v>60</v>
      </c>
      <c r="I53" s="57">
        <f t="shared" si="3"/>
        <v>5.1930067509087761E-3</v>
      </c>
      <c r="J53" s="64">
        <v>7519</v>
      </c>
      <c r="K53" s="57">
        <f t="shared" si="4"/>
        <v>6.8867735296569066E-3</v>
      </c>
      <c r="L53" s="69">
        <v>0.4348456298014205</v>
      </c>
      <c r="M53" s="69">
        <v>29.271615992525401</v>
      </c>
      <c r="N53" s="8" t="s">
        <v>76</v>
      </c>
    </row>
    <row r="54" spans="1:14" x14ac:dyDescent="0.2">
      <c r="A54" s="6" t="s">
        <v>77</v>
      </c>
      <c r="B54" s="67">
        <v>0</v>
      </c>
      <c r="C54" s="67">
        <v>0</v>
      </c>
      <c r="D54" s="64">
        <v>4151</v>
      </c>
      <c r="E54" s="68">
        <f t="shared" si="2"/>
        <v>1.0337210721214069E-2</v>
      </c>
      <c r="F54" s="59">
        <v>0</v>
      </c>
      <c r="G54" s="69">
        <v>53.368475186423247</v>
      </c>
      <c r="H54" s="64">
        <v>838</v>
      </c>
      <c r="I54" s="57">
        <f t="shared" si="3"/>
        <v>7.2528994287692578E-2</v>
      </c>
      <c r="J54" s="64">
        <v>11736</v>
      </c>
      <c r="K54" s="57">
        <f t="shared" si="4"/>
        <v>1.074919193297692E-2</v>
      </c>
      <c r="L54" s="69">
        <v>19.666744895564424</v>
      </c>
      <c r="M54" s="69">
        <v>61.406446211804102</v>
      </c>
      <c r="N54" s="8" t="s">
        <v>78</v>
      </c>
    </row>
    <row r="55" spans="1:14" x14ac:dyDescent="0.2">
      <c r="A55" s="6" t="s">
        <v>79</v>
      </c>
      <c r="B55" s="67">
        <v>0</v>
      </c>
      <c r="C55" s="67">
        <v>0</v>
      </c>
      <c r="D55" s="64">
        <v>4802</v>
      </c>
      <c r="E55" s="68">
        <f t="shared" si="2"/>
        <v>1.1958392166530945E-2</v>
      </c>
      <c r="F55" s="59">
        <v>0</v>
      </c>
      <c r="G55" s="69">
        <v>55.714119967513632</v>
      </c>
      <c r="H55" s="64">
        <v>219</v>
      </c>
      <c r="I55" s="57">
        <f t="shared" si="3"/>
        <v>1.8954474640817034E-2</v>
      </c>
      <c r="J55" s="64">
        <v>17093</v>
      </c>
      <c r="K55" s="57">
        <f t="shared" si="4"/>
        <v>1.5655754746964425E-2</v>
      </c>
      <c r="L55" s="69">
        <v>2.7211729622266403</v>
      </c>
      <c r="M55" s="69">
        <v>60.941956645750139</v>
      </c>
      <c r="N55" s="8" t="s">
        <v>80</v>
      </c>
    </row>
    <row r="56" spans="1:14" x14ac:dyDescent="0.2">
      <c r="A56" s="6" t="s">
        <v>81</v>
      </c>
      <c r="B56" s="67">
        <v>0</v>
      </c>
      <c r="C56" s="67">
        <v>0</v>
      </c>
      <c r="D56" s="64">
        <v>9694</v>
      </c>
      <c r="E56" s="68">
        <f t="shared" si="2"/>
        <v>2.4140910800156391E-2</v>
      </c>
      <c r="F56" s="59">
        <v>0</v>
      </c>
      <c r="G56" s="69">
        <v>40.889151341319383</v>
      </c>
      <c r="H56" s="64">
        <v>85</v>
      </c>
      <c r="I56" s="57">
        <f t="shared" si="3"/>
        <v>7.3567595637874326E-3</v>
      </c>
      <c r="J56" s="64">
        <v>33367</v>
      </c>
      <c r="K56" s="57">
        <f t="shared" si="4"/>
        <v>3.0561374167317731E-2</v>
      </c>
      <c r="L56" s="69">
        <v>0.35058775005155701</v>
      </c>
      <c r="M56" s="69">
        <v>46.168640690723933</v>
      </c>
      <c r="N56" s="8" t="s">
        <v>82</v>
      </c>
    </row>
    <row r="57" spans="1:14" ht="12.75" customHeight="1" x14ac:dyDescent="0.2">
      <c r="A57" s="6" t="s">
        <v>83</v>
      </c>
      <c r="B57" s="67">
        <v>0</v>
      </c>
      <c r="C57" s="67">
        <v>0</v>
      </c>
      <c r="D57" s="64">
        <v>4325</v>
      </c>
      <c r="E57" s="68">
        <f t="shared" si="2"/>
        <v>1.07705218909301E-2</v>
      </c>
      <c r="F57" s="59">
        <v>0</v>
      </c>
      <c r="G57" s="69">
        <v>61.139383658467629</v>
      </c>
      <c r="H57" s="64">
        <v>534</v>
      </c>
      <c r="I57" s="57">
        <f t="shared" si="3"/>
        <v>4.6217760083088109E-2</v>
      </c>
      <c r="J57" s="64">
        <v>12020</v>
      </c>
      <c r="K57" s="57">
        <f t="shared" si="4"/>
        <v>1.1009312119494085E-2</v>
      </c>
      <c r="L57" s="69">
        <v>10.427650849443468</v>
      </c>
      <c r="M57" s="69">
        <v>67.756482525366408</v>
      </c>
      <c r="N57" s="8" t="s">
        <v>84</v>
      </c>
    </row>
    <row r="58" spans="1:14" x14ac:dyDescent="0.2">
      <c r="A58" s="6" t="s">
        <v>85</v>
      </c>
      <c r="B58" s="67"/>
      <c r="C58" s="67"/>
      <c r="D58" s="64">
        <v>203</v>
      </c>
      <c r="E58" s="68">
        <f t="shared" si="2"/>
        <v>5.0552969800203703E-4</v>
      </c>
      <c r="F58" s="59">
        <v>0</v>
      </c>
      <c r="G58" s="69">
        <v>36.84210526315789</v>
      </c>
      <c r="H58" s="64"/>
      <c r="I58" s="57">
        <f t="shared" si="3"/>
        <v>0</v>
      </c>
      <c r="J58" s="64">
        <v>705</v>
      </c>
      <c r="K58" s="57">
        <f t="shared" si="4"/>
        <v>6.4572088554437016E-4</v>
      </c>
      <c r="L58" s="69">
        <v>0</v>
      </c>
      <c r="M58" s="69">
        <v>48.992355802640724</v>
      </c>
      <c r="N58" s="8" t="s">
        <v>86</v>
      </c>
    </row>
    <row r="59" spans="1:14" ht="12.75" customHeight="1" x14ac:dyDescent="0.2">
      <c r="A59" s="6" t="s">
        <v>87</v>
      </c>
      <c r="B59" s="67">
        <v>0</v>
      </c>
      <c r="C59" s="67">
        <v>0</v>
      </c>
      <c r="D59" s="64">
        <v>878</v>
      </c>
      <c r="E59" s="68">
        <f t="shared" si="2"/>
        <v>2.1864782012107811E-3</v>
      </c>
      <c r="F59" s="59">
        <v>0</v>
      </c>
      <c r="G59" s="69">
        <v>39.478417266187051</v>
      </c>
      <c r="H59" s="64">
        <v>345</v>
      </c>
      <c r="I59" s="57">
        <f t="shared" si="3"/>
        <v>2.9859788817725462E-2</v>
      </c>
      <c r="J59" s="64">
        <v>3255</v>
      </c>
      <c r="K59" s="57">
        <f t="shared" si="4"/>
        <v>2.9813070673006029E-3</v>
      </c>
      <c r="L59" s="69">
        <v>16.87041564792176</v>
      </c>
      <c r="M59" s="69">
        <v>45.729137398145546</v>
      </c>
      <c r="N59" s="8" t="s">
        <v>88</v>
      </c>
    </row>
    <row r="60" spans="1:14" x14ac:dyDescent="0.2">
      <c r="A60" s="6" t="s">
        <v>89</v>
      </c>
      <c r="B60" s="67"/>
      <c r="C60" s="67"/>
      <c r="D60" s="64">
        <v>2926</v>
      </c>
      <c r="E60" s="68">
        <f t="shared" si="2"/>
        <v>7.2866004746500517E-3</v>
      </c>
      <c r="F60" s="59">
        <v>0</v>
      </c>
      <c r="G60" s="69">
        <v>47.461476074614758</v>
      </c>
      <c r="H60" s="64"/>
      <c r="I60" s="57">
        <f t="shared" si="3"/>
        <v>0</v>
      </c>
      <c r="J60" s="64">
        <v>6576</v>
      </c>
      <c r="K60" s="57">
        <f t="shared" si="4"/>
        <v>6.0230646004819548E-3</v>
      </c>
      <c r="L60" s="69">
        <v>0</v>
      </c>
      <c r="M60" s="69">
        <v>48.932212218170996</v>
      </c>
      <c r="N60" s="8" t="s">
        <v>90</v>
      </c>
    </row>
    <row r="61" spans="1:14" x14ac:dyDescent="0.2">
      <c r="A61" s="6" t="s">
        <v>91</v>
      </c>
      <c r="B61" s="67"/>
      <c r="C61" s="67"/>
      <c r="D61" s="64">
        <v>295</v>
      </c>
      <c r="E61" s="68">
        <f t="shared" si="2"/>
        <v>7.3463675325419176E-4</v>
      </c>
      <c r="F61" s="59">
        <v>0</v>
      </c>
      <c r="G61" s="69">
        <v>27.647610121836923</v>
      </c>
      <c r="H61" s="64"/>
      <c r="I61" s="57">
        <f t="shared" si="3"/>
        <v>0</v>
      </c>
      <c r="J61" s="64">
        <v>628</v>
      </c>
      <c r="K61" s="57">
        <f t="shared" si="4"/>
        <v>5.7519534201682905E-4</v>
      </c>
      <c r="L61" s="69">
        <v>0</v>
      </c>
      <c r="M61" s="69">
        <v>26.058091286307057</v>
      </c>
      <c r="N61" s="8" t="s">
        <v>92</v>
      </c>
    </row>
    <row r="62" spans="1:14" x14ac:dyDescent="0.2">
      <c r="A62" s="6" t="s">
        <v>93</v>
      </c>
      <c r="B62" s="67">
        <v>0</v>
      </c>
      <c r="C62" s="67">
        <v>0</v>
      </c>
      <c r="D62" s="64">
        <v>15</v>
      </c>
      <c r="E62" s="68">
        <f t="shared" si="2"/>
        <v>3.7354411182416534E-5</v>
      </c>
      <c r="F62" s="59">
        <v>0</v>
      </c>
      <c r="G62" s="69">
        <v>27.777777777777779</v>
      </c>
      <c r="H62" s="64">
        <v>42</v>
      </c>
      <c r="I62" s="57">
        <f t="shared" si="3"/>
        <v>3.6351047256361433E-3</v>
      </c>
      <c r="J62" s="64">
        <v>294</v>
      </c>
      <c r="K62" s="57">
        <f t="shared" si="4"/>
        <v>2.6927934801424799E-4</v>
      </c>
      <c r="L62" s="69">
        <v>123.52941176470588</v>
      </c>
      <c r="M62" s="69">
        <v>282.69230769230774</v>
      </c>
      <c r="N62" s="8" t="s">
        <v>94</v>
      </c>
    </row>
    <row r="63" spans="1:14" x14ac:dyDescent="0.2">
      <c r="A63" s="6" t="s">
        <v>95</v>
      </c>
      <c r="B63" s="67">
        <v>0</v>
      </c>
      <c r="C63" s="67">
        <v>0</v>
      </c>
      <c r="D63" s="64">
        <v>717</v>
      </c>
      <c r="E63" s="68">
        <f t="shared" si="2"/>
        <v>1.7855408545195102E-3</v>
      </c>
      <c r="F63" s="59">
        <v>0</v>
      </c>
      <c r="G63" s="69">
        <v>23.868175765645805</v>
      </c>
      <c r="H63" s="64">
        <v>120</v>
      </c>
      <c r="I63" s="57">
        <f t="shared" si="3"/>
        <v>1.0386013501817552E-2</v>
      </c>
      <c r="J63" s="64">
        <v>2460</v>
      </c>
      <c r="K63" s="57">
        <f t="shared" si="4"/>
        <v>2.2531537282824833E-3</v>
      </c>
      <c r="L63" s="69">
        <v>1.8470063106048946</v>
      </c>
      <c r="M63" s="69">
        <v>26.873497924404631</v>
      </c>
      <c r="N63" s="8" t="s">
        <v>96</v>
      </c>
    </row>
    <row r="64" spans="1:14" x14ac:dyDescent="0.2">
      <c r="A64" s="6" t="s">
        <v>97</v>
      </c>
      <c r="B64" s="67"/>
      <c r="C64" s="67"/>
      <c r="D64" s="64">
        <v>1910</v>
      </c>
      <c r="E64" s="68">
        <f t="shared" si="2"/>
        <v>4.7564616905610381E-3</v>
      </c>
      <c r="F64" s="59">
        <v>0</v>
      </c>
      <c r="G64" s="69">
        <v>30.467379167331316</v>
      </c>
      <c r="H64" s="64"/>
      <c r="I64" s="57">
        <f t="shared" si="3"/>
        <v>0</v>
      </c>
      <c r="J64" s="64">
        <v>3480</v>
      </c>
      <c r="K64" s="57">
        <f t="shared" si="4"/>
        <v>3.1873882009849763E-3</v>
      </c>
      <c r="L64" s="69">
        <v>0</v>
      </c>
      <c r="M64" s="69">
        <v>32.273022349995358</v>
      </c>
      <c r="N64" s="8" t="s">
        <v>98</v>
      </c>
    </row>
    <row r="65" spans="1:14" x14ac:dyDescent="0.2">
      <c r="A65" s="6" t="s">
        <v>99</v>
      </c>
      <c r="B65" s="67">
        <v>0</v>
      </c>
      <c r="C65" s="67">
        <v>0</v>
      </c>
      <c r="D65" s="64">
        <v>4290</v>
      </c>
      <c r="E65" s="68">
        <f t="shared" si="2"/>
        <v>1.0683361598171128E-2</v>
      </c>
      <c r="F65" s="59">
        <v>0</v>
      </c>
      <c r="G65" s="69">
        <v>25.018953752843064</v>
      </c>
      <c r="H65" s="64">
        <v>186</v>
      </c>
      <c r="I65" s="57">
        <f t="shared" si="3"/>
        <v>1.6098320927817208E-2</v>
      </c>
      <c r="J65" s="64">
        <v>14854</v>
      </c>
      <c r="K65" s="57">
        <f t="shared" si="4"/>
        <v>1.3605018487767483E-2</v>
      </c>
      <c r="L65" s="69">
        <v>1.5425443688837286</v>
      </c>
      <c r="M65" s="69">
        <v>47.086793888290117</v>
      </c>
      <c r="N65" s="8" t="s">
        <v>100</v>
      </c>
    </row>
    <row r="66" spans="1:14" x14ac:dyDescent="0.2">
      <c r="A66" s="6" t="s">
        <v>101</v>
      </c>
      <c r="B66" s="67">
        <v>0</v>
      </c>
      <c r="C66" s="67">
        <v>0</v>
      </c>
      <c r="D66" s="64">
        <v>9918</v>
      </c>
      <c r="E66" s="68">
        <f t="shared" si="2"/>
        <v>2.4698736673813809E-2</v>
      </c>
      <c r="F66" s="59">
        <v>0</v>
      </c>
      <c r="G66" s="69">
        <v>23.112954720234903</v>
      </c>
      <c r="H66" s="64">
        <v>60</v>
      </c>
      <c r="I66" s="57">
        <f t="shared" si="3"/>
        <v>5.1930067509087761E-3</v>
      </c>
      <c r="J66" s="64">
        <v>11816</v>
      </c>
      <c r="K66" s="57">
        <f t="shared" si="4"/>
        <v>1.0822465224953585E-2</v>
      </c>
      <c r="L66" s="69">
        <v>0.34073485149639388</v>
      </c>
      <c r="M66" s="69">
        <v>24.518083539103188</v>
      </c>
      <c r="N66" s="8" t="s">
        <v>102</v>
      </c>
    </row>
    <row r="67" spans="1:14" ht="12.75" customHeight="1" x14ac:dyDescent="0.2">
      <c r="A67" s="6" t="s">
        <v>103</v>
      </c>
      <c r="B67" s="67">
        <v>0</v>
      </c>
      <c r="C67" s="67">
        <v>0</v>
      </c>
      <c r="D67" s="64">
        <v>9699</v>
      </c>
      <c r="E67" s="68">
        <f t="shared" si="2"/>
        <v>2.4153362270550531E-2</v>
      </c>
      <c r="F67" s="59">
        <v>0</v>
      </c>
      <c r="G67" s="69">
        <v>27.930081207164658</v>
      </c>
      <c r="H67" s="64">
        <v>449</v>
      </c>
      <c r="I67" s="57">
        <f t="shared" si="3"/>
        <v>3.8861000519300679E-2</v>
      </c>
      <c r="J67" s="64">
        <v>21213</v>
      </c>
      <c r="K67" s="57">
        <f t="shared" si="4"/>
        <v>1.9429329283762731E-2</v>
      </c>
      <c r="L67" s="69">
        <v>1.7167546073258391</v>
      </c>
      <c r="M67" s="69">
        <v>33.837392927214431</v>
      </c>
      <c r="N67" s="8" t="s">
        <v>104</v>
      </c>
    </row>
    <row r="68" spans="1:14" x14ac:dyDescent="0.2">
      <c r="A68" s="6" t="s">
        <v>105</v>
      </c>
      <c r="B68" s="67">
        <v>0</v>
      </c>
      <c r="C68" s="67">
        <v>0</v>
      </c>
      <c r="D68" s="64">
        <v>1398</v>
      </c>
      <c r="E68" s="68">
        <f t="shared" si="2"/>
        <v>3.4814311222012206E-3</v>
      </c>
      <c r="F68" s="59">
        <v>0</v>
      </c>
      <c r="G68" s="69">
        <v>50.269687162891039</v>
      </c>
      <c r="H68" s="64">
        <v>81</v>
      </c>
      <c r="I68" s="57">
        <f t="shared" si="3"/>
        <v>7.0105591137268478E-3</v>
      </c>
      <c r="J68" s="64">
        <v>3472</v>
      </c>
      <c r="K68" s="57">
        <f t="shared" si="4"/>
        <v>3.1800608717873096E-3</v>
      </c>
      <c r="L68" s="69">
        <v>3.4177215189873418</v>
      </c>
      <c r="M68" s="69">
        <v>61.988930548116407</v>
      </c>
      <c r="N68" s="8" t="s">
        <v>106</v>
      </c>
    </row>
    <row r="69" spans="1:14" x14ac:dyDescent="0.2">
      <c r="A69" s="6" t="s">
        <v>107</v>
      </c>
      <c r="B69" s="67">
        <v>0</v>
      </c>
      <c r="C69" s="67">
        <v>0</v>
      </c>
      <c r="D69" s="64">
        <v>1950</v>
      </c>
      <c r="E69" s="68">
        <f t="shared" si="2"/>
        <v>4.8560734537141494E-3</v>
      </c>
      <c r="F69" s="59">
        <v>0</v>
      </c>
      <c r="G69" s="69">
        <v>42.162162162162161</v>
      </c>
      <c r="H69" s="64">
        <v>262</v>
      </c>
      <c r="I69" s="57">
        <f t="shared" si="3"/>
        <v>2.2676129478968323E-2</v>
      </c>
      <c r="J69" s="64">
        <v>5385</v>
      </c>
      <c r="K69" s="57">
        <f t="shared" si="4"/>
        <v>4.9322084661793386E-3</v>
      </c>
      <c r="L69" s="69">
        <v>6.0732498840982849</v>
      </c>
      <c r="M69" s="69">
        <v>49.048182894617</v>
      </c>
      <c r="N69" s="8" t="s">
        <v>108</v>
      </c>
    </row>
    <row r="70" spans="1:14" ht="12.75" customHeight="1" x14ac:dyDescent="0.2">
      <c r="A70" s="6" t="s">
        <v>109</v>
      </c>
      <c r="B70" s="67"/>
      <c r="C70" s="67"/>
      <c r="D70" s="64">
        <v>1148</v>
      </c>
      <c r="E70" s="68">
        <f t="shared" si="2"/>
        <v>2.8588576024942787E-3</v>
      </c>
      <c r="F70" s="59">
        <v>0</v>
      </c>
      <c r="G70" s="69">
        <v>32.800000000000004</v>
      </c>
      <c r="H70" s="64"/>
      <c r="I70" s="57">
        <f t="shared" si="3"/>
        <v>0</v>
      </c>
      <c r="J70" s="64">
        <v>3195</v>
      </c>
      <c r="K70" s="57">
        <f t="shared" si="4"/>
        <v>2.9263520983181033E-3</v>
      </c>
      <c r="L70" s="69">
        <v>0</v>
      </c>
      <c r="M70" s="69">
        <v>39.454186218819459</v>
      </c>
      <c r="N70" s="8" t="s">
        <v>110</v>
      </c>
    </row>
    <row r="71" spans="1:14" x14ac:dyDescent="0.2">
      <c r="A71" s="6" t="s">
        <v>111</v>
      </c>
      <c r="B71" s="67">
        <v>0</v>
      </c>
      <c r="C71" s="67">
        <v>0</v>
      </c>
      <c r="D71" s="64">
        <v>6040</v>
      </c>
      <c r="E71" s="68">
        <f t="shared" si="2"/>
        <v>1.5041376236119723E-2</v>
      </c>
      <c r="F71" s="59">
        <v>0</v>
      </c>
      <c r="G71" s="69">
        <v>30.166816501847965</v>
      </c>
      <c r="H71" s="64">
        <v>30</v>
      </c>
      <c r="I71" s="57">
        <f t="shared" si="3"/>
        <v>2.5965033754543881E-3</v>
      </c>
      <c r="J71" s="64">
        <v>15735</v>
      </c>
      <c r="K71" s="57">
        <f t="shared" si="4"/>
        <v>1.4411940615660517E-2</v>
      </c>
      <c r="L71" s="69">
        <v>0.13144634798229857</v>
      </c>
      <c r="M71" s="69">
        <v>33.93870111942713</v>
      </c>
      <c r="N71" s="8" t="s">
        <v>112</v>
      </c>
    </row>
    <row r="72" spans="1:14" ht="12.75" customHeight="1" x14ac:dyDescent="0.2">
      <c r="A72" s="13" t="s">
        <v>113</v>
      </c>
      <c r="B72" s="70"/>
      <c r="C72" s="68"/>
      <c r="D72" s="70">
        <v>0</v>
      </c>
      <c r="E72" s="68"/>
      <c r="F72" s="71"/>
      <c r="G72" s="71"/>
      <c r="H72" s="70"/>
      <c r="I72" s="72"/>
      <c r="J72" s="70">
        <v>0</v>
      </c>
      <c r="K72" s="72"/>
      <c r="L72" s="71"/>
      <c r="M72" s="71"/>
      <c r="N72" s="14" t="s">
        <v>114</v>
      </c>
    </row>
    <row r="73" spans="1:14" x14ac:dyDescent="0.2">
      <c r="A73" s="6"/>
      <c r="B73" s="15"/>
      <c r="C73" s="15"/>
      <c r="D73" s="15"/>
      <c r="E73" s="15"/>
      <c r="F73" s="16"/>
      <c r="G73" s="16"/>
      <c r="H73" s="15"/>
      <c r="I73" s="15"/>
      <c r="J73" s="15"/>
      <c r="K73" s="15"/>
      <c r="L73" s="16"/>
      <c r="M73" s="16"/>
      <c r="N73" s="8"/>
    </row>
    <row r="74" spans="1:14" x14ac:dyDescent="0.2">
      <c r="A74" s="44" t="s">
        <v>115</v>
      </c>
    </row>
    <row r="75" spans="1:14" x14ac:dyDescent="0.2">
      <c r="A75" s="26" t="s">
        <v>118</v>
      </c>
    </row>
    <row r="78" spans="1:14" x14ac:dyDescent="0.2">
      <c r="A78"/>
    </row>
    <row r="79" spans="1:14" x14ac:dyDescent="0.2">
      <c r="A79"/>
    </row>
  </sheetData>
  <mergeCells count="10">
    <mergeCell ref="A11:A14"/>
    <mergeCell ref="B11:G11"/>
    <mergeCell ref="H11:M11"/>
    <mergeCell ref="N11:N14"/>
    <mergeCell ref="B12:B14"/>
    <mergeCell ref="D12:D14"/>
    <mergeCell ref="H12:H14"/>
    <mergeCell ref="J12:J14"/>
    <mergeCell ref="F14:G14"/>
    <mergeCell ref="L14:M14"/>
  </mergeCells>
  <hyperlinks>
    <hyperlink ref="A75" r:id="rId1" xr:uid="{9236C004-AA9B-4E8C-B698-1360402210AD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C3E2-85E4-4F68-8699-1AD57FC36396}">
  <dimension ref="A7:O79"/>
  <sheetViews>
    <sheetView zoomScale="93" zoomScaleNormal="93" workbookViewId="0">
      <selection activeCell="N40" sqref="N40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7" width="11.28515625" style="3" customWidth="1"/>
    <col min="8" max="9" width="11" style="2" customWidth="1"/>
    <col min="10" max="12" width="10.7109375" style="2" customWidth="1"/>
    <col min="13" max="13" width="11.5703125" style="3" customWidth="1"/>
    <col min="14" max="14" width="45.140625" style="3" customWidth="1"/>
    <col min="15" max="16384" width="9.140625" style="3"/>
  </cols>
  <sheetData>
    <row r="7" spans="1:15" ht="18" x14ac:dyDescent="0.25">
      <c r="A7" s="20" t="s">
        <v>151</v>
      </c>
      <c r="B7" s="1"/>
      <c r="C7" s="1"/>
      <c r="D7" s="1"/>
      <c r="E7" s="1"/>
      <c r="F7" s="1"/>
      <c r="G7" s="1"/>
    </row>
    <row r="8" spans="1:15" s="2" customFormat="1" x14ac:dyDescent="0.2">
      <c r="A8" s="2" t="s">
        <v>152</v>
      </c>
    </row>
    <row r="9" spans="1:15" s="2" customFormat="1" x14ac:dyDescent="0.2"/>
    <row r="10" spans="1:15" s="2" customFormat="1" x14ac:dyDescent="0.2">
      <c r="A10" s="3"/>
      <c r="B10" s="3"/>
      <c r="C10" s="3"/>
      <c r="D10" s="3"/>
      <c r="E10" s="3"/>
      <c r="F10" s="3"/>
      <c r="G10" s="3"/>
      <c r="M10" s="3"/>
      <c r="N10" s="3"/>
      <c r="O10" s="3"/>
    </row>
    <row r="11" spans="1:15" s="2" customFormat="1" x14ac:dyDescent="0.2">
      <c r="A11" s="114"/>
      <c r="B11" s="117" t="s">
        <v>0</v>
      </c>
      <c r="C11" s="117"/>
      <c r="D11" s="117"/>
      <c r="E11" s="117"/>
      <c r="F11" s="117"/>
      <c r="G11" s="117"/>
      <c r="H11" s="118" t="s">
        <v>1</v>
      </c>
      <c r="I11" s="117"/>
      <c r="J11" s="117"/>
      <c r="K11" s="117"/>
      <c r="L11" s="117"/>
      <c r="M11" s="117"/>
      <c r="N11" s="119"/>
      <c r="O11"/>
    </row>
    <row r="12" spans="1:15" x14ac:dyDescent="0.2">
      <c r="A12" s="115"/>
      <c r="B12" s="122" t="s">
        <v>145</v>
      </c>
      <c r="C12" s="27"/>
      <c r="D12" s="125" t="s">
        <v>147</v>
      </c>
      <c r="E12" s="51"/>
      <c r="F12" s="4" t="s">
        <v>145</v>
      </c>
      <c r="G12" s="11" t="s">
        <v>147</v>
      </c>
      <c r="H12" s="122" t="s">
        <v>145</v>
      </c>
      <c r="I12" s="27"/>
      <c r="J12" s="125" t="s">
        <v>147</v>
      </c>
      <c r="K12" s="51"/>
      <c r="L12" s="4" t="s">
        <v>145</v>
      </c>
      <c r="M12" s="11" t="s">
        <v>147</v>
      </c>
      <c r="N12" s="120"/>
    </row>
    <row r="13" spans="1:15" x14ac:dyDescent="0.2">
      <c r="A13" s="115"/>
      <c r="B13" s="123"/>
      <c r="C13" s="17" t="s">
        <v>2</v>
      </c>
      <c r="D13" s="126"/>
      <c r="E13" s="24" t="s">
        <v>2</v>
      </c>
      <c r="F13" s="10" t="s">
        <v>146</v>
      </c>
      <c r="G13" s="12" t="s">
        <v>148</v>
      </c>
      <c r="H13" s="123"/>
      <c r="I13" s="17" t="s">
        <v>2</v>
      </c>
      <c r="J13" s="126"/>
      <c r="K13" s="24" t="s">
        <v>2</v>
      </c>
      <c r="L13" s="10" t="s">
        <v>146</v>
      </c>
      <c r="M13" s="12" t="s">
        <v>148</v>
      </c>
      <c r="N13" s="120"/>
    </row>
    <row r="14" spans="1:15" x14ac:dyDescent="0.2">
      <c r="A14" s="116"/>
      <c r="B14" s="124"/>
      <c r="C14" s="28"/>
      <c r="D14" s="127"/>
      <c r="E14" s="52"/>
      <c r="F14" s="128" t="s">
        <v>122</v>
      </c>
      <c r="G14" s="129"/>
      <c r="H14" s="124"/>
      <c r="I14" s="28"/>
      <c r="J14" s="127"/>
      <c r="K14" s="52"/>
      <c r="L14" s="128" t="s">
        <v>122</v>
      </c>
      <c r="M14" s="129"/>
      <c r="N14" s="121"/>
    </row>
    <row r="15" spans="1:15" x14ac:dyDescent="0.2">
      <c r="B15" s="53"/>
      <c r="C15" s="53"/>
      <c r="D15" s="53"/>
      <c r="E15" s="53"/>
      <c r="F15" s="54"/>
      <c r="G15" s="54"/>
      <c r="H15" s="55"/>
      <c r="I15" s="53"/>
      <c r="J15" s="53"/>
      <c r="K15" s="53"/>
      <c r="L15" s="53"/>
      <c r="M15" s="53"/>
      <c r="N15" s="2"/>
    </row>
    <row r="16" spans="1:15" x14ac:dyDescent="0.2">
      <c r="A16" s="5" t="s">
        <v>3</v>
      </c>
      <c r="B16" s="56">
        <v>17319</v>
      </c>
      <c r="C16" s="73">
        <v>1</v>
      </c>
      <c r="D16" s="58">
        <v>677827</v>
      </c>
      <c r="E16" s="57">
        <f>D16/D16</f>
        <v>1</v>
      </c>
      <c r="F16" s="59">
        <v>3.4642018474142997</v>
      </c>
      <c r="G16" s="60">
        <v>36.154899812565269</v>
      </c>
      <c r="H16" s="58">
        <v>39346</v>
      </c>
      <c r="I16" s="57">
        <v>1</v>
      </c>
      <c r="J16" s="58">
        <v>1908144</v>
      </c>
      <c r="K16" s="57">
        <v>1</v>
      </c>
      <c r="L16" s="60">
        <v>3.4513096573689666</v>
      </c>
      <c r="M16" s="60">
        <v>41.15097580621682</v>
      </c>
      <c r="N16" s="9" t="s">
        <v>4</v>
      </c>
    </row>
    <row r="17" spans="1:14" x14ac:dyDescent="0.2">
      <c r="A17" s="5" t="s">
        <v>5</v>
      </c>
      <c r="B17" s="56">
        <v>13485</v>
      </c>
      <c r="C17" s="73">
        <f t="shared" ref="C17:C18" si="0">SUM(B17)/SUM($B$17:$B$18)</f>
        <v>0.77862463190715403</v>
      </c>
      <c r="D17" s="58">
        <v>272434</v>
      </c>
      <c r="E17" s="57">
        <f>SUM(D17)/SUM($D$17:$D$18)</f>
        <v>0.40192261447242439</v>
      </c>
      <c r="F17" s="59">
        <v>11.39734780293618</v>
      </c>
      <c r="G17" s="60">
        <v>46.949928050115034</v>
      </c>
      <c r="H17" s="58">
        <v>24866</v>
      </c>
      <c r="I17" s="57">
        <f t="shared" ref="I17:I18" si="1">SUM(H17)/SUM($H$17:$H$18)</f>
        <v>0.63198292075433338</v>
      </c>
      <c r="J17" s="58">
        <v>801861</v>
      </c>
      <c r="K17" s="57">
        <f t="shared" ref="K17:K18" si="2">SUM(J17)/SUM($J$17:$J$18)</f>
        <v>0.42023086307951601</v>
      </c>
      <c r="L17" s="60">
        <v>8.1311128042300354</v>
      </c>
      <c r="M17" s="60">
        <v>50.566448705570899</v>
      </c>
      <c r="N17" s="9" t="s">
        <v>6</v>
      </c>
    </row>
    <row r="18" spans="1:14" x14ac:dyDescent="0.2">
      <c r="A18" s="5" t="s">
        <v>7</v>
      </c>
      <c r="B18" s="56">
        <v>3834</v>
      </c>
      <c r="C18" s="73">
        <f t="shared" si="0"/>
        <v>0.221375368092846</v>
      </c>
      <c r="D18" s="58">
        <v>405393</v>
      </c>
      <c r="E18" s="57">
        <f>SUM(D18)/SUM($D$17:$D$18)</f>
        <v>0.59807738552757561</v>
      </c>
      <c r="F18" s="59">
        <v>1.0046511627906978</v>
      </c>
      <c r="G18" s="60">
        <v>31.316062080105304</v>
      </c>
      <c r="H18" s="58">
        <v>14480</v>
      </c>
      <c r="I18" s="57">
        <f t="shared" si="1"/>
        <v>0.36801707924566662</v>
      </c>
      <c r="J18" s="58">
        <v>1106283</v>
      </c>
      <c r="K18" s="57">
        <f t="shared" si="2"/>
        <v>0.57976913692048404</v>
      </c>
      <c r="L18" s="60">
        <v>1.735757320029057</v>
      </c>
      <c r="M18" s="60">
        <v>36.257570027051841</v>
      </c>
      <c r="N18" s="9" t="s">
        <v>8</v>
      </c>
    </row>
    <row r="19" spans="1:14" x14ac:dyDescent="0.2">
      <c r="A19" s="6" t="s">
        <v>9</v>
      </c>
      <c r="B19" s="61"/>
      <c r="C19" s="61"/>
      <c r="D19" s="61"/>
      <c r="E19" s="62"/>
      <c r="F19" s="59"/>
      <c r="G19" s="63"/>
      <c r="H19" s="64"/>
      <c r="I19" s="65"/>
      <c r="J19" s="64"/>
      <c r="K19" s="65"/>
      <c r="L19" s="66"/>
      <c r="M19" s="66"/>
      <c r="N19" s="7" t="s">
        <v>10</v>
      </c>
    </row>
    <row r="20" spans="1:14" x14ac:dyDescent="0.2">
      <c r="A20" s="6" t="s">
        <v>11</v>
      </c>
      <c r="B20" s="67">
        <v>185</v>
      </c>
      <c r="C20" s="73">
        <f t="shared" ref="C20:C51" si="3">SUM(B20)/SUM($B$20:$B$71)</f>
        <v>4.8252477829942617E-2</v>
      </c>
      <c r="D20" s="64">
        <v>45213</v>
      </c>
      <c r="E20" s="68">
        <f t="shared" ref="E20:E71" si="4">SUM(D20)/SUM($D$20:$D$72)</f>
        <v>0.11152881278167112</v>
      </c>
      <c r="F20" s="59">
        <v>0.43612532120040548</v>
      </c>
      <c r="G20" s="69">
        <v>33.259770926665638</v>
      </c>
      <c r="H20" s="64">
        <v>402</v>
      </c>
      <c r="I20" s="57">
        <f t="shared" ref="I20:I71" si="5">SUM(H20)/SUM($H$20:$H$72)</f>
        <v>2.7762430939226521E-2</v>
      </c>
      <c r="J20" s="64">
        <v>113680</v>
      </c>
      <c r="K20" s="57">
        <f t="shared" ref="K20:K71" si="6">SUM(J20)/SUM($J$20:$J$72)</f>
        <v>0.10275851658210422</v>
      </c>
      <c r="L20" s="69">
        <v>0.39709586605423025</v>
      </c>
      <c r="M20" s="69">
        <v>33.124701329883329</v>
      </c>
      <c r="N20" s="8" t="s">
        <v>12</v>
      </c>
    </row>
    <row r="21" spans="1:14" x14ac:dyDescent="0.2">
      <c r="A21" s="6" t="s">
        <v>13</v>
      </c>
      <c r="B21" s="67">
        <v>15</v>
      </c>
      <c r="C21" s="73">
        <f t="shared" si="3"/>
        <v>3.9123630672926448E-3</v>
      </c>
      <c r="D21" s="64">
        <v>2290</v>
      </c>
      <c r="E21" s="68">
        <f t="shared" si="4"/>
        <v>5.6488395211560143E-3</v>
      </c>
      <c r="F21" s="59">
        <v>0.32530904359141183</v>
      </c>
      <c r="G21" s="69">
        <v>18.605784855378616</v>
      </c>
      <c r="H21" s="64">
        <v>38</v>
      </c>
      <c r="I21" s="57">
        <f t="shared" si="5"/>
        <v>2.6243093922651934E-3</v>
      </c>
      <c r="J21" s="64">
        <v>6828</v>
      </c>
      <c r="K21" s="57">
        <f t="shared" si="6"/>
        <v>6.1720192753572101E-3</v>
      </c>
      <c r="L21" s="69">
        <v>0.31577197939172347</v>
      </c>
      <c r="M21" s="69">
        <v>23.000741090076129</v>
      </c>
      <c r="N21" s="8" t="s">
        <v>14</v>
      </c>
    </row>
    <row r="22" spans="1:14" x14ac:dyDescent="0.2">
      <c r="A22" s="6" t="s">
        <v>15</v>
      </c>
      <c r="B22" s="67">
        <v>52</v>
      </c>
      <c r="C22" s="73">
        <f t="shared" si="3"/>
        <v>1.3562858633281168E-2</v>
      </c>
      <c r="D22" s="64">
        <v>5057</v>
      </c>
      <c r="E22" s="68">
        <f t="shared" si="4"/>
        <v>1.2474315047373783E-2</v>
      </c>
      <c r="F22" s="59">
        <v>1.3265306122448979</v>
      </c>
      <c r="G22" s="69">
        <v>31.749121044701155</v>
      </c>
      <c r="H22" s="64">
        <v>199</v>
      </c>
      <c r="I22" s="57">
        <f t="shared" si="5"/>
        <v>1.3743093922651934E-2</v>
      </c>
      <c r="J22" s="64">
        <v>10540</v>
      </c>
      <c r="K22" s="57">
        <f t="shared" si="6"/>
        <v>9.5273994086504093E-3</v>
      </c>
      <c r="L22" s="69">
        <v>2.9956345024838176</v>
      </c>
      <c r="M22" s="69">
        <v>40.588416512630928</v>
      </c>
      <c r="N22" s="8" t="s">
        <v>16</v>
      </c>
    </row>
    <row r="23" spans="1:14" x14ac:dyDescent="0.2">
      <c r="A23" s="6" t="s">
        <v>17</v>
      </c>
      <c r="B23" s="67">
        <v>280</v>
      </c>
      <c r="C23" s="73">
        <f t="shared" si="3"/>
        <v>7.3030777256129373E-2</v>
      </c>
      <c r="D23" s="64">
        <v>15280</v>
      </c>
      <c r="E23" s="68">
        <f t="shared" si="4"/>
        <v>3.7691820036359777E-2</v>
      </c>
      <c r="F23" s="59">
        <v>4.8118233373431858</v>
      </c>
      <c r="G23" s="69">
        <v>50.197109067017088</v>
      </c>
      <c r="H23" s="64">
        <v>941</v>
      </c>
      <c r="I23" s="57">
        <f t="shared" si="5"/>
        <v>6.4986187845303869E-2</v>
      </c>
      <c r="J23" s="64">
        <v>46476</v>
      </c>
      <c r="K23" s="57">
        <f t="shared" si="6"/>
        <v>4.2010950181825088E-2</v>
      </c>
      <c r="L23" s="69">
        <v>6.6220971147079517</v>
      </c>
      <c r="M23" s="69">
        <v>56.105363545275665</v>
      </c>
      <c r="N23" s="8" t="s">
        <v>18</v>
      </c>
    </row>
    <row r="24" spans="1:14" ht="12.75" customHeight="1" x14ac:dyDescent="0.2">
      <c r="A24" s="6" t="s">
        <v>19</v>
      </c>
      <c r="B24" s="67">
        <v>3</v>
      </c>
      <c r="C24" s="73">
        <f t="shared" si="3"/>
        <v>7.8247261345852897E-4</v>
      </c>
      <c r="D24" s="64">
        <v>107</v>
      </c>
      <c r="E24" s="68">
        <f t="shared" si="4"/>
        <v>2.6394140994047752E-4</v>
      </c>
      <c r="F24" s="59">
        <v>3.4883720930232558</v>
      </c>
      <c r="G24" s="69">
        <v>25</v>
      </c>
      <c r="H24" s="64">
        <v>6</v>
      </c>
      <c r="I24" s="57">
        <f t="shared" si="5"/>
        <v>4.143646408839779E-4</v>
      </c>
      <c r="J24" s="64">
        <v>270</v>
      </c>
      <c r="K24" s="57">
        <f t="shared" si="6"/>
        <v>2.4406051616087385E-4</v>
      </c>
      <c r="L24" s="69">
        <v>1.935483870967742</v>
      </c>
      <c r="M24" s="69">
        <v>16.738995660260382</v>
      </c>
      <c r="N24" s="8" t="s">
        <v>20</v>
      </c>
    </row>
    <row r="25" spans="1:14" x14ac:dyDescent="0.2">
      <c r="A25" s="6" t="s">
        <v>21</v>
      </c>
      <c r="B25" s="67">
        <v>59</v>
      </c>
      <c r="C25" s="73">
        <f t="shared" si="3"/>
        <v>1.5388628064684403E-2</v>
      </c>
      <c r="D25" s="64">
        <v>7484</v>
      </c>
      <c r="E25" s="68">
        <f t="shared" si="4"/>
        <v>1.8461098242939566E-2</v>
      </c>
      <c r="F25" s="59">
        <v>0.56169078446306175</v>
      </c>
      <c r="G25" s="69">
        <v>27.922247509607136</v>
      </c>
      <c r="H25" s="64">
        <v>478</v>
      </c>
      <c r="I25" s="57">
        <f t="shared" si="5"/>
        <v>3.3011049723756909E-2</v>
      </c>
      <c r="J25" s="64">
        <v>27141</v>
      </c>
      <c r="K25" s="57">
        <f t="shared" si="6"/>
        <v>2.4533505441193617E-2</v>
      </c>
      <c r="L25" s="69">
        <v>1.7330142846784136</v>
      </c>
      <c r="M25" s="69">
        <v>36.39130609672705</v>
      </c>
      <c r="N25" s="8" t="s">
        <v>22</v>
      </c>
    </row>
    <row r="26" spans="1:14" x14ac:dyDescent="0.2">
      <c r="A26" s="6" t="s">
        <v>23</v>
      </c>
      <c r="B26" s="67">
        <v>15</v>
      </c>
      <c r="C26" s="73">
        <f t="shared" si="3"/>
        <v>3.9123630672926448E-3</v>
      </c>
      <c r="D26" s="64">
        <v>2556</v>
      </c>
      <c r="E26" s="68">
        <f t="shared" si="4"/>
        <v>6.3049929327837432E-3</v>
      </c>
      <c r="F26" s="59">
        <v>1.2417218543046358</v>
      </c>
      <c r="G26" s="69">
        <v>45.254957507082153</v>
      </c>
      <c r="H26" s="64">
        <v>145</v>
      </c>
      <c r="I26" s="57">
        <f t="shared" si="5"/>
        <v>1.0013812154696133E-2</v>
      </c>
      <c r="J26" s="64">
        <v>7034</v>
      </c>
      <c r="K26" s="57">
        <f t="shared" si="6"/>
        <v>6.3582284099095799E-3</v>
      </c>
      <c r="L26" s="69">
        <v>5.376344086021505</v>
      </c>
      <c r="M26" s="69">
        <v>50.217748268722787</v>
      </c>
      <c r="N26" s="8" t="s">
        <v>24</v>
      </c>
    </row>
    <row r="27" spans="1:14" x14ac:dyDescent="0.2">
      <c r="A27" s="6" t="s">
        <v>25</v>
      </c>
      <c r="B27" s="67">
        <v>9</v>
      </c>
      <c r="C27" s="73">
        <f t="shared" si="3"/>
        <v>2.3474178403755869E-3</v>
      </c>
      <c r="D27" s="64">
        <v>964</v>
      </c>
      <c r="E27" s="68">
        <f t="shared" si="4"/>
        <v>2.3779394316132741E-3</v>
      </c>
      <c r="F27" s="59">
        <v>0.51020408163265307</v>
      </c>
      <c r="G27" s="69">
        <v>23.352713178294575</v>
      </c>
      <c r="H27" s="64">
        <v>15</v>
      </c>
      <c r="I27" s="57">
        <f t="shared" si="5"/>
        <v>1.0359116022099447E-3</v>
      </c>
      <c r="J27" s="64">
        <v>3130</v>
      </c>
      <c r="K27" s="57">
        <f t="shared" si="6"/>
        <v>2.8292941317908707E-3</v>
      </c>
      <c r="L27" s="69">
        <v>0.4320276497695853</v>
      </c>
      <c r="M27" s="69">
        <v>32.999472851871374</v>
      </c>
      <c r="N27" s="8" t="s">
        <v>26</v>
      </c>
    </row>
    <row r="28" spans="1:14" x14ac:dyDescent="0.2">
      <c r="A28" s="6" t="s">
        <v>27</v>
      </c>
      <c r="B28" s="67">
        <v>2</v>
      </c>
      <c r="C28" s="73">
        <f t="shared" si="3"/>
        <v>5.2164840897235261E-4</v>
      </c>
      <c r="D28" s="64">
        <v>386</v>
      </c>
      <c r="E28" s="68">
        <f t="shared" si="4"/>
        <v>9.5216246950490023E-4</v>
      </c>
      <c r="F28" s="59">
        <v>0.29411764705882354</v>
      </c>
      <c r="G28" s="69">
        <v>27.591136526090065</v>
      </c>
      <c r="H28" s="64">
        <v>8</v>
      </c>
      <c r="I28" s="57">
        <f t="shared" si="5"/>
        <v>5.5248618784530391E-4</v>
      </c>
      <c r="J28" s="64">
        <v>1565</v>
      </c>
      <c r="K28" s="57">
        <f t="shared" si="6"/>
        <v>1.4146470658954354E-3</v>
      </c>
      <c r="L28" s="69">
        <v>0.47505938242280288</v>
      </c>
      <c r="M28" s="69">
        <v>32.989038785834737</v>
      </c>
      <c r="N28" s="8" t="s">
        <v>28</v>
      </c>
    </row>
    <row r="29" spans="1:14" x14ac:dyDescent="0.2">
      <c r="A29" s="6" t="s">
        <v>29</v>
      </c>
      <c r="B29" s="67">
        <v>10</v>
      </c>
      <c r="C29" s="73">
        <f t="shared" si="3"/>
        <v>2.6082420448617634E-3</v>
      </c>
      <c r="D29" s="64">
        <v>1098</v>
      </c>
      <c r="E29" s="68">
        <f t="shared" si="4"/>
        <v>2.708482879576115E-3</v>
      </c>
      <c r="F29" s="59">
        <v>0.38182512409316532</v>
      </c>
      <c r="G29" s="69">
        <v>17.830464436505359</v>
      </c>
      <c r="H29" s="64">
        <v>64</v>
      </c>
      <c r="I29" s="57">
        <f t="shared" si="5"/>
        <v>4.4198895027624313E-3</v>
      </c>
      <c r="J29" s="64">
        <v>4271</v>
      </c>
      <c r="K29" s="57">
        <f t="shared" si="6"/>
        <v>3.8606757945299709E-3</v>
      </c>
      <c r="L29" s="69">
        <v>0.88728684319977824</v>
      </c>
      <c r="M29" s="69">
        <v>23.59407800243067</v>
      </c>
      <c r="N29" s="8" t="s">
        <v>30</v>
      </c>
    </row>
    <row r="30" spans="1:14" x14ac:dyDescent="0.2">
      <c r="A30" s="6" t="s">
        <v>31</v>
      </c>
      <c r="B30" s="67">
        <v>48</v>
      </c>
      <c r="C30" s="73">
        <f t="shared" si="3"/>
        <v>1.2519561815336464E-2</v>
      </c>
      <c r="D30" s="64">
        <v>7039</v>
      </c>
      <c r="E30" s="68">
        <f t="shared" si="4"/>
        <v>1.7363397986645056E-2</v>
      </c>
      <c r="F30" s="59">
        <v>0.43099577983298915</v>
      </c>
      <c r="G30" s="69">
        <v>24.562076906971875</v>
      </c>
      <c r="H30" s="64">
        <v>417</v>
      </c>
      <c r="I30" s="57">
        <f t="shared" si="5"/>
        <v>2.8798342541436463E-2</v>
      </c>
      <c r="J30" s="64">
        <v>19588</v>
      </c>
      <c r="K30" s="57">
        <f t="shared" si="6"/>
        <v>1.770613848355258E-2</v>
      </c>
      <c r="L30" s="69">
        <v>1.7732607586324205</v>
      </c>
      <c r="M30" s="69">
        <v>29.255907040654776</v>
      </c>
      <c r="N30" s="8" t="s">
        <v>32</v>
      </c>
    </row>
    <row r="31" spans="1:14" x14ac:dyDescent="0.2">
      <c r="A31" s="6" t="s">
        <v>33</v>
      </c>
      <c r="B31" s="67">
        <v>15</v>
      </c>
      <c r="C31" s="73">
        <f t="shared" si="3"/>
        <v>3.9123630672926448E-3</v>
      </c>
      <c r="D31" s="64">
        <v>1196</v>
      </c>
      <c r="E31" s="68">
        <f t="shared" si="4"/>
        <v>2.9502236101758049E-3</v>
      </c>
      <c r="F31" s="59">
        <v>1.4985014985014986</v>
      </c>
      <c r="G31" s="69">
        <v>31.732555054391089</v>
      </c>
      <c r="H31" s="64">
        <v>138</v>
      </c>
      <c r="I31" s="57">
        <f t="shared" si="5"/>
        <v>9.5303867403314924E-3</v>
      </c>
      <c r="J31" s="64">
        <v>3809</v>
      </c>
      <c r="K31" s="57">
        <f t="shared" si="6"/>
        <v>3.4430611335435871E-3</v>
      </c>
      <c r="L31" s="69">
        <v>5.1938276251411368</v>
      </c>
      <c r="M31" s="69">
        <v>38.416540595057988</v>
      </c>
      <c r="N31" s="8" t="s">
        <v>34</v>
      </c>
    </row>
    <row r="32" spans="1:14" x14ac:dyDescent="0.2">
      <c r="A32" s="6" t="s">
        <v>35</v>
      </c>
      <c r="B32" s="67">
        <v>755</v>
      </c>
      <c r="C32" s="73">
        <f t="shared" si="3"/>
        <v>0.19692227438706311</v>
      </c>
      <c r="D32" s="64">
        <v>65033</v>
      </c>
      <c r="E32" s="68">
        <f t="shared" si="4"/>
        <v>0.16041964217438387</v>
      </c>
      <c r="F32" s="59">
        <v>5.5917641830839875</v>
      </c>
      <c r="G32" s="69">
        <v>59.84393260391456</v>
      </c>
      <c r="H32" s="64">
        <v>2206</v>
      </c>
      <c r="I32" s="57">
        <f t="shared" si="5"/>
        <v>0.15234806629834255</v>
      </c>
      <c r="J32" s="64">
        <v>171444</v>
      </c>
      <c r="K32" s="57">
        <f t="shared" si="6"/>
        <v>0.1549730041951291</v>
      </c>
      <c r="L32" s="69">
        <v>8.4230622374952269</v>
      </c>
      <c r="M32" s="69">
        <v>64.224225124182425</v>
      </c>
      <c r="N32" s="8" t="s">
        <v>36</v>
      </c>
    </row>
    <row r="33" spans="1:14" x14ac:dyDescent="0.2">
      <c r="A33" s="6" t="s">
        <v>37</v>
      </c>
      <c r="B33" s="67">
        <v>9</v>
      </c>
      <c r="C33" s="73">
        <f t="shared" si="3"/>
        <v>2.3474178403755869E-3</v>
      </c>
      <c r="D33" s="64">
        <v>895</v>
      </c>
      <c r="E33" s="68">
        <f t="shared" si="4"/>
        <v>2.2077342233339007E-3</v>
      </c>
      <c r="F33" s="59">
        <v>0.56390977443609014</v>
      </c>
      <c r="G33" s="69">
        <v>21.05386967772289</v>
      </c>
      <c r="H33" s="64">
        <v>15</v>
      </c>
      <c r="I33" s="57">
        <f t="shared" si="5"/>
        <v>1.0359116022099447E-3</v>
      </c>
      <c r="J33" s="64">
        <v>3156</v>
      </c>
      <c r="K33" s="57">
        <f t="shared" si="6"/>
        <v>2.8527962555693256E-3</v>
      </c>
      <c r="L33" s="69">
        <v>0.31341412452987882</v>
      </c>
      <c r="M33" s="69">
        <v>24.924972358237245</v>
      </c>
      <c r="N33" s="8" t="s">
        <v>38</v>
      </c>
    </row>
    <row r="34" spans="1:14" x14ac:dyDescent="0.2">
      <c r="A34" s="6" t="s">
        <v>39</v>
      </c>
      <c r="B34" s="67">
        <v>5</v>
      </c>
      <c r="C34" s="73">
        <f t="shared" si="3"/>
        <v>1.3041210224308817E-3</v>
      </c>
      <c r="D34" s="64">
        <v>64</v>
      </c>
      <c r="E34" s="68">
        <f t="shared" si="4"/>
        <v>1.5787149753449122E-4</v>
      </c>
      <c r="F34" s="59">
        <v>2.0242914979757085</v>
      </c>
      <c r="G34" s="69">
        <v>9.261939218523878</v>
      </c>
      <c r="H34" s="64">
        <v>20</v>
      </c>
      <c r="I34" s="57">
        <f t="shared" si="5"/>
        <v>1.3812154696132596E-3</v>
      </c>
      <c r="J34" s="64">
        <v>322</v>
      </c>
      <c r="K34" s="57">
        <f t="shared" si="6"/>
        <v>2.9106476371778287E-4</v>
      </c>
      <c r="L34" s="69">
        <v>2.5974025974025974</v>
      </c>
      <c r="M34" s="69">
        <v>14.852398523985238</v>
      </c>
      <c r="N34" s="8" t="s">
        <v>40</v>
      </c>
    </row>
    <row r="35" spans="1:14" x14ac:dyDescent="0.2">
      <c r="A35" s="6" t="s">
        <v>41</v>
      </c>
      <c r="B35" s="67">
        <v>159</v>
      </c>
      <c r="C35" s="73">
        <f t="shared" si="3"/>
        <v>4.1471048513302036E-2</v>
      </c>
      <c r="D35" s="64">
        <v>73029</v>
      </c>
      <c r="E35" s="68">
        <f t="shared" si="4"/>
        <v>0.18014371239759935</v>
      </c>
      <c r="F35" s="59">
        <v>0.50051940693172159</v>
      </c>
      <c r="G35" s="69">
        <v>34.986801320347041</v>
      </c>
      <c r="H35" s="64">
        <v>884</v>
      </c>
      <c r="I35" s="57">
        <f t="shared" si="5"/>
        <v>6.104972375690608E-2</v>
      </c>
      <c r="J35" s="64">
        <v>166640</v>
      </c>
      <c r="K35" s="57">
        <f t="shared" si="6"/>
        <v>0.15063053486314082</v>
      </c>
      <c r="L35" s="69">
        <v>1.434971755080839</v>
      </c>
      <c r="M35" s="69">
        <v>38.441397860624562</v>
      </c>
      <c r="N35" s="8" t="s">
        <v>42</v>
      </c>
    </row>
    <row r="36" spans="1:14" x14ac:dyDescent="0.2">
      <c r="A36" s="6" t="s">
        <v>43</v>
      </c>
      <c r="B36" s="67">
        <v>10</v>
      </c>
      <c r="C36" s="73">
        <f t="shared" si="3"/>
        <v>2.6082420448617634E-3</v>
      </c>
      <c r="D36" s="64">
        <v>358</v>
      </c>
      <c r="E36" s="68">
        <f t="shared" si="4"/>
        <v>8.8309368933356023E-4</v>
      </c>
      <c r="F36" s="59">
        <v>2.5510204081632653</v>
      </c>
      <c r="G36" s="69">
        <v>20.997067448680351</v>
      </c>
      <c r="H36" s="64">
        <v>14</v>
      </c>
      <c r="I36" s="57">
        <f t="shared" si="5"/>
        <v>9.6685082872928181E-4</v>
      </c>
      <c r="J36" s="64">
        <v>1227</v>
      </c>
      <c r="K36" s="57">
        <f t="shared" si="6"/>
        <v>1.1091194567755267E-3</v>
      </c>
      <c r="L36" s="69">
        <v>1.4314928425357873</v>
      </c>
      <c r="M36" s="69">
        <v>28.389634428505321</v>
      </c>
      <c r="N36" s="8" t="s">
        <v>44</v>
      </c>
    </row>
    <row r="37" spans="1:14" x14ac:dyDescent="0.2">
      <c r="A37" s="6" t="s">
        <v>45</v>
      </c>
      <c r="B37" s="67">
        <v>8</v>
      </c>
      <c r="C37" s="73">
        <f t="shared" si="3"/>
        <v>2.0865936358894104E-3</v>
      </c>
      <c r="D37" s="64">
        <v>488</v>
      </c>
      <c r="E37" s="68">
        <f t="shared" si="4"/>
        <v>1.2037701687004955E-3</v>
      </c>
      <c r="F37" s="59">
        <v>1.5325670498084289</v>
      </c>
      <c r="G37" s="69">
        <v>33.655172413793103</v>
      </c>
      <c r="H37" s="64">
        <v>25</v>
      </c>
      <c r="I37" s="57">
        <f t="shared" si="5"/>
        <v>1.7265193370165745E-3</v>
      </c>
      <c r="J37" s="64">
        <v>1534</v>
      </c>
      <c r="K37" s="57">
        <f t="shared" si="6"/>
        <v>1.3866253029288166E-3</v>
      </c>
      <c r="L37" s="69">
        <v>1.8341892883345561</v>
      </c>
      <c r="M37" s="69">
        <v>31.596292481977343</v>
      </c>
      <c r="N37" s="8" t="s">
        <v>46</v>
      </c>
    </row>
    <row r="38" spans="1:14" x14ac:dyDescent="0.2">
      <c r="A38" s="6" t="s">
        <v>47</v>
      </c>
      <c r="B38" s="67">
        <v>9</v>
      </c>
      <c r="C38" s="73">
        <f t="shared" si="3"/>
        <v>2.3474178403755869E-3</v>
      </c>
      <c r="D38" s="64">
        <v>154</v>
      </c>
      <c r="E38" s="68">
        <f t="shared" si="4"/>
        <v>3.7987829094236948E-4</v>
      </c>
      <c r="F38" s="59">
        <v>2.8938906752411575</v>
      </c>
      <c r="G38" s="69">
        <v>19.543147208121827</v>
      </c>
      <c r="H38" s="64">
        <v>11</v>
      </c>
      <c r="I38" s="57">
        <f t="shared" si="5"/>
        <v>7.5966850828729281E-4</v>
      </c>
      <c r="J38" s="64">
        <v>348</v>
      </c>
      <c r="K38" s="57">
        <f t="shared" si="6"/>
        <v>3.1456688749623743E-4</v>
      </c>
      <c r="L38" s="69">
        <v>1.4986376021798364</v>
      </c>
      <c r="M38" s="69">
        <v>18.841364374661612</v>
      </c>
      <c r="N38" s="8" t="s">
        <v>48</v>
      </c>
    </row>
    <row r="39" spans="1:14" x14ac:dyDescent="0.2">
      <c r="A39" s="6" t="s">
        <v>49</v>
      </c>
      <c r="B39" s="67">
        <v>308</v>
      </c>
      <c r="C39" s="73">
        <f t="shared" si="3"/>
        <v>8.0333854981742309E-2</v>
      </c>
      <c r="D39" s="64">
        <v>17131</v>
      </c>
      <c r="E39" s="68">
        <f t="shared" si="4"/>
        <v>4.2257759754115144E-2</v>
      </c>
      <c r="F39" s="59">
        <v>2.2784435567391625</v>
      </c>
      <c r="G39" s="69">
        <v>32.353774386673969</v>
      </c>
      <c r="H39" s="64">
        <v>660</v>
      </c>
      <c r="I39" s="57">
        <f t="shared" si="5"/>
        <v>4.5580110497237571E-2</v>
      </c>
      <c r="J39" s="64">
        <v>51683</v>
      </c>
      <c r="K39" s="57">
        <f t="shared" si="6"/>
        <v>4.6717702432379417E-2</v>
      </c>
      <c r="L39" s="69">
        <v>2.4155473410679646</v>
      </c>
      <c r="M39" s="69">
        <v>38.841875845483244</v>
      </c>
      <c r="N39" s="8" t="s">
        <v>50</v>
      </c>
    </row>
    <row r="40" spans="1:14" x14ac:dyDescent="0.2">
      <c r="A40" s="6" t="s">
        <v>158</v>
      </c>
      <c r="B40" s="67">
        <v>40</v>
      </c>
      <c r="C40" s="73">
        <f t="shared" si="3"/>
        <v>1.0432968179447054E-2</v>
      </c>
      <c r="D40" s="64">
        <v>4126</v>
      </c>
      <c r="E40" s="68">
        <f t="shared" si="4"/>
        <v>1.017777810667673E-2</v>
      </c>
      <c r="F40" s="59">
        <v>1.9990004997501249</v>
      </c>
      <c r="G40" s="69">
        <v>44.33698689017838</v>
      </c>
      <c r="H40" s="64">
        <v>370</v>
      </c>
      <c r="I40" s="57">
        <f t="shared" si="5"/>
        <v>2.5552486187845305E-2</v>
      </c>
      <c r="J40" s="64">
        <v>11256</v>
      </c>
      <c r="K40" s="57">
        <f t="shared" si="6"/>
        <v>1.017461174039554E-2</v>
      </c>
      <c r="L40" s="69">
        <v>8.4224903255178685</v>
      </c>
      <c r="M40" s="69">
        <v>49.07782864617397</v>
      </c>
      <c r="N40" s="8" t="s">
        <v>159</v>
      </c>
    </row>
    <row r="41" spans="1:14" x14ac:dyDescent="0.2">
      <c r="A41" s="6" t="s">
        <v>51</v>
      </c>
      <c r="B41" s="67" t="s">
        <v>135</v>
      </c>
      <c r="C41" s="73">
        <f t="shared" si="3"/>
        <v>0</v>
      </c>
      <c r="D41" s="64">
        <v>608</v>
      </c>
      <c r="E41" s="68">
        <f t="shared" si="4"/>
        <v>1.4997792265776667E-3</v>
      </c>
      <c r="F41" s="59">
        <v>0</v>
      </c>
      <c r="G41" s="69">
        <v>46.697388632872503</v>
      </c>
      <c r="H41" s="64" t="s">
        <v>135</v>
      </c>
      <c r="I41" s="57">
        <f t="shared" si="5"/>
        <v>0</v>
      </c>
      <c r="J41" s="64">
        <v>2268</v>
      </c>
      <c r="K41" s="57">
        <f t="shared" si="6"/>
        <v>2.0501083357513405E-3</v>
      </c>
      <c r="L41" s="69">
        <v>0</v>
      </c>
      <c r="M41" s="69">
        <v>47.51728472658705</v>
      </c>
      <c r="N41" s="8" t="s">
        <v>52</v>
      </c>
    </row>
    <row r="42" spans="1:14" x14ac:dyDescent="0.2">
      <c r="A42" s="6" t="s">
        <v>53</v>
      </c>
      <c r="B42" s="67">
        <v>835</v>
      </c>
      <c r="C42" s="73">
        <f t="shared" si="3"/>
        <v>0.21778821074595722</v>
      </c>
      <c r="D42" s="64">
        <v>19709</v>
      </c>
      <c r="E42" s="68">
        <f t="shared" si="4"/>
        <v>4.8617021014176365E-2</v>
      </c>
      <c r="F42" s="59">
        <v>1.9489764955768738</v>
      </c>
      <c r="G42" s="69">
        <v>19.709197091970921</v>
      </c>
      <c r="H42" s="64">
        <v>1564</v>
      </c>
      <c r="I42" s="57">
        <f t="shared" si="5"/>
        <v>0.1080110497237569</v>
      </c>
      <c r="J42" s="64">
        <v>57852</v>
      </c>
      <c r="K42" s="57">
        <f t="shared" si="6"/>
        <v>5.2294033262736572E-2</v>
      </c>
      <c r="L42" s="69">
        <v>1.5283885468582039</v>
      </c>
      <c r="M42" s="69">
        <v>22.260187002193234</v>
      </c>
      <c r="N42" s="8" t="s">
        <v>54</v>
      </c>
    </row>
    <row r="43" spans="1:14" x14ac:dyDescent="0.2">
      <c r="A43" s="6" t="s">
        <v>55</v>
      </c>
      <c r="B43" s="67">
        <v>31</v>
      </c>
      <c r="C43" s="73">
        <f t="shared" si="3"/>
        <v>8.0855503390714657E-3</v>
      </c>
      <c r="D43" s="64">
        <v>4236</v>
      </c>
      <c r="E43" s="68">
        <f t="shared" si="4"/>
        <v>1.0449119743064138E-2</v>
      </c>
      <c r="F43" s="59">
        <v>0.30562949817608204</v>
      </c>
      <c r="G43" s="69">
        <v>20.116825758655079</v>
      </c>
      <c r="H43" s="64">
        <v>175</v>
      </c>
      <c r="I43" s="57">
        <f t="shared" si="5"/>
        <v>1.2085635359116022E-2</v>
      </c>
      <c r="J43" s="64">
        <v>11572</v>
      </c>
      <c r="K43" s="57">
        <f t="shared" si="6"/>
        <v>1.0460252937087527E-2</v>
      </c>
      <c r="L43" s="69">
        <v>0.70712784871504764</v>
      </c>
      <c r="M43" s="69">
        <v>21.478154348713758</v>
      </c>
      <c r="N43" s="8" t="s">
        <v>56</v>
      </c>
    </row>
    <row r="44" spans="1:14" x14ac:dyDescent="0.2">
      <c r="A44" s="6" t="s">
        <v>57</v>
      </c>
      <c r="B44" s="67">
        <v>2</v>
      </c>
      <c r="C44" s="73">
        <f t="shared" si="3"/>
        <v>5.2164840897235261E-4</v>
      </c>
      <c r="D44" s="64">
        <v>658</v>
      </c>
      <c r="E44" s="68">
        <f t="shared" si="4"/>
        <v>1.6231163340264879E-3</v>
      </c>
      <c r="F44" s="59">
        <v>0.15600624024960999</v>
      </c>
      <c r="G44" s="69">
        <v>16.902132031852044</v>
      </c>
      <c r="H44" s="64">
        <v>2</v>
      </c>
      <c r="I44" s="57">
        <f t="shared" si="5"/>
        <v>1.3812154696132598E-4</v>
      </c>
      <c r="J44" s="64">
        <v>2251</v>
      </c>
      <c r="K44" s="57">
        <f t="shared" si="6"/>
        <v>2.0347415625115817E-3</v>
      </c>
      <c r="L44" s="69">
        <v>6.7204301075268827E-2</v>
      </c>
      <c r="M44" s="69">
        <v>20.735077376565954</v>
      </c>
      <c r="N44" s="8" t="s">
        <v>58</v>
      </c>
    </row>
    <row r="45" spans="1:14" x14ac:dyDescent="0.2">
      <c r="A45" s="6" t="s">
        <v>59</v>
      </c>
      <c r="B45" s="67">
        <v>76</v>
      </c>
      <c r="C45" s="73">
        <f t="shared" si="3"/>
        <v>1.9822639540949399E-2</v>
      </c>
      <c r="D45" s="64">
        <v>4757</v>
      </c>
      <c r="E45" s="68">
        <f t="shared" si="4"/>
        <v>1.1734292402680856E-2</v>
      </c>
      <c r="F45" s="59">
        <v>0.67137809187279152</v>
      </c>
      <c r="G45" s="69">
        <v>16.409106588478785</v>
      </c>
      <c r="H45" s="64">
        <v>423</v>
      </c>
      <c r="I45" s="57">
        <f t="shared" si="5"/>
        <v>2.9212707182320441E-2</v>
      </c>
      <c r="J45" s="64">
        <v>17543</v>
      </c>
      <c r="K45" s="57">
        <f t="shared" si="6"/>
        <v>1.585760605559337E-2</v>
      </c>
      <c r="L45" s="69">
        <v>1.4930641346934452</v>
      </c>
      <c r="M45" s="69">
        <v>23.436602407385141</v>
      </c>
      <c r="N45" s="8" t="s">
        <v>60</v>
      </c>
    </row>
    <row r="46" spans="1:14" x14ac:dyDescent="0.2">
      <c r="A46" s="6" t="s">
        <v>61</v>
      </c>
      <c r="B46" s="67">
        <v>18</v>
      </c>
      <c r="C46" s="73">
        <f t="shared" si="3"/>
        <v>4.6948356807511738E-3</v>
      </c>
      <c r="D46" s="64">
        <v>1005</v>
      </c>
      <c r="E46" s="68">
        <f t="shared" si="4"/>
        <v>2.4790758597213075E-3</v>
      </c>
      <c r="F46" s="59">
        <v>1.4574898785425101</v>
      </c>
      <c r="G46" s="69">
        <v>24.524158125915079</v>
      </c>
      <c r="H46" s="64">
        <v>202</v>
      </c>
      <c r="I46" s="57">
        <f t="shared" si="5"/>
        <v>1.3950276243093923E-2</v>
      </c>
      <c r="J46" s="64">
        <v>4842</v>
      </c>
      <c r="K46" s="57">
        <f t="shared" si="6"/>
        <v>4.3768185898183376E-3</v>
      </c>
      <c r="L46" s="69">
        <v>6.3581995593327045</v>
      </c>
      <c r="M46" s="69">
        <v>40.079463620561214</v>
      </c>
      <c r="N46" s="8" t="s">
        <v>62</v>
      </c>
    </row>
    <row r="47" spans="1:14" x14ac:dyDescent="0.2">
      <c r="A47" s="6" t="s">
        <v>63</v>
      </c>
      <c r="B47" s="67">
        <v>104</v>
      </c>
      <c r="C47" s="73">
        <f t="shared" si="3"/>
        <v>2.7125717266562335E-2</v>
      </c>
      <c r="D47" s="64">
        <v>7265</v>
      </c>
      <c r="E47" s="68">
        <f t="shared" si="4"/>
        <v>1.7920881712313728E-2</v>
      </c>
      <c r="F47" s="59">
        <v>2.6382546930492135</v>
      </c>
      <c r="G47" s="69">
        <v>43.210610836852439</v>
      </c>
      <c r="H47" s="64">
        <v>247</v>
      </c>
      <c r="I47" s="57">
        <f t="shared" si="5"/>
        <v>1.7058011049723758E-2</v>
      </c>
      <c r="J47" s="64">
        <v>14957</v>
      </c>
      <c r="K47" s="57">
        <f t="shared" si="6"/>
        <v>1.3520048667474778E-2</v>
      </c>
      <c r="L47" s="69">
        <v>2.999392835458409</v>
      </c>
      <c r="M47" s="69">
        <v>40.311017680034503</v>
      </c>
      <c r="N47" s="8" t="s">
        <v>64</v>
      </c>
    </row>
    <row r="48" spans="1:14" x14ac:dyDescent="0.2">
      <c r="A48" s="6" t="s">
        <v>65</v>
      </c>
      <c r="B48" s="67">
        <v>66</v>
      </c>
      <c r="C48" s="73">
        <f t="shared" si="3"/>
        <v>1.7214397496087636E-2</v>
      </c>
      <c r="D48" s="64">
        <v>8670</v>
      </c>
      <c r="E48" s="68">
        <f t="shared" si="4"/>
        <v>2.1386654431625608E-2</v>
      </c>
      <c r="F48" s="59">
        <v>0.98536876679605856</v>
      </c>
      <c r="G48" s="69">
        <v>37.44169977543617</v>
      </c>
      <c r="H48" s="64">
        <v>461</v>
      </c>
      <c r="I48" s="57">
        <f t="shared" si="5"/>
        <v>3.1837016574585639E-2</v>
      </c>
      <c r="J48" s="64">
        <v>41380</v>
      </c>
      <c r="K48" s="57">
        <f t="shared" si="6"/>
        <v>3.7404533921247998E-2</v>
      </c>
      <c r="L48" s="69">
        <v>1.5360010662046446</v>
      </c>
      <c r="M48" s="69">
        <v>37.991534993894547</v>
      </c>
      <c r="N48" s="8" t="s">
        <v>66</v>
      </c>
    </row>
    <row r="49" spans="1:14" x14ac:dyDescent="0.2">
      <c r="A49" s="6" t="s">
        <v>67</v>
      </c>
      <c r="B49" s="67">
        <v>30</v>
      </c>
      <c r="C49" s="73">
        <f t="shared" si="3"/>
        <v>7.8247261345852897E-3</v>
      </c>
      <c r="D49" s="64">
        <v>4760</v>
      </c>
      <c r="E49" s="68">
        <f t="shared" si="4"/>
        <v>1.1741692629127784E-2</v>
      </c>
      <c r="F49" s="59">
        <v>0.646830530401035</v>
      </c>
      <c r="G49" s="69">
        <v>32.03445723130762</v>
      </c>
      <c r="H49" s="64">
        <v>314</v>
      </c>
      <c r="I49" s="57">
        <f t="shared" si="5"/>
        <v>2.1685082872928176E-2</v>
      </c>
      <c r="J49" s="64">
        <v>12368</v>
      </c>
      <c r="K49" s="57">
        <f t="shared" si="6"/>
        <v>1.1179779495843287E-2</v>
      </c>
      <c r="L49" s="69">
        <v>3.0766215951401139</v>
      </c>
      <c r="M49" s="69">
        <v>34.767941978466816</v>
      </c>
      <c r="N49" s="8" t="s">
        <v>68</v>
      </c>
    </row>
    <row r="50" spans="1:14" ht="12.75" customHeight="1" x14ac:dyDescent="0.2">
      <c r="A50" s="6" t="s">
        <v>69</v>
      </c>
      <c r="B50" s="67">
        <v>244</v>
      </c>
      <c r="C50" s="73">
        <f t="shared" si="3"/>
        <v>6.3641105894627015E-2</v>
      </c>
      <c r="D50" s="64">
        <v>30808</v>
      </c>
      <c r="E50" s="68">
        <f t="shared" si="4"/>
        <v>7.5995392125665709E-2</v>
      </c>
      <c r="F50" s="59">
        <v>1.8651582326861336</v>
      </c>
      <c r="G50" s="69">
        <v>46.369656833232995</v>
      </c>
      <c r="H50" s="64">
        <v>540</v>
      </c>
      <c r="I50" s="57">
        <f t="shared" si="5"/>
        <v>3.7292817679558013E-2</v>
      </c>
      <c r="J50" s="64">
        <v>96167</v>
      </c>
      <c r="K50" s="57">
        <f t="shared" si="6"/>
        <v>8.6928028361639834E-2</v>
      </c>
      <c r="L50" s="69">
        <v>1.7000377786173027</v>
      </c>
      <c r="M50" s="69">
        <v>55.601681342761502</v>
      </c>
      <c r="N50" s="8" t="s">
        <v>70</v>
      </c>
    </row>
    <row r="51" spans="1:14" x14ac:dyDescent="0.2">
      <c r="A51" s="6" t="s">
        <v>71</v>
      </c>
      <c r="B51" s="67">
        <v>44</v>
      </c>
      <c r="C51" s="73">
        <f t="shared" si="3"/>
        <v>1.1476264997391758E-2</v>
      </c>
      <c r="D51" s="64">
        <v>3555</v>
      </c>
      <c r="E51" s="68">
        <f t="shared" si="4"/>
        <v>8.7692683396111918E-3</v>
      </c>
      <c r="F51" s="59">
        <v>0.90553611854291005</v>
      </c>
      <c r="G51" s="69">
        <v>23.385080910406526</v>
      </c>
      <c r="H51" s="64">
        <v>424</v>
      </c>
      <c r="I51" s="57">
        <f t="shared" si="5"/>
        <v>2.9281767955801105E-2</v>
      </c>
      <c r="J51" s="64">
        <v>12255</v>
      </c>
      <c r="K51" s="57">
        <f t="shared" si="6"/>
        <v>1.1077635650190773E-2</v>
      </c>
      <c r="L51" s="69">
        <v>3.5175045628007302</v>
      </c>
      <c r="M51" s="69">
        <v>31.30508084910721</v>
      </c>
      <c r="N51" s="8" t="s">
        <v>72</v>
      </c>
    </row>
    <row r="52" spans="1:14" x14ac:dyDescent="0.2">
      <c r="A52" s="6" t="s">
        <v>73</v>
      </c>
      <c r="B52" s="67">
        <v>14</v>
      </c>
      <c r="C52" s="73">
        <f t="shared" ref="C52:C71" si="7">SUM(B52)/SUM($B$20:$B$71)</f>
        <v>3.6515388628064684E-3</v>
      </c>
      <c r="D52" s="64">
        <v>1079</v>
      </c>
      <c r="E52" s="68">
        <f t="shared" si="4"/>
        <v>2.6616147787455629E-3</v>
      </c>
      <c r="F52" s="59">
        <v>0.60215053763440862</v>
      </c>
      <c r="G52" s="69">
        <v>19.402985074626866</v>
      </c>
      <c r="H52" s="64">
        <v>19</v>
      </c>
      <c r="I52" s="57">
        <f t="shared" si="5"/>
        <v>1.3121546961325967E-3</v>
      </c>
      <c r="J52" s="64">
        <v>3030</v>
      </c>
      <c r="K52" s="57">
        <f t="shared" si="6"/>
        <v>2.7389013480275844E-3</v>
      </c>
      <c r="L52" s="69">
        <v>0.34019695613249779</v>
      </c>
      <c r="M52" s="69">
        <v>20.809010370166884</v>
      </c>
      <c r="N52" s="8" t="s">
        <v>74</v>
      </c>
    </row>
    <row r="53" spans="1:14" x14ac:dyDescent="0.2">
      <c r="A53" s="6" t="s">
        <v>75</v>
      </c>
      <c r="B53" s="67">
        <v>64</v>
      </c>
      <c r="C53" s="73">
        <f t="shared" si="7"/>
        <v>1.6692749087115284E-2</v>
      </c>
      <c r="D53" s="64">
        <v>3666</v>
      </c>
      <c r="E53" s="68">
        <f t="shared" si="4"/>
        <v>9.043076718147575E-3</v>
      </c>
      <c r="F53" s="59">
        <v>0.97814458199602627</v>
      </c>
      <c r="G53" s="69">
        <v>20.517125587642713</v>
      </c>
      <c r="H53" s="64">
        <v>163</v>
      </c>
      <c r="I53" s="57">
        <f t="shared" si="5"/>
        <v>1.1256906077348066E-2</v>
      </c>
      <c r="J53" s="64">
        <v>7682</v>
      </c>
      <c r="K53" s="57">
        <f t="shared" si="6"/>
        <v>6.943973648695677E-3</v>
      </c>
      <c r="L53" s="69">
        <v>1.2002945508100149</v>
      </c>
      <c r="M53" s="69">
        <v>19.5635011587338</v>
      </c>
      <c r="N53" s="8" t="s">
        <v>76</v>
      </c>
    </row>
    <row r="54" spans="1:14" x14ac:dyDescent="0.2">
      <c r="A54" s="6" t="s">
        <v>77</v>
      </c>
      <c r="B54" s="67">
        <v>8</v>
      </c>
      <c r="C54" s="73">
        <f t="shared" si="7"/>
        <v>2.0865936358894104E-3</v>
      </c>
      <c r="D54" s="64">
        <v>4159</v>
      </c>
      <c r="E54" s="68">
        <f t="shared" si="4"/>
        <v>1.0259180597592952E-2</v>
      </c>
      <c r="F54" s="59">
        <v>0.39254170755642787</v>
      </c>
      <c r="G54" s="69">
        <v>42.369600651996741</v>
      </c>
      <c r="H54" s="64">
        <v>821</v>
      </c>
      <c r="I54" s="57">
        <f t="shared" si="5"/>
        <v>5.6698895027624312E-2</v>
      </c>
      <c r="J54" s="64">
        <v>12557</v>
      </c>
      <c r="K54" s="57">
        <f t="shared" si="6"/>
        <v>1.13506218571559E-2</v>
      </c>
      <c r="L54" s="69">
        <v>15.991429684456564</v>
      </c>
      <c r="M54" s="69">
        <v>51.789985977068383</v>
      </c>
      <c r="N54" s="8" t="s">
        <v>78</v>
      </c>
    </row>
    <row r="55" spans="1:14" x14ac:dyDescent="0.2">
      <c r="A55" s="6" t="s">
        <v>79</v>
      </c>
      <c r="B55" s="67">
        <v>29</v>
      </c>
      <c r="C55" s="73">
        <f t="shared" si="7"/>
        <v>7.5639019300991128E-3</v>
      </c>
      <c r="D55" s="64">
        <v>4831</v>
      </c>
      <c r="E55" s="68">
        <f t="shared" si="4"/>
        <v>1.1916831321705111E-2</v>
      </c>
      <c r="F55" s="59">
        <v>0.84696261682242979</v>
      </c>
      <c r="G55" s="69">
        <v>40.114589388026239</v>
      </c>
      <c r="H55" s="64">
        <v>207</v>
      </c>
      <c r="I55" s="57">
        <f t="shared" si="5"/>
        <v>1.4295580110497237E-2</v>
      </c>
      <c r="J55" s="64">
        <v>17300</v>
      </c>
      <c r="K55" s="57">
        <f t="shared" si="6"/>
        <v>1.5637951591048582E-2</v>
      </c>
      <c r="L55" s="69">
        <v>1.8893756845564074</v>
      </c>
      <c r="M55" s="69">
        <v>44.354425187160288</v>
      </c>
      <c r="N55" s="8" t="s">
        <v>80</v>
      </c>
    </row>
    <row r="56" spans="1:14" x14ac:dyDescent="0.2">
      <c r="A56" s="6" t="s">
        <v>81</v>
      </c>
      <c r="B56" s="67">
        <v>42</v>
      </c>
      <c r="C56" s="73">
        <f t="shared" si="7"/>
        <v>1.0954616588419406E-2</v>
      </c>
      <c r="D56" s="64">
        <v>9736</v>
      </c>
      <c r="E56" s="68">
        <f t="shared" si="4"/>
        <v>2.4016201562434478E-2</v>
      </c>
      <c r="F56" s="59">
        <v>0.286963651270839</v>
      </c>
      <c r="G56" s="69">
        <v>25.391195493427915</v>
      </c>
      <c r="H56" s="64">
        <v>158</v>
      </c>
      <c r="I56" s="57">
        <f t="shared" si="5"/>
        <v>1.0911602209944752E-2</v>
      </c>
      <c r="J56" s="64">
        <v>33525</v>
      </c>
      <c r="K56" s="57">
        <f t="shared" si="6"/>
        <v>3.0304180756641836E-2</v>
      </c>
      <c r="L56" s="69">
        <v>0.40227104921455303</v>
      </c>
      <c r="M56" s="69">
        <v>30.054056961514668</v>
      </c>
      <c r="N56" s="8" t="s">
        <v>82</v>
      </c>
    </row>
    <row r="57" spans="1:14" ht="12.75" customHeight="1" x14ac:dyDescent="0.2">
      <c r="A57" s="6" t="s">
        <v>83</v>
      </c>
      <c r="B57" s="67">
        <v>108</v>
      </c>
      <c r="C57" s="73">
        <f t="shared" si="7"/>
        <v>2.8169014084507043E-2</v>
      </c>
      <c r="D57" s="64">
        <v>4433</v>
      </c>
      <c r="E57" s="68">
        <f t="shared" si="4"/>
        <v>1.0935067946412493E-2</v>
      </c>
      <c r="F57" s="59">
        <v>5.3544868616757562</v>
      </c>
      <c r="G57" s="69">
        <v>48.762512374876252</v>
      </c>
      <c r="H57" s="64">
        <v>572</v>
      </c>
      <c r="I57" s="57">
        <f t="shared" si="5"/>
        <v>3.9502762430939226E-2</v>
      </c>
      <c r="J57" s="64">
        <v>12592</v>
      </c>
      <c r="K57" s="57">
        <f t="shared" si="6"/>
        <v>1.1382259331473049E-2</v>
      </c>
      <c r="L57" s="69">
        <v>13.092240787365531</v>
      </c>
      <c r="M57" s="69">
        <v>56.954181555022842</v>
      </c>
      <c r="N57" s="8" t="s">
        <v>84</v>
      </c>
    </row>
    <row r="58" spans="1:14" x14ac:dyDescent="0.2">
      <c r="A58" s="6" t="s">
        <v>85</v>
      </c>
      <c r="B58" s="67" t="s">
        <v>135</v>
      </c>
      <c r="C58" s="73">
        <f t="shared" si="7"/>
        <v>0</v>
      </c>
      <c r="D58" s="64">
        <v>203</v>
      </c>
      <c r="E58" s="68">
        <f t="shared" si="4"/>
        <v>5.0074865624221429E-4</v>
      </c>
      <c r="F58" s="59">
        <v>0</v>
      </c>
      <c r="G58" s="69">
        <v>17.652173913043477</v>
      </c>
      <c r="H58" s="64" t="s">
        <v>135</v>
      </c>
      <c r="I58" s="57">
        <f t="shared" si="5"/>
        <v>0</v>
      </c>
      <c r="J58" s="64">
        <v>705</v>
      </c>
      <c r="K58" s="57">
        <f t="shared" si="6"/>
        <v>6.3726912553117062E-4</v>
      </c>
      <c r="L58" s="69">
        <v>0</v>
      </c>
      <c r="M58" s="69">
        <v>26.867378048780488</v>
      </c>
      <c r="N58" s="8" t="s">
        <v>86</v>
      </c>
    </row>
    <row r="59" spans="1:14" ht="12.75" customHeight="1" x14ac:dyDescent="0.2">
      <c r="A59" s="6" t="s">
        <v>87</v>
      </c>
      <c r="B59" s="67">
        <v>11</v>
      </c>
      <c r="C59" s="73">
        <f t="shared" si="7"/>
        <v>2.8690662493479394E-3</v>
      </c>
      <c r="D59" s="64">
        <v>889</v>
      </c>
      <c r="E59" s="68">
        <f t="shared" si="4"/>
        <v>2.1929337704400423E-3</v>
      </c>
      <c r="F59" s="59">
        <v>1.9197207678883073</v>
      </c>
      <c r="G59" s="69">
        <v>31.784054343939939</v>
      </c>
      <c r="H59" s="64">
        <v>298</v>
      </c>
      <c r="I59" s="57">
        <f t="shared" si="5"/>
        <v>2.0580110497237569E-2</v>
      </c>
      <c r="J59" s="64">
        <v>3553</v>
      </c>
      <c r="K59" s="57">
        <f t="shared" si="6"/>
        <v>3.2116556071095734E-3</v>
      </c>
      <c r="L59" s="69">
        <v>16.67599328483492</v>
      </c>
      <c r="M59" s="69">
        <v>39.898933183604719</v>
      </c>
      <c r="N59" s="8" t="s">
        <v>88</v>
      </c>
    </row>
    <row r="60" spans="1:14" x14ac:dyDescent="0.2">
      <c r="A60" s="6" t="s">
        <v>89</v>
      </c>
      <c r="B60" s="67">
        <v>10</v>
      </c>
      <c r="C60" s="73">
        <f t="shared" si="7"/>
        <v>2.6082420448617634E-3</v>
      </c>
      <c r="D60" s="64">
        <v>2936</v>
      </c>
      <c r="E60" s="68">
        <f t="shared" si="4"/>
        <v>7.2423549493947845E-3</v>
      </c>
      <c r="F60" s="59">
        <v>0.16934801016088061</v>
      </c>
      <c r="G60" s="69">
        <v>24.324772162386083</v>
      </c>
      <c r="H60" s="64">
        <v>23</v>
      </c>
      <c r="I60" s="57">
        <f t="shared" si="5"/>
        <v>1.5883977900552487E-3</v>
      </c>
      <c r="J60" s="64">
        <v>6599</v>
      </c>
      <c r="K60" s="57">
        <f t="shared" si="6"/>
        <v>5.9650198005392835E-3</v>
      </c>
      <c r="L60" s="69">
        <v>0.18505109019229224</v>
      </c>
      <c r="M60" s="69">
        <v>25.510282975104374</v>
      </c>
      <c r="N60" s="8" t="s">
        <v>90</v>
      </c>
    </row>
    <row r="61" spans="1:14" x14ac:dyDescent="0.2">
      <c r="A61" s="6" t="s">
        <v>91</v>
      </c>
      <c r="B61" s="67">
        <v>1</v>
      </c>
      <c r="C61" s="73">
        <f t="shared" si="7"/>
        <v>2.608242044861763E-4</v>
      </c>
      <c r="D61" s="64">
        <v>296</v>
      </c>
      <c r="E61" s="68">
        <f t="shared" si="4"/>
        <v>7.3015567609702192E-4</v>
      </c>
      <c r="F61" s="59">
        <v>0.10362694300518134</v>
      </c>
      <c r="G61" s="69">
        <v>14.566929133858267</v>
      </c>
      <c r="H61" s="64">
        <v>2</v>
      </c>
      <c r="I61" s="57">
        <f t="shared" si="5"/>
        <v>1.3812154696132598E-4</v>
      </c>
      <c r="J61" s="64">
        <v>630</v>
      </c>
      <c r="K61" s="57">
        <f t="shared" si="6"/>
        <v>5.6947453770870562E-4</v>
      </c>
      <c r="L61" s="69">
        <v>0.10449320794148381</v>
      </c>
      <c r="M61" s="69">
        <v>14.569842738205367</v>
      </c>
      <c r="N61" s="8" t="s">
        <v>92</v>
      </c>
    </row>
    <row r="62" spans="1:14" x14ac:dyDescent="0.2">
      <c r="A62" s="6" t="s">
        <v>93</v>
      </c>
      <c r="B62" s="67" t="s">
        <v>135</v>
      </c>
      <c r="C62" s="73">
        <f t="shared" si="7"/>
        <v>0</v>
      </c>
      <c r="D62" s="64">
        <v>15</v>
      </c>
      <c r="E62" s="68">
        <f t="shared" si="4"/>
        <v>3.7001132234646383E-5</v>
      </c>
      <c r="F62" s="59">
        <v>0</v>
      </c>
      <c r="G62" s="69">
        <v>15.789473684210526</v>
      </c>
      <c r="H62" s="64" t="s">
        <v>135</v>
      </c>
      <c r="I62" s="57">
        <f t="shared" si="5"/>
        <v>0</v>
      </c>
      <c r="J62" s="64">
        <v>294</v>
      </c>
      <c r="K62" s="57">
        <f t="shared" si="6"/>
        <v>2.6575478426406264E-4</v>
      </c>
      <c r="L62" s="69">
        <v>0</v>
      </c>
      <c r="M62" s="69">
        <v>164.24581005586592</v>
      </c>
      <c r="N62" s="8" t="s">
        <v>94</v>
      </c>
    </row>
    <row r="63" spans="1:14" x14ac:dyDescent="0.2">
      <c r="A63" s="6" t="s">
        <v>95</v>
      </c>
      <c r="B63" s="67">
        <v>0</v>
      </c>
      <c r="C63" s="73">
        <f t="shared" si="7"/>
        <v>0</v>
      </c>
      <c r="D63" s="64">
        <v>717</v>
      </c>
      <c r="E63" s="68">
        <f t="shared" si="4"/>
        <v>1.7686541208160971E-3</v>
      </c>
      <c r="F63" s="59">
        <v>0</v>
      </c>
      <c r="G63" s="69">
        <v>13.592417061611375</v>
      </c>
      <c r="H63" s="64">
        <v>52</v>
      </c>
      <c r="I63" s="57">
        <f t="shared" si="5"/>
        <v>3.5911602209944752E-3</v>
      </c>
      <c r="J63" s="64">
        <v>2512</v>
      </c>
      <c r="K63" s="57">
        <f t="shared" si="6"/>
        <v>2.2706667281337596E-3</v>
      </c>
      <c r="L63" s="69">
        <v>0.783368484483278</v>
      </c>
      <c r="M63" s="69">
        <v>15.906788247213779</v>
      </c>
      <c r="N63" s="8" t="s">
        <v>96</v>
      </c>
    </row>
    <row r="64" spans="1:14" x14ac:dyDescent="0.2">
      <c r="A64" s="6" t="s">
        <v>97</v>
      </c>
      <c r="B64" s="67">
        <v>3</v>
      </c>
      <c r="C64" s="73">
        <f t="shared" si="7"/>
        <v>7.8247261345852897E-4</v>
      </c>
      <c r="D64" s="64">
        <v>1913</v>
      </c>
      <c r="E64" s="68">
        <f t="shared" si="4"/>
        <v>4.7188777309919014E-3</v>
      </c>
      <c r="F64" s="59">
        <v>5.9405940594059403E-2</v>
      </c>
      <c r="G64" s="69">
        <v>16.90078628854139</v>
      </c>
      <c r="H64" s="64">
        <v>3</v>
      </c>
      <c r="I64" s="57">
        <f t="shared" si="5"/>
        <v>2.0718232044198895E-4</v>
      </c>
      <c r="J64" s="64">
        <v>3483</v>
      </c>
      <c r="K64" s="57">
        <f t="shared" si="6"/>
        <v>3.1483806584752727E-3</v>
      </c>
      <c r="L64" s="69">
        <v>3.8187372708757633E-2</v>
      </c>
      <c r="M64" s="69">
        <v>18.686624818928056</v>
      </c>
      <c r="N64" s="8" t="s">
        <v>98</v>
      </c>
    </row>
    <row r="65" spans="1:14" x14ac:dyDescent="0.2">
      <c r="A65" s="6" t="s">
        <v>99</v>
      </c>
      <c r="B65" s="67">
        <v>18</v>
      </c>
      <c r="C65" s="73">
        <f t="shared" si="7"/>
        <v>4.6948356807511738E-3</v>
      </c>
      <c r="D65" s="64">
        <v>4308</v>
      </c>
      <c r="E65" s="68">
        <f t="shared" si="4"/>
        <v>1.062672517779044E-2</v>
      </c>
      <c r="F65" s="59">
        <v>0.12515644555694619</v>
      </c>
      <c r="G65" s="69">
        <v>13.663611278505503</v>
      </c>
      <c r="H65" s="64">
        <v>70</v>
      </c>
      <c r="I65" s="57">
        <f t="shared" si="5"/>
        <v>4.8342541436464086E-3</v>
      </c>
      <c r="J65" s="64">
        <v>14924</v>
      </c>
      <c r="K65" s="57">
        <f t="shared" si="6"/>
        <v>1.3490219048832894E-2</v>
      </c>
      <c r="L65" s="69">
        <v>0.35617971810919452</v>
      </c>
      <c r="M65" s="69">
        <v>29.149006816539387</v>
      </c>
      <c r="N65" s="8" t="s">
        <v>100</v>
      </c>
    </row>
    <row r="66" spans="1:14" x14ac:dyDescent="0.2">
      <c r="A66" s="6" t="s">
        <v>101</v>
      </c>
      <c r="B66" s="67">
        <v>1</v>
      </c>
      <c r="C66" s="73">
        <f t="shared" si="7"/>
        <v>2.608242044861763E-4</v>
      </c>
      <c r="D66" s="64">
        <v>9919</v>
      </c>
      <c r="E66" s="68">
        <f t="shared" si="4"/>
        <v>2.4467615375697162E-2</v>
      </c>
      <c r="F66" s="59">
        <v>5.3593440162924061E-3</v>
      </c>
      <c r="G66" s="69">
        <v>16.11011856423583</v>
      </c>
      <c r="H66" s="64">
        <v>157</v>
      </c>
      <c r="I66" s="57">
        <f t="shared" si="5"/>
        <v>1.0842541436464088E-2</v>
      </c>
      <c r="J66" s="64">
        <v>11973</v>
      </c>
      <c r="K66" s="57">
        <f t="shared" si="6"/>
        <v>1.0822727999978306E-2</v>
      </c>
      <c r="L66" s="69">
        <v>0.75288927252673477</v>
      </c>
      <c r="M66" s="69">
        <v>17.340613504040782</v>
      </c>
      <c r="N66" s="8" t="s">
        <v>102</v>
      </c>
    </row>
    <row r="67" spans="1:14" ht="12.75" customHeight="1" x14ac:dyDescent="0.2">
      <c r="A67" s="6" t="s">
        <v>103</v>
      </c>
      <c r="B67" s="67">
        <v>18</v>
      </c>
      <c r="C67" s="73">
        <f t="shared" si="7"/>
        <v>4.6948356807511738E-3</v>
      </c>
      <c r="D67" s="64">
        <v>9717</v>
      </c>
      <c r="E67" s="68">
        <f t="shared" si="4"/>
        <v>2.3969333461603924E-2</v>
      </c>
      <c r="F67" s="59">
        <v>7.9946702198534308E-2</v>
      </c>
      <c r="G67" s="69">
        <v>16.975594416589505</v>
      </c>
      <c r="H67" s="64">
        <v>259</v>
      </c>
      <c r="I67" s="57">
        <f t="shared" si="5"/>
        <v>1.7886740331491714E-2</v>
      </c>
      <c r="J67" s="64">
        <v>21472</v>
      </c>
      <c r="K67" s="57">
        <f t="shared" si="6"/>
        <v>1.9409138529652901E-2</v>
      </c>
      <c r="L67" s="69">
        <v>0.7508552211978895</v>
      </c>
      <c r="M67" s="69">
        <v>22.093944538766269</v>
      </c>
      <c r="N67" s="8" t="s">
        <v>104</v>
      </c>
    </row>
    <row r="68" spans="1:14" x14ac:dyDescent="0.2">
      <c r="A68" s="6" t="s">
        <v>105</v>
      </c>
      <c r="B68" s="67">
        <v>3</v>
      </c>
      <c r="C68" s="73">
        <f t="shared" si="7"/>
        <v>7.8247261345852897E-4</v>
      </c>
      <c r="D68" s="64">
        <v>1401</v>
      </c>
      <c r="E68" s="68">
        <f t="shared" si="4"/>
        <v>3.455905750715972E-3</v>
      </c>
      <c r="F68" s="59">
        <v>0.14058106841611998</v>
      </c>
      <c r="G68" s="69">
        <v>28.504577822990846</v>
      </c>
      <c r="H68" s="64">
        <v>35</v>
      </c>
      <c r="I68" s="57">
        <f t="shared" si="5"/>
        <v>2.4171270718232043E-3</v>
      </c>
      <c r="J68" s="64">
        <v>3507</v>
      </c>
      <c r="K68" s="57">
        <f t="shared" si="6"/>
        <v>3.1700749265784612E-3</v>
      </c>
      <c r="L68" s="69">
        <v>0.86270643332511698</v>
      </c>
      <c r="M68" s="69">
        <v>36.311865810726857</v>
      </c>
      <c r="N68" s="8" t="s">
        <v>106</v>
      </c>
    </row>
    <row r="69" spans="1:14" x14ac:dyDescent="0.2">
      <c r="A69" s="6" t="s">
        <v>107</v>
      </c>
      <c r="B69" s="67">
        <v>13</v>
      </c>
      <c r="C69" s="73">
        <f t="shared" si="7"/>
        <v>3.3907146583202919E-3</v>
      </c>
      <c r="D69" s="64">
        <v>1963</v>
      </c>
      <c r="E69" s="68">
        <f t="shared" si="4"/>
        <v>4.8422148384407232E-3</v>
      </c>
      <c r="F69" s="59">
        <v>0.41152263374485598</v>
      </c>
      <c r="G69" s="69">
        <v>25.218396711202466</v>
      </c>
      <c r="H69" s="64">
        <v>131</v>
      </c>
      <c r="I69" s="57">
        <f t="shared" si="5"/>
        <v>9.0469613259668517E-3</v>
      </c>
      <c r="J69" s="64">
        <v>5516</v>
      </c>
      <c r="K69" s="57">
        <f t="shared" si="6"/>
        <v>4.9860659523828892E-3</v>
      </c>
      <c r="L69" s="69">
        <v>2.0122887864823347</v>
      </c>
      <c r="M69" s="69">
        <v>31.539825032877811</v>
      </c>
      <c r="N69" s="8" t="s">
        <v>108</v>
      </c>
    </row>
    <row r="70" spans="1:14" ht="12.75" customHeight="1" x14ac:dyDescent="0.2">
      <c r="A70" s="6" t="s">
        <v>109</v>
      </c>
      <c r="B70" s="67">
        <v>6</v>
      </c>
      <c r="C70" s="73">
        <f t="shared" si="7"/>
        <v>1.5649452269170579E-3</v>
      </c>
      <c r="D70" s="64">
        <v>1154</v>
      </c>
      <c r="E70" s="68">
        <f t="shared" si="4"/>
        <v>2.8466204399187948E-3</v>
      </c>
      <c r="F70" s="59">
        <v>0.12612991381122557</v>
      </c>
      <c r="G70" s="69">
        <v>13.976020346372774</v>
      </c>
      <c r="H70" s="64">
        <v>11</v>
      </c>
      <c r="I70" s="57">
        <f t="shared" si="5"/>
        <v>7.5966850828729281E-4</v>
      </c>
      <c r="J70" s="64">
        <v>3206</v>
      </c>
      <c r="K70" s="57">
        <f t="shared" si="6"/>
        <v>2.8979926474509685E-3</v>
      </c>
      <c r="L70" s="69">
        <v>0.11787398199742821</v>
      </c>
      <c r="M70" s="69">
        <v>18.393574297188756</v>
      </c>
      <c r="N70" s="8" t="s">
        <v>110</v>
      </c>
    </row>
    <row r="71" spans="1:14" x14ac:dyDescent="0.2">
      <c r="A71" s="6" t="s">
        <v>111</v>
      </c>
      <c r="B71" s="67">
        <v>39</v>
      </c>
      <c r="C71" s="73">
        <f t="shared" si="7"/>
        <v>1.0172143974960876E-2</v>
      </c>
      <c r="D71" s="64">
        <v>6079</v>
      </c>
      <c r="E71" s="68">
        <f t="shared" si="4"/>
        <v>1.499532552362769E-2</v>
      </c>
      <c r="F71" s="59">
        <v>0.19714892326357294</v>
      </c>
      <c r="G71" s="69">
        <v>15.272334438749875</v>
      </c>
      <c r="H71" s="64">
        <v>91</v>
      </c>
      <c r="I71" s="57">
        <f t="shared" si="5"/>
        <v>6.2845303867403316E-3</v>
      </c>
      <c r="J71" s="64">
        <v>15826</v>
      </c>
      <c r="K71" s="57">
        <f t="shared" si="6"/>
        <v>1.430556195837774E-2</v>
      </c>
      <c r="L71" s="69">
        <v>0.21491663124084834</v>
      </c>
      <c r="M71" s="69">
        <v>17.841158897469139</v>
      </c>
      <c r="N71" s="8" t="s">
        <v>112</v>
      </c>
    </row>
    <row r="72" spans="1:14" ht="12.75" customHeight="1" x14ac:dyDescent="0.2">
      <c r="A72" s="13" t="s">
        <v>113</v>
      </c>
      <c r="B72" s="70"/>
      <c r="C72" s="68"/>
      <c r="D72" s="70"/>
      <c r="E72" s="68"/>
      <c r="F72" s="71"/>
      <c r="G72" s="71"/>
      <c r="H72" s="70"/>
      <c r="I72" s="72"/>
      <c r="J72" s="70"/>
      <c r="K72" s="72"/>
      <c r="L72" s="71"/>
      <c r="M72" s="71"/>
      <c r="N72" s="14" t="s">
        <v>114</v>
      </c>
    </row>
    <row r="73" spans="1:14" x14ac:dyDescent="0.2">
      <c r="A73" s="6"/>
      <c r="B73" s="15"/>
      <c r="C73" s="15"/>
      <c r="D73" s="15"/>
      <c r="E73" s="15"/>
      <c r="F73" s="16"/>
      <c r="G73" s="16"/>
      <c r="H73" s="15"/>
      <c r="I73" s="15"/>
      <c r="J73" s="15"/>
      <c r="K73" s="15"/>
      <c r="L73" s="16"/>
      <c r="M73" s="16"/>
      <c r="N73" s="8"/>
    </row>
    <row r="74" spans="1:14" x14ac:dyDescent="0.2">
      <c r="A74" s="44" t="s">
        <v>115</v>
      </c>
    </row>
    <row r="75" spans="1:14" x14ac:dyDescent="0.2">
      <c r="A75" s="26" t="s">
        <v>118</v>
      </c>
    </row>
    <row r="78" spans="1:14" x14ac:dyDescent="0.2">
      <c r="A78"/>
    </row>
    <row r="79" spans="1:14" x14ac:dyDescent="0.2">
      <c r="A79"/>
    </row>
  </sheetData>
  <mergeCells count="10">
    <mergeCell ref="A11:A14"/>
    <mergeCell ref="B11:G11"/>
    <mergeCell ref="H11:M11"/>
    <mergeCell ref="N11:N14"/>
    <mergeCell ref="B12:B14"/>
    <mergeCell ref="D12:D14"/>
    <mergeCell ref="H12:H14"/>
    <mergeCell ref="J12:J14"/>
    <mergeCell ref="F14:G14"/>
    <mergeCell ref="L14:M14"/>
  </mergeCells>
  <hyperlinks>
    <hyperlink ref="A75" r:id="rId1" xr:uid="{CF413CDF-659E-407C-9A58-CA35751947C0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94C2-DF29-4A79-945A-F95E76C6100E}">
  <dimension ref="A7:O79"/>
  <sheetViews>
    <sheetView zoomScale="91" zoomScaleNormal="91" workbookViewId="0">
      <selection activeCell="H18" sqref="H18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7" width="11.28515625" style="3" customWidth="1"/>
    <col min="8" max="9" width="11" style="2" customWidth="1"/>
    <col min="10" max="12" width="10.7109375" style="2" customWidth="1"/>
    <col min="13" max="13" width="11.5703125" style="3" customWidth="1"/>
    <col min="14" max="14" width="45.140625" style="3" customWidth="1"/>
    <col min="15" max="16384" width="9.140625" style="3"/>
  </cols>
  <sheetData>
    <row r="7" spans="1:15" ht="18" x14ac:dyDescent="0.25">
      <c r="A7" s="20" t="s">
        <v>160</v>
      </c>
      <c r="B7" s="1"/>
      <c r="C7" s="1"/>
      <c r="D7" s="1"/>
      <c r="E7" s="1"/>
      <c r="F7" s="1"/>
      <c r="G7" s="1"/>
    </row>
    <row r="8" spans="1:15" s="2" customFormat="1" x14ac:dyDescent="0.2">
      <c r="A8" s="2" t="s">
        <v>161</v>
      </c>
    </row>
    <row r="9" spans="1:15" s="2" customFormat="1" x14ac:dyDescent="0.2"/>
    <row r="10" spans="1:15" s="2" customFormat="1" x14ac:dyDescent="0.2">
      <c r="A10" s="3"/>
      <c r="B10" s="3"/>
      <c r="C10" s="3"/>
      <c r="D10" s="3"/>
      <c r="E10" s="3"/>
      <c r="F10" s="3"/>
      <c r="G10" s="3"/>
      <c r="M10" s="3"/>
      <c r="N10" s="3"/>
      <c r="O10" s="3"/>
    </row>
    <row r="11" spans="1:15" s="2" customFormat="1" x14ac:dyDescent="0.2">
      <c r="A11" s="114"/>
      <c r="B11" s="117" t="s">
        <v>0</v>
      </c>
      <c r="C11" s="117"/>
      <c r="D11" s="117"/>
      <c r="E11" s="117"/>
      <c r="F11" s="117"/>
      <c r="G11" s="117"/>
      <c r="H11" s="118" t="s">
        <v>1</v>
      </c>
      <c r="I11" s="117"/>
      <c r="J11" s="117"/>
      <c r="K11" s="117"/>
      <c r="L11" s="117"/>
      <c r="M11" s="117"/>
      <c r="N11" s="119"/>
      <c r="O11"/>
    </row>
    <row r="12" spans="1:15" x14ac:dyDescent="0.2">
      <c r="A12" s="115"/>
      <c r="B12" s="122" t="s">
        <v>153</v>
      </c>
      <c r="C12" s="27"/>
      <c r="D12" s="125" t="s">
        <v>156</v>
      </c>
      <c r="E12" s="74"/>
      <c r="F12" s="4" t="s">
        <v>153</v>
      </c>
      <c r="G12" s="11" t="s">
        <v>154</v>
      </c>
      <c r="H12" s="122" t="s">
        <v>153</v>
      </c>
      <c r="I12" s="27"/>
      <c r="J12" s="125" t="s">
        <v>154</v>
      </c>
      <c r="K12" s="74"/>
      <c r="L12" s="4" t="s">
        <v>153</v>
      </c>
      <c r="M12" s="11" t="s">
        <v>154</v>
      </c>
      <c r="N12" s="120"/>
    </row>
    <row r="13" spans="1:15" x14ac:dyDescent="0.2">
      <c r="A13" s="115"/>
      <c r="B13" s="123"/>
      <c r="C13" s="17" t="s">
        <v>2</v>
      </c>
      <c r="D13" s="126"/>
      <c r="E13" s="24" t="s">
        <v>2</v>
      </c>
      <c r="F13" s="10" t="s">
        <v>155</v>
      </c>
      <c r="G13" s="12" t="s">
        <v>157</v>
      </c>
      <c r="H13" s="123"/>
      <c r="I13" s="17" t="s">
        <v>2</v>
      </c>
      <c r="J13" s="126"/>
      <c r="K13" s="24" t="s">
        <v>2</v>
      </c>
      <c r="L13" s="10" t="s">
        <v>155</v>
      </c>
      <c r="M13" s="12" t="s">
        <v>157</v>
      </c>
      <c r="N13" s="120"/>
    </row>
    <row r="14" spans="1:15" x14ac:dyDescent="0.2">
      <c r="A14" s="116"/>
      <c r="B14" s="124"/>
      <c r="C14" s="28"/>
      <c r="D14" s="127"/>
      <c r="E14" s="75"/>
      <c r="F14" s="128" t="s">
        <v>122</v>
      </c>
      <c r="G14" s="129"/>
      <c r="H14" s="124"/>
      <c r="I14" s="28"/>
      <c r="J14" s="127"/>
      <c r="K14" s="75"/>
      <c r="L14" s="128" t="s">
        <v>122</v>
      </c>
      <c r="M14" s="129"/>
      <c r="N14" s="121"/>
    </row>
    <row r="15" spans="1:15" x14ac:dyDescent="0.2">
      <c r="B15" s="53"/>
      <c r="C15" s="53"/>
      <c r="D15" s="53"/>
      <c r="E15" s="53"/>
      <c r="F15" s="54"/>
      <c r="G15" s="54"/>
      <c r="H15" s="55"/>
      <c r="I15" s="53"/>
      <c r="J15" s="53"/>
      <c r="K15" s="53"/>
      <c r="L15" s="53"/>
      <c r="M15" s="53"/>
      <c r="N15" s="2"/>
    </row>
    <row r="16" spans="1:15" x14ac:dyDescent="0.2">
      <c r="A16" s="5" t="s">
        <v>3</v>
      </c>
      <c r="B16" s="56">
        <v>242467</v>
      </c>
      <c r="C16" s="73">
        <v>1</v>
      </c>
      <c r="D16" s="58">
        <v>920294</v>
      </c>
      <c r="E16" s="57">
        <f>D16/D16</f>
        <v>1</v>
      </c>
      <c r="F16" s="59">
        <v>35.508507092416693</v>
      </c>
      <c r="G16" s="60">
        <v>35.982324247310402</v>
      </c>
      <c r="H16" s="58">
        <v>607583</v>
      </c>
      <c r="I16" s="57">
        <v>1</v>
      </c>
      <c r="J16" s="58">
        <v>2515727</v>
      </c>
      <c r="K16" s="57">
        <v>1</v>
      </c>
      <c r="L16" s="60">
        <v>36.674690737268826</v>
      </c>
      <c r="M16" s="60">
        <v>39.972673901192273</v>
      </c>
      <c r="N16" s="9" t="s">
        <v>4</v>
      </c>
    </row>
    <row r="17" spans="1:14" x14ac:dyDescent="0.2">
      <c r="A17" s="5" t="s">
        <v>5</v>
      </c>
      <c r="B17" s="56">
        <v>153795</v>
      </c>
      <c r="C17" s="73">
        <f t="shared" ref="C17:C18" si="0">SUM(B17)/SUM($B$17:$B$18)</f>
        <v>0.63429250166001971</v>
      </c>
      <c r="D17" s="58">
        <v>426229</v>
      </c>
      <c r="E17" s="57">
        <f>SUM(D17)/SUM($D$17:$D$18)</f>
        <v>0.4631443864678027</v>
      </c>
      <c r="F17" s="59">
        <v>101.82739100208561</v>
      </c>
      <c r="G17" s="60">
        <v>58.283741282647341</v>
      </c>
      <c r="H17" s="58">
        <v>406239</v>
      </c>
      <c r="I17" s="57">
        <f t="shared" ref="I17:I18" si="1">SUM(H17)/SUM($H$17:$H$18)</f>
        <v>0.66861482299537678</v>
      </c>
      <c r="J17" s="58">
        <v>1208100</v>
      </c>
      <c r="K17" s="57">
        <f t="shared" ref="K17:K18" si="2">SUM(J17)/SUM($J$17:$J$18)</f>
        <v>0.48021903807527605</v>
      </c>
      <c r="L17" s="60">
        <v>96.030096942791701</v>
      </c>
      <c r="M17" s="60">
        <v>60.140681703911312</v>
      </c>
      <c r="N17" s="9" t="s">
        <v>6</v>
      </c>
    </row>
    <row r="18" spans="1:14" x14ac:dyDescent="0.2">
      <c r="A18" s="5" t="s">
        <v>7</v>
      </c>
      <c r="B18" s="56">
        <v>88672</v>
      </c>
      <c r="C18" s="73">
        <f t="shared" si="0"/>
        <v>0.36570749833998029</v>
      </c>
      <c r="D18" s="58">
        <v>494065</v>
      </c>
      <c r="E18" s="57">
        <f>SUM(D18)/SUM($D$17:$D$18)</f>
        <v>0.53685561353219735</v>
      </c>
      <c r="F18" s="59">
        <v>16.673718096978789</v>
      </c>
      <c r="G18" s="60">
        <v>27.052369563408107</v>
      </c>
      <c r="H18" s="58">
        <v>201344</v>
      </c>
      <c r="I18" s="57">
        <f t="shared" si="1"/>
        <v>0.33138517700462322</v>
      </c>
      <c r="J18" s="58">
        <v>1307627</v>
      </c>
      <c r="K18" s="57">
        <f t="shared" si="2"/>
        <v>0.51978096192472389</v>
      </c>
      <c r="L18" s="60">
        <v>16.321011892361604</v>
      </c>
      <c r="M18" s="60">
        <v>30.517614830190343</v>
      </c>
      <c r="N18" s="9" t="s">
        <v>8</v>
      </c>
    </row>
    <row r="19" spans="1:14" x14ac:dyDescent="0.2">
      <c r="A19" s="6" t="s">
        <v>9</v>
      </c>
      <c r="B19" s="61"/>
      <c r="C19" s="61"/>
      <c r="D19" s="61"/>
      <c r="E19" s="62"/>
      <c r="F19" s="59"/>
      <c r="G19" s="63"/>
      <c r="H19" s="64"/>
      <c r="I19" s="65"/>
      <c r="J19" s="64"/>
      <c r="K19" s="65"/>
      <c r="L19" s="66"/>
      <c r="M19" s="66"/>
      <c r="N19" s="7" t="s">
        <v>10</v>
      </c>
    </row>
    <row r="20" spans="1:14" x14ac:dyDescent="0.2">
      <c r="A20" s="6" t="s">
        <v>11</v>
      </c>
      <c r="B20" s="67">
        <v>17898</v>
      </c>
      <c r="C20" s="73">
        <f t="shared" ref="C20:C71" si="3">SUM(B20)/SUM($B$20:$B$71)</f>
        <v>0.20184500180440273</v>
      </c>
      <c r="D20" s="64">
        <v>63111</v>
      </c>
      <c r="E20" s="68">
        <f t="shared" ref="E20:E71" si="4">SUM(D20)/SUM($D$20:$D$72)</f>
        <v>0.1277382530638681</v>
      </c>
      <c r="F20" s="59">
        <v>39.418566237198547</v>
      </c>
      <c r="G20" s="69">
        <v>34.801813128639495</v>
      </c>
      <c r="H20" s="64">
        <v>40030</v>
      </c>
      <c r="I20" s="57">
        <f t="shared" ref="I20:I71" si="5">SUM(H20)/SUM($H$20:$H$72)</f>
        <v>0.1988139701207883</v>
      </c>
      <c r="J20" s="64">
        <v>153710</v>
      </c>
      <c r="K20" s="57">
        <f t="shared" ref="K20:K71" si="6">SUM(J20)/SUM($J$20:$J$72)</f>
        <v>0.11754881170241972</v>
      </c>
      <c r="L20" s="69">
        <v>34.213675213675216</v>
      </c>
      <c r="M20" s="69">
        <v>33.401566316375046</v>
      </c>
      <c r="N20" s="8" t="s">
        <v>12</v>
      </c>
    </row>
    <row r="21" spans="1:14" x14ac:dyDescent="0.2">
      <c r="A21" s="6" t="s">
        <v>13</v>
      </c>
      <c r="B21" s="67">
        <v>464</v>
      </c>
      <c r="C21" s="73">
        <f t="shared" si="3"/>
        <v>5.2327679538072894E-3</v>
      </c>
      <c r="D21" s="64">
        <v>2754</v>
      </c>
      <c r="E21" s="68">
        <f t="shared" si="4"/>
        <v>5.5741653426168618E-3</v>
      </c>
      <c r="F21" s="59">
        <v>4.1990950226244346</v>
      </c>
      <c r="G21" s="69">
        <v>11.790393013100436</v>
      </c>
      <c r="H21" s="64">
        <v>1073</v>
      </c>
      <c r="I21" s="57">
        <f t="shared" si="5"/>
        <v>5.3291878575969483E-3</v>
      </c>
      <c r="J21" s="64">
        <v>7901</v>
      </c>
      <c r="K21" s="57">
        <f t="shared" si="6"/>
        <v>6.0422429331911925E-3</v>
      </c>
      <c r="L21" s="69">
        <v>4.0990182221033731</v>
      </c>
      <c r="M21" s="69">
        <v>14.143529706603655</v>
      </c>
      <c r="N21" s="8" t="s">
        <v>14</v>
      </c>
    </row>
    <row r="22" spans="1:14" x14ac:dyDescent="0.2">
      <c r="A22" s="6" t="s">
        <v>15</v>
      </c>
      <c r="B22" s="67">
        <v>497</v>
      </c>
      <c r="C22" s="73">
        <f t="shared" si="3"/>
        <v>5.6049260194875493E-3</v>
      </c>
      <c r="D22" s="64">
        <v>5554</v>
      </c>
      <c r="E22" s="68">
        <f t="shared" si="4"/>
        <v>1.1241435843461893E-2</v>
      </c>
      <c r="F22" s="59">
        <v>14.978902953586498</v>
      </c>
      <c r="G22" s="69">
        <v>28.857944507949707</v>
      </c>
      <c r="H22" s="64">
        <v>951</v>
      </c>
      <c r="I22" s="57">
        <f t="shared" si="5"/>
        <v>4.7232596948506038E-3</v>
      </c>
      <c r="J22" s="64">
        <v>11491</v>
      </c>
      <c r="K22" s="57">
        <f t="shared" si="6"/>
        <v>8.7876741609036833E-3</v>
      </c>
      <c r="L22" s="69">
        <v>17.357181967512318</v>
      </c>
      <c r="M22" s="69">
        <v>36.540846503641042</v>
      </c>
      <c r="N22" s="8" t="s">
        <v>16</v>
      </c>
    </row>
    <row r="23" spans="1:14" x14ac:dyDescent="0.2">
      <c r="A23" s="6" t="s">
        <v>17</v>
      </c>
      <c r="B23" s="67">
        <v>1724</v>
      </c>
      <c r="C23" s="73">
        <f t="shared" si="3"/>
        <v>1.9442439552508121E-2</v>
      </c>
      <c r="D23" s="64">
        <v>17004</v>
      </c>
      <c r="E23" s="68">
        <f t="shared" si="4"/>
        <v>3.4416524141560323E-2</v>
      </c>
      <c r="F23" s="59">
        <v>27.654796278472894</v>
      </c>
      <c r="G23" s="69">
        <v>46.365272400065443</v>
      </c>
      <c r="H23" s="64">
        <v>4448</v>
      </c>
      <c r="I23" s="57">
        <f t="shared" si="5"/>
        <v>2.2091544818817546E-2</v>
      </c>
      <c r="J23" s="64">
        <v>50924</v>
      </c>
      <c r="K23" s="57">
        <f t="shared" si="6"/>
        <v>3.8943827253490486E-2</v>
      </c>
      <c r="L23" s="69">
        <v>29.31329906418874</v>
      </c>
      <c r="M23" s="69">
        <v>51.957433349317938</v>
      </c>
      <c r="N23" s="8" t="s">
        <v>18</v>
      </c>
    </row>
    <row r="24" spans="1:14" ht="12.75" customHeight="1" x14ac:dyDescent="0.2">
      <c r="A24" s="6" t="s">
        <v>19</v>
      </c>
      <c r="B24" s="67">
        <v>7</v>
      </c>
      <c r="C24" s="73">
        <f t="shared" si="3"/>
        <v>7.8942619992782392E-5</v>
      </c>
      <c r="D24" s="64">
        <v>114</v>
      </c>
      <c r="E24" s="68">
        <f t="shared" si="4"/>
        <v>2.3073887039154768E-4</v>
      </c>
      <c r="F24" s="59">
        <v>5.343511450381679</v>
      </c>
      <c r="G24" s="69">
        <v>20.393559928443651</v>
      </c>
      <c r="H24" s="64">
        <v>11</v>
      </c>
      <c r="I24" s="57">
        <f t="shared" si="5"/>
        <v>5.4632867132867133E-5</v>
      </c>
      <c r="J24" s="64">
        <v>281</v>
      </c>
      <c r="K24" s="57">
        <f t="shared" si="6"/>
        <v>2.1489308495465449E-4</v>
      </c>
      <c r="L24" s="69">
        <v>3.089887640449438</v>
      </c>
      <c r="M24" s="69">
        <v>14.271203656678516</v>
      </c>
      <c r="N24" s="8" t="s">
        <v>20</v>
      </c>
    </row>
    <row r="25" spans="1:14" x14ac:dyDescent="0.2">
      <c r="A25" s="6" t="s">
        <v>21</v>
      </c>
      <c r="B25" s="67">
        <v>6375</v>
      </c>
      <c r="C25" s="73">
        <f t="shared" si="3"/>
        <v>7.1894171779141106E-2</v>
      </c>
      <c r="D25" s="64">
        <v>13859</v>
      </c>
      <c r="E25" s="68">
        <f t="shared" si="4"/>
        <v>2.8050964954004026E-2</v>
      </c>
      <c r="F25" s="59">
        <v>24.445893089960887</v>
      </c>
      <c r="G25" s="69">
        <v>26.207900758306383</v>
      </c>
      <c r="H25" s="64">
        <v>13825</v>
      </c>
      <c r="I25" s="57">
        <f t="shared" si="5"/>
        <v>6.8663580737444371E-2</v>
      </c>
      <c r="J25" s="64">
        <v>40966</v>
      </c>
      <c r="K25" s="57">
        <f t="shared" si="6"/>
        <v>3.1328505758905251E-2</v>
      </c>
      <c r="L25" s="69">
        <v>22.521421822565404</v>
      </c>
      <c r="M25" s="69">
        <v>30.129369626453478</v>
      </c>
      <c r="N25" s="8" t="s">
        <v>22</v>
      </c>
    </row>
    <row r="26" spans="1:14" x14ac:dyDescent="0.2">
      <c r="A26" s="6" t="s">
        <v>23</v>
      </c>
      <c r="B26" s="67">
        <v>130</v>
      </c>
      <c r="C26" s="73">
        <f t="shared" si="3"/>
        <v>1.4660772284373872E-3</v>
      </c>
      <c r="D26" s="64">
        <v>2686</v>
      </c>
      <c r="E26" s="68">
        <f t="shared" si="4"/>
        <v>5.4365316304534825E-3</v>
      </c>
      <c r="F26" s="59">
        <v>14.428412874583795</v>
      </c>
      <c r="G26" s="69">
        <v>41.013895251183385</v>
      </c>
      <c r="H26" s="64">
        <v>362</v>
      </c>
      <c r="I26" s="57">
        <f t="shared" si="5"/>
        <v>1.7979179910998092E-3</v>
      </c>
      <c r="J26" s="64">
        <v>7396</v>
      </c>
      <c r="K26" s="57">
        <f t="shared" si="6"/>
        <v>5.6560471755324722E-3</v>
      </c>
      <c r="L26" s="69">
        <v>16.790352504638221</v>
      </c>
      <c r="M26" s="69">
        <v>45.758831900018556</v>
      </c>
      <c r="N26" s="8" t="s">
        <v>24</v>
      </c>
    </row>
    <row r="27" spans="1:14" x14ac:dyDescent="0.2">
      <c r="A27" s="6" t="s">
        <v>25</v>
      </c>
      <c r="B27" s="67">
        <v>130</v>
      </c>
      <c r="C27" s="73">
        <f t="shared" si="3"/>
        <v>1.4660772284373872E-3</v>
      </c>
      <c r="D27" s="64">
        <v>1094</v>
      </c>
      <c r="E27" s="68">
        <f t="shared" si="4"/>
        <v>2.2142835456873083E-3</v>
      </c>
      <c r="F27" s="59">
        <v>6.2171209947393589</v>
      </c>
      <c r="G27" s="69">
        <v>17.591252612960282</v>
      </c>
      <c r="H27" s="64">
        <v>314</v>
      </c>
      <c r="I27" s="57">
        <f t="shared" si="5"/>
        <v>1.5595200254291163E-3</v>
      </c>
      <c r="J27" s="64">
        <v>3444</v>
      </c>
      <c r="K27" s="57">
        <f t="shared" si="6"/>
        <v>2.6337785928250181E-3</v>
      </c>
      <c r="L27" s="69">
        <v>6.0141735299751007</v>
      </c>
      <c r="M27" s="69">
        <v>23.419012647898818</v>
      </c>
      <c r="N27" s="8" t="s">
        <v>26</v>
      </c>
    </row>
    <row r="28" spans="1:14" x14ac:dyDescent="0.2">
      <c r="A28" s="6" t="s">
        <v>27</v>
      </c>
      <c r="B28" s="67">
        <v>93</v>
      </c>
      <c r="C28" s="73">
        <f t="shared" si="3"/>
        <v>1.0488090941898232E-3</v>
      </c>
      <c r="D28" s="64">
        <v>479</v>
      </c>
      <c r="E28" s="68">
        <f t="shared" si="4"/>
        <v>9.6950806068027483E-4</v>
      </c>
      <c r="F28" s="59">
        <v>12.433155080213904</v>
      </c>
      <c r="G28" s="69">
        <v>22.310200279459711</v>
      </c>
      <c r="H28" s="64">
        <v>156</v>
      </c>
      <c r="I28" s="57">
        <f t="shared" si="5"/>
        <v>7.7479338842975209E-4</v>
      </c>
      <c r="J28" s="64">
        <v>1721</v>
      </c>
      <c r="K28" s="57">
        <f t="shared" si="6"/>
        <v>1.3161245523379374E-3</v>
      </c>
      <c r="L28" s="69">
        <v>10.182767624020887</v>
      </c>
      <c r="M28" s="69">
        <v>27.421924792861695</v>
      </c>
      <c r="N28" s="8" t="s">
        <v>28</v>
      </c>
    </row>
    <row r="29" spans="1:14" x14ac:dyDescent="0.2">
      <c r="A29" s="6" t="s">
        <v>29</v>
      </c>
      <c r="B29" s="67">
        <v>92</v>
      </c>
      <c r="C29" s="73">
        <f t="shared" si="3"/>
        <v>1.037531577047997E-3</v>
      </c>
      <c r="D29" s="64">
        <v>1190</v>
      </c>
      <c r="E29" s="68">
        <f t="shared" si="4"/>
        <v>2.4085899628591379E-3</v>
      </c>
      <c r="F29" s="59">
        <v>1.8722018722018723</v>
      </c>
      <c r="G29" s="69">
        <v>10.747832369942197</v>
      </c>
      <c r="H29" s="64">
        <v>232</v>
      </c>
      <c r="I29" s="57">
        <f t="shared" si="5"/>
        <v>1.1522568340750158E-3</v>
      </c>
      <c r="J29" s="64">
        <v>4503</v>
      </c>
      <c r="K29" s="57">
        <f t="shared" si="6"/>
        <v>3.4436425677964741E-3</v>
      </c>
      <c r="L29" s="69">
        <v>2.0292136796991165</v>
      </c>
      <c r="M29" s="69">
        <v>15.246317927882174</v>
      </c>
      <c r="N29" s="8" t="s">
        <v>30</v>
      </c>
    </row>
    <row r="30" spans="1:14" x14ac:dyDescent="0.2">
      <c r="A30" s="6" t="s">
        <v>31</v>
      </c>
      <c r="B30" s="67">
        <v>997</v>
      </c>
      <c r="C30" s="73">
        <f t="shared" si="3"/>
        <v>1.1243684590400578E-2</v>
      </c>
      <c r="D30" s="64">
        <v>8036</v>
      </c>
      <c r="E30" s="68">
        <f t="shared" si="4"/>
        <v>1.6265066337425239E-2</v>
      </c>
      <c r="F30" s="59">
        <v>7.0976009112265963</v>
      </c>
      <c r="G30" s="69">
        <v>18.817468680482381</v>
      </c>
      <c r="H30" s="64">
        <v>2301</v>
      </c>
      <c r="I30" s="57">
        <f t="shared" si="5"/>
        <v>1.1428202479338843E-2</v>
      </c>
      <c r="J30" s="64">
        <v>21889</v>
      </c>
      <c r="K30" s="57">
        <f t="shared" si="6"/>
        <v>1.6739483048300471E-2</v>
      </c>
      <c r="L30" s="69">
        <v>7.8642468983902383</v>
      </c>
      <c r="M30" s="69">
        <v>22.750563853117562</v>
      </c>
      <c r="N30" s="8" t="s">
        <v>32</v>
      </c>
    </row>
    <row r="31" spans="1:14" x14ac:dyDescent="0.2">
      <c r="A31" s="6" t="s">
        <v>33</v>
      </c>
      <c r="B31" s="67">
        <v>161</v>
      </c>
      <c r="C31" s="73">
        <f t="shared" si="3"/>
        <v>1.8156802598339949E-3</v>
      </c>
      <c r="D31" s="64">
        <v>1357</v>
      </c>
      <c r="E31" s="68">
        <f t="shared" si="4"/>
        <v>2.7466021677309666E-3</v>
      </c>
      <c r="F31" s="59">
        <v>15.60077519379845</v>
      </c>
      <c r="G31" s="69">
        <v>28.26494480316601</v>
      </c>
      <c r="H31" s="64">
        <v>492</v>
      </c>
      <c r="I31" s="57">
        <f t="shared" si="5"/>
        <v>2.4435791481246028E-3</v>
      </c>
      <c r="J31" s="64">
        <v>4301</v>
      </c>
      <c r="K31" s="57">
        <f t="shared" si="6"/>
        <v>3.2891642647329858E-3</v>
      </c>
      <c r="L31" s="69">
        <v>22.043010752688172</v>
      </c>
      <c r="M31" s="69">
        <v>35.407919650942624</v>
      </c>
      <c r="N31" s="8" t="s">
        <v>34</v>
      </c>
    </row>
    <row r="32" spans="1:14" x14ac:dyDescent="0.2">
      <c r="A32" s="6" t="s">
        <v>35</v>
      </c>
      <c r="B32" s="67">
        <v>5516</v>
      </c>
      <c r="C32" s="73">
        <f t="shared" si="3"/>
        <v>6.2206784554312521E-2</v>
      </c>
      <c r="D32" s="64">
        <v>70549</v>
      </c>
      <c r="E32" s="68">
        <f t="shared" si="4"/>
        <v>0.14279295234432715</v>
      </c>
      <c r="F32" s="59">
        <v>31.701149425287355</v>
      </c>
      <c r="G32" s="69">
        <v>55.959736973610106</v>
      </c>
      <c r="H32" s="64">
        <v>11539</v>
      </c>
      <c r="I32" s="57">
        <f t="shared" si="5"/>
        <v>5.7309877622377624E-2</v>
      </c>
      <c r="J32" s="64">
        <v>182983</v>
      </c>
      <c r="K32" s="57">
        <f t="shared" si="6"/>
        <v>0.13993516499735781</v>
      </c>
      <c r="L32" s="69">
        <v>32.01631475264282</v>
      </c>
      <c r="M32" s="69">
        <v>60.393020162581237</v>
      </c>
      <c r="N32" s="8" t="s">
        <v>36</v>
      </c>
    </row>
    <row r="33" spans="1:14" x14ac:dyDescent="0.2">
      <c r="A33" s="6" t="s">
        <v>37</v>
      </c>
      <c r="B33" s="67">
        <v>68</v>
      </c>
      <c r="C33" s="73">
        <f t="shared" si="3"/>
        <v>7.668711656441718E-4</v>
      </c>
      <c r="D33" s="64">
        <v>963</v>
      </c>
      <c r="E33" s="68">
        <f t="shared" si="4"/>
        <v>1.9491362472549159E-3</v>
      </c>
      <c r="F33" s="59">
        <v>2.1992238033635187</v>
      </c>
      <c r="G33" s="69">
        <v>13.11453084570339</v>
      </c>
      <c r="H33" s="64">
        <v>159</v>
      </c>
      <c r="I33" s="57">
        <f t="shared" si="5"/>
        <v>7.8969326128417036E-4</v>
      </c>
      <c r="J33" s="64">
        <v>3315</v>
      </c>
      <c r="K33" s="57">
        <f t="shared" si="6"/>
        <v>2.5351266072052656E-3</v>
      </c>
      <c r="L33" s="69">
        <v>1.8012914920131413</v>
      </c>
      <c r="M33" s="69">
        <v>15.426497277676951</v>
      </c>
      <c r="N33" s="8" t="s">
        <v>38</v>
      </c>
    </row>
    <row r="34" spans="1:14" x14ac:dyDescent="0.2">
      <c r="A34" s="6" t="s">
        <v>39</v>
      </c>
      <c r="B34" s="67">
        <v>5</v>
      </c>
      <c r="C34" s="73">
        <f t="shared" si="3"/>
        <v>5.6387585709130279E-5</v>
      </c>
      <c r="D34" s="64">
        <v>69</v>
      </c>
      <c r="E34" s="68">
        <f t="shared" si="4"/>
        <v>1.3965773734225253E-4</v>
      </c>
      <c r="F34" s="59">
        <v>1.2345679012345678</v>
      </c>
      <c r="G34" s="69">
        <v>6.2956204379562051</v>
      </c>
      <c r="H34" s="64">
        <v>30</v>
      </c>
      <c r="I34" s="57">
        <f t="shared" si="5"/>
        <v>1.4899872854418308E-4</v>
      </c>
      <c r="J34" s="64">
        <v>352</v>
      </c>
      <c r="K34" s="57">
        <f t="shared" si="6"/>
        <v>2.6918991424924692E-4</v>
      </c>
      <c r="L34" s="69">
        <v>3.3112582781456954</v>
      </c>
      <c r="M34" s="69">
        <v>11.450878334417697</v>
      </c>
      <c r="N34" s="8" t="s">
        <v>40</v>
      </c>
    </row>
    <row r="35" spans="1:14" x14ac:dyDescent="0.2">
      <c r="A35" s="6" t="s">
        <v>41</v>
      </c>
      <c r="B35" s="67">
        <v>8102</v>
      </c>
      <c r="C35" s="73">
        <f t="shared" si="3"/>
        <v>9.1370443883074706E-2</v>
      </c>
      <c r="D35" s="64">
        <v>81131</v>
      </c>
      <c r="E35" s="68">
        <f t="shared" si="4"/>
        <v>0.16421118678716362</v>
      </c>
      <c r="F35" s="59">
        <v>21.004329453244498</v>
      </c>
      <c r="G35" s="69">
        <v>32.80591655681625</v>
      </c>
      <c r="H35" s="64">
        <v>15133</v>
      </c>
      <c r="I35" s="57">
        <f t="shared" si="5"/>
        <v>7.5159925301970756E-2</v>
      </c>
      <c r="J35" s="64">
        <v>181773</v>
      </c>
      <c r="K35" s="57">
        <f t="shared" si="6"/>
        <v>0.13900982466712603</v>
      </c>
      <c r="L35" s="69">
        <v>19.366521627847451</v>
      </c>
      <c r="M35" s="69">
        <v>35.528144307127597</v>
      </c>
      <c r="N35" s="8" t="s">
        <v>42</v>
      </c>
    </row>
    <row r="36" spans="1:14" x14ac:dyDescent="0.2">
      <c r="A36" s="6" t="s">
        <v>43</v>
      </c>
      <c r="B36" s="67">
        <v>190</v>
      </c>
      <c r="C36" s="73">
        <f t="shared" si="3"/>
        <v>2.1427282569469507E-3</v>
      </c>
      <c r="D36" s="64">
        <v>548</v>
      </c>
      <c r="E36" s="68">
        <f t="shared" si="4"/>
        <v>1.1091657980225275E-3</v>
      </c>
      <c r="F36" s="59">
        <v>20.902090209020901</v>
      </c>
      <c r="G36" s="69">
        <v>20.964039785768936</v>
      </c>
      <c r="H36" s="64">
        <v>350</v>
      </c>
      <c r="I36" s="57">
        <f t="shared" si="5"/>
        <v>1.7383184996821361E-3</v>
      </c>
      <c r="J36" s="64">
        <v>1577</v>
      </c>
      <c r="K36" s="57">
        <f t="shared" si="6"/>
        <v>1.206001405599609E-3</v>
      </c>
      <c r="L36" s="69">
        <v>18.726591760299627</v>
      </c>
      <c r="M36" s="69">
        <v>25.472460022613468</v>
      </c>
      <c r="N36" s="8" t="s">
        <v>44</v>
      </c>
    </row>
    <row r="37" spans="1:14" x14ac:dyDescent="0.2">
      <c r="A37" s="6" t="s">
        <v>45</v>
      </c>
      <c r="B37" s="67">
        <v>196</v>
      </c>
      <c r="C37" s="73">
        <f t="shared" si="3"/>
        <v>2.2103933597979069E-3</v>
      </c>
      <c r="D37" s="64">
        <v>684</v>
      </c>
      <c r="E37" s="68">
        <f t="shared" si="4"/>
        <v>1.3844332223492859E-3</v>
      </c>
      <c r="F37" s="59">
        <v>13.172043010752688</v>
      </c>
      <c r="G37" s="69">
        <v>23.281143635125936</v>
      </c>
      <c r="H37" s="64">
        <v>398</v>
      </c>
      <c r="I37" s="57">
        <f t="shared" si="5"/>
        <v>1.9767164653528291E-3</v>
      </c>
      <c r="J37" s="64">
        <v>1932</v>
      </c>
      <c r="K37" s="57">
        <f t="shared" si="6"/>
        <v>1.4774855520725712E-3</v>
      </c>
      <c r="L37" s="69">
        <v>13.867595818815332</v>
      </c>
      <c r="M37" s="69">
        <v>25.009708737864077</v>
      </c>
      <c r="N37" s="8" t="s">
        <v>46</v>
      </c>
    </row>
    <row r="38" spans="1:14" x14ac:dyDescent="0.2">
      <c r="A38" s="6" t="s">
        <v>47</v>
      </c>
      <c r="B38" s="67">
        <v>75</v>
      </c>
      <c r="C38" s="73">
        <f t="shared" si="3"/>
        <v>8.458137856369542E-4</v>
      </c>
      <c r="D38" s="64">
        <v>229</v>
      </c>
      <c r="E38" s="68">
        <f t="shared" si="4"/>
        <v>4.6350176596196855E-4</v>
      </c>
      <c r="F38" s="59">
        <v>23.584905660377359</v>
      </c>
      <c r="G38" s="69">
        <v>20.705244122965642</v>
      </c>
      <c r="H38" s="64">
        <v>119</v>
      </c>
      <c r="I38" s="57">
        <f t="shared" si="5"/>
        <v>5.9102828989192628E-4</v>
      </c>
      <c r="J38" s="64">
        <v>467</v>
      </c>
      <c r="K38" s="57">
        <f t="shared" si="6"/>
        <v>3.5713548282499522E-4</v>
      </c>
      <c r="L38" s="69">
        <v>17</v>
      </c>
      <c r="M38" s="69">
        <v>18.335296427169219</v>
      </c>
      <c r="N38" s="8" t="s">
        <v>48</v>
      </c>
    </row>
    <row r="39" spans="1:14" x14ac:dyDescent="0.2">
      <c r="A39" s="6" t="s">
        <v>49</v>
      </c>
      <c r="B39" s="67">
        <v>6473</v>
      </c>
      <c r="C39" s="73">
        <f t="shared" si="3"/>
        <v>7.2999368459040051E-2</v>
      </c>
      <c r="D39" s="64">
        <v>23604</v>
      </c>
      <c r="E39" s="68">
        <f t="shared" si="4"/>
        <v>4.7775090322123605E-2</v>
      </c>
      <c r="F39" s="59">
        <v>28.476529849104747</v>
      </c>
      <c r="G39" s="69">
        <v>31.189217758985201</v>
      </c>
      <c r="H39" s="64">
        <v>15582</v>
      </c>
      <c r="I39" s="57">
        <f t="shared" si="5"/>
        <v>7.7389939605848695E-2</v>
      </c>
      <c r="J39" s="64">
        <v>67265</v>
      </c>
      <c r="K39" s="57">
        <f t="shared" si="6"/>
        <v>5.1440510176067031E-2</v>
      </c>
      <c r="L39" s="69">
        <v>28.987610224355397</v>
      </c>
      <c r="M39" s="69">
        <v>36.006402089779137</v>
      </c>
      <c r="N39" s="8" t="s">
        <v>50</v>
      </c>
    </row>
    <row r="40" spans="1:14" x14ac:dyDescent="0.2">
      <c r="A40" s="6" t="s">
        <v>158</v>
      </c>
      <c r="B40" s="67">
        <v>378</v>
      </c>
      <c r="C40" s="73">
        <f t="shared" si="3"/>
        <v>4.2629014796102486E-3</v>
      </c>
      <c r="D40" s="64">
        <v>4504</v>
      </c>
      <c r="E40" s="68">
        <f t="shared" si="4"/>
        <v>9.1162094056450056E-3</v>
      </c>
      <c r="F40" s="59">
        <v>17.704918032786885</v>
      </c>
      <c r="G40" s="69">
        <v>39.367188182851152</v>
      </c>
      <c r="H40" s="64">
        <v>1020</v>
      </c>
      <c r="I40" s="57">
        <f t="shared" si="5"/>
        <v>5.0659567705022253E-3</v>
      </c>
      <c r="J40" s="64">
        <v>12276</v>
      </c>
      <c r="K40" s="57">
        <f t="shared" si="6"/>
        <v>9.3879982594424864E-3</v>
      </c>
      <c r="L40" s="69">
        <v>17.860269655051656</v>
      </c>
      <c r="M40" s="69">
        <v>42.854150666759757</v>
      </c>
      <c r="N40" s="8" t="s">
        <v>159</v>
      </c>
    </row>
    <row r="41" spans="1:14" x14ac:dyDescent="0.2">
      <c r="A41" s="6" t="s">
        <v>51</v>
      </c>
      <c r="B41" s="67">
        <v>17</v>
      </c>
      <c r="C41" s="73">
        <f t="shared" si="3"/>
        <v>1.9171779141104295E-4</v>
      </c>
      <c r="D41" s="64">
        <v>625</v>
      </c>
      <c r="E41" s="68">
        <f t="shared" si="4"/>
        <v>1.2650157367957657E-3</v>
      </c>
      <c r="F41" s="59">
        <v>4.25</v>
      </c>
      <c r="G41" s="69">
        <v>36.721504112808461</v>
      </c>
      <c r="H41" s="64">
        <v>37</v>
      </c>
      <c r="I41" s="57">
        <f t="shared" si="5"/>
        <v>1.8376509853782581E-4</v>
      </c>
      <c r="J41" s="64">
        <v>2305</v>
      </c>
      <c r="K41" s="57">
        <f t="shared" si="6"/>
        <v>1.7627350918878243E-3</v>
      </c>
      <c r="L41" s="69">
        <v>2.8030303030303032</v>
      </c>
      <c r="M41" s="69">
        <v>37.830297062202526</v>
      </c>
      <c r="N41" s="8" t="s">
        <v>52</v>
      </c>
    </row>
    <row r="42" spans="1:14" x14ac:dyDescent="0.2">
      <c r="A42" s="6" t="s">
        <v>53</v>
      </c>
      <c r="B42" s="67">
        <v>26732</v>
      </c>
      <c r="C42" s="73">
        <f t="shared" si="3"/>
        <v>0.3014705882352941</v>
      </c>
      <c r="D42" s="64">
        <v>46441</v>
      </c>
      <c r="E42" s="68">
        <f t="shared" si="4"/>
        <v>9.3997753332051445E-2</v>
      </c>
      <c r="F42" s="59">
        <v>30.410101814458791</v>
      </c>
      <c r="G42" s="69">
        <v>24.715280143051771</v>
      </c>
      <c r="H42" s="64">
        <v>61182</v>
      </c>
      <c r="I42" s="57">
        <f t="shared" si="5"/>
        <v>0.30386800699300698</v>
      </c>
      <c r="J42" s="64">
        <v>119034</v>
      </c>
      <c r="K42" s="57">
        <f t="shared" si="6"/>
        <v>9.1030546172570614E-2</v>
      </c>
      <c r="L42" s="69">
        <v>26.360189573459714</v>
      </c>
      <c r="M42" s="69">
        <v>24.194394195003962</v>
      </c>
      <c r="N42" s="8" t="s">
        <v>54</v>
      </c>
    </row>
    <row r="43" spans="1:14" x14ac:dyDescent="0.2">
      <c r="A43" s="6" t="s">
        <v>55</v>
      </c>
      <c r="B43" s="67">
        <v>984</v>
      </c>
      <c r="C43" s="73">
        <f t="shared" si="3"/>
        <v>1.1097076867556838E-2</v>
      </c>
      <c r="D43" s="64">
        <v>5220</v>
      </c>
      <c r="E43" s="68">
        <f t="shared" si="4"/>
        <v>1.0565411433718235E-2</v>
      </c>
      <c r="F43" s="59">
        <v>4.313708298627855</v>
      </c>
      <c r="G43" s="69">
        <v>11.899334366736573</v>
      </c>
      <c r="H43" s="64">
        <v>2747</v>
      </c>
      <c r="I43" s="57">
        <f t="shared" si="5"/>
        <v>1.3643316910362364E-2</v>
      </c>
      <c r="J43" s="64">
        <v>14319</v>
      </c>
      <c r="K43" s="57">
        <f t="shared" si="6"/>
        <v>1.0950370403792519E-2</v>
      </c>
      <c r="L43" s="69">
        <v>4.6380873588059499</v>
      </c>
      <c r="M43" s="69">
        <v>12.659917775518323</v>
      </c>
      <c r="N43" s="8" t="s">
        <v>56</v>
      </c>
    </row>
    <row r="44" spans="1:14" x14ac:dyDescent="0.2">
      <c r="A44" s="6" t="s">
        <v>57</v>
      </c>
      <c r="B44" s="67">
        <v>60</v>
      </c>
      <c r="C44" s="73">
        <f t="shared" si="3"/>
        <v>6.7665102850956332E-4</v>
      </c>
      <c r="D44" s="64">
        <v>718</v>
      </c>
      <c r="E44" s="68">
        <f t="shared" si="4"/>
        <v>1.4532500784309756E-3</v>
      </c>
      <c r="F44" s="59">
        <v>3.8216560509554141</v>
      </c>
      <c r="G44" s="69">
        <v>13.142961742632252</v>
      </c>
      <c r="H44" s="64">
        <v>111</v>
      </c>
      <c r="I44" s="57">
        <f t="shared" si="5"/>
        <v>5.5129529561347742E-4</v>
      </c>
      <c r="J44" s="64">
        <v>2362</v>
      </c>
      <c r="K44" s="57">
        <f t="shared" si="6"/>
        <v>1.8063255041384126E-3</v>
      </c>
      <c r="L44" s="69">
        <v>2.9886914378029079</v>
      </c>
      <c r="M44" s="69">
        <v>16.211393273850376</v>
      </c>
      <c r="N44" s="8" t="s">
        <v>58</v>
      </c>
    </row>
    <row r="45" spans="1:14" x14ac:dyDescent="0.2">
      <c r="A45" s="6" t="s">
        <v>59</v>
      </c>
      <c r="B45" s="67">
        <v>720</v>
      </c>
      <c r="C45" s="73">
        <f t="shared" si="3"/>
        <v>8.1198123421147607E-3</v>
      </c>
      <c r="D45" s="64">
        <v>5477</v>
      </c>
      <c r="E45" s="68">
        <f t="shared" si="4"/>
        <v>1.1085585904688654E-2</v>
      </c>
      <c r="F45" s="59">
        <v>3.6498200435950729</v>
      </c>
      <c r="G45" s="69">
        <v>11.242482090440708</v>
      </c>
      <c r="H45" s="64">
        <v>2110</v>
      </c>
      <c r="I45" s="57">
        <f t="shared" si="5"/>
        <v>1.0479577240940877E-2</v>
      </c>
      <c r="J45" s="64">
        <v>19653</v>
      </c>
      <c r="K45" s="57">
        <f t="shared" si="6"/>
        <v>1.5029515297558096E-2</v>
      </c>
      <c r="L45" s="69">
        <v>4.6318654783334061</v>
      </c>
      <c r="M45" s="69">
        <v>16.322140739325786</v>
      </c>
      <c r="N45" s="8" t="s">
        <v>60</v>
      </c>
    </row>
    <row r="46" spans="1:14" x14ac:dyDescent="0.2">
      <c r="A46" s="6" t="s">
        <v>61</v>
      </c>
      <c r="B46" s="67">
        <v>67</v>
      </c>
      <c r="C46" s="73">
        <f t="shared" si="3"/>
        <v>7.5559364850234572E-4</v>
      </c>
      <c r="D46" s="64">
        <v>1072</v>
      </c>
      <c r="E46" s="68">
        <f t="shared" si="4"/>
        <v>2.1697549917520974E-3</v>
      </c>
      <c r="F46" s="59">
        <v>3.8089823763501993</v>
      </c>
      <c r="G46" s="69">
        <v>18.302885436230152</v>
      </c>
      <c r="H46" s="64">
        <v>313</v>
      </c>
      <c r="I46" s="57">
        <f t="shared" si="5"/>
        <v>1.5545534011443102E-3</v>
      </c>
      <c r="J46" s="64">
        <v>5155</v>
      </c>
      <c r="K46" s="57">
        <f t="shared" si="6"/>
        <v>3.9422557044172385E-3</v>
      </c>
      <c r="L46" s="69">
        <v>8.5683000273747609</v>
      </c>
      <c r="M46" s="69">
        <v>32.763442227024278</v>
      </c>
      <c r="N46" s="8" t="s">
        <v>62</v>
      </c>
    </row>
    <row r="47" spans="1:14" x14ac:dyDescent="0.2">
      <c r="A47" s="6" t="s">
        <v>63</v>
      </c>
      <c r="B47" s="67">
        <v>942</v>
      </c>
      <c r="C47" s="73">
        <f t="shared" si="3"/>
        <v>1.0623421147600145E-2</v>
      </c>
      <c r="D47" s="64">
        <v>8207</v>
      </c>
      <c r="E47" s="68">
        <f t="shared" si="4"/>
        <v>1.6611174643012559E-2</v>
      </c>
      <c r="F47" s="59">
        <v>16.414009409304757</v>
      </c>
      <c r="G47" s="69">
        <v>36.39145086910252</v>
      </c>
      <c r="H47" s="64">
        <v>1843</v>
      </c>
      <c r="I47" s="57">
        <f t="shared" si="5"/>
        <v>9.1534885568976473E-3</v>
      </c>
      <c r="J47" s="64">
        <v>16800</v>
      </c>
      <c r="K47" s="57">
        <f t="shared" si="6"/>
        <v>1.2847700452804967E-2</v>
      </c>
      <c r="L47" s="69">
        <v>16.823368324965767</v>
      </c>
      <c r="M47" s="69">
        <v>34.957031981522711</v>
      </c>
      <c r="N47" s="8" t="s">
        <v>64</v>
      </c>
    </row>
    <row r="48" spans="1:14" x14ac:dyDescent="0.2">
      <c r="A48" s="6" t="s">
        <v>65</v>
      </c>
      <c r="B48" s="67">
        <v>694</v>
      </c>
      <c r="C48" s="73">
        <f t="shared" si="3"/>
        <v>7.826596896427283E-3</v>
      </c>
      <c r="D48" s="64">
        <v>9364</v>
      </c>
      <c r="E48" s="68">
        <f t="shared" si="4"/>
        <v>1.895297177496888E-2</v>
      </c>
      <c r="F48" s="59">
        <v>8.2256726324522944</v>
      </c>
      <c r="G48" s="69">
        <v>29.639477099357453</v>
      </c>
      <c r="H48" s="64">
        <v>2029</v>
      </c>
      <c r="I48" s="57">
        <f t="shared" si="5"/>
        <v>1.0077280673871583E-2</v>
      </c>
      <c r="J48" s="64">
        <v>43409</v>
      </c>
      <c r="K48" s="57">
        <f t="shared" si="6"/>
        <v>3.3196775533083978E-2</v>
      </c>
      <c r="L48" s="69">
        <v>5.7324480858878379</v>
      </c>
      <c r="M48" s="69">
        <v>30.079548761727899</v>
      </c>
      <c r="N48" s="8" t="s">
        <v>66</v>
      </c>
    </row>
    <row r="49" spans="1:14" x14ac:dyDescent="0.2">
      <c r="A49" s="6" t="s">
        <v>67</v>
      </c>
      <c r="B49" s="67">
        <v>1577</v>
      </c>
      <c r="C49" s="73">
        <f t="shared" si="3"/>
        <v>1.7784644532659689E-2</v>
      </c>
      <c r="D49" s="64">
        <v>6337</v>
      </c>
      <c r="E49" s="68">
        <f t="shared" si="4"/>
        <v>1.2826247558519629E-2</v>
      </c>
      <c r="F49" s="59">
        <v>20.722733245729302</v>
      </c>
      <c r="G49" s="69">
        <v>28.203302327651432</v>
      </c>
      <c r="H49" s="64">
        <v>3600</v>
      </c>
      <c r="I49" s="57">
        <f t="shared" si="5"/>
        <v>1.7879847425301972E-2</v>
      </c>
      <c r="J49" s="64">
        <v>15968</v>
      </c>
      <c r="K49" s="57">
        <f t="shared" si="6"/>
        <v>1.2211433382761292E-2</v>
      </c>
      <c r="L49" s="69">
        <v>20.763640558311224</v>
      </c>
      <c r="M49" s="69">
        <v>30.178979796261647</v>
      </c>
      <c r="N49" s="8" t="s">
        <v>68</v>
      </c>
    </row>
    <row r="50" spans="1:14" ht="12.75" customHeight="1" x14ac:dyDescent="0.2">
      <c r="A50" s="6" t="s">
        <v>69</v>
      </c>
      <c r="B50" s="67">
        <v>1070</v>
      </c>
      <c r="C50" s="73">
        <f t="shared" si="3"/>
        <v>1.2066943341753879E-2</v>
      </c>
      <c r="D50" s="64">
        <v>31878</v>
      </c>
      <c r="E50" s="68">
        <f t="shared" si="4"/>
        <v>6.452187465212067E-2</v>
      </c>
      <c r="F50" s="59">
        <v>9.6780028943560055</v>
      </c>
      <c r="G50" s="69">
        <v>41.1350263239393</v>
      </c>
      <c r="H50" s="64">
        <v>2815</v>
      </c>
      <c r="I50" s="57">
        <f t="shared" si="5"/>
        <v>1.398104736172918E-2</v>
      </c>
      <c r="J50" s="64">
        <v>98982</v>
      </c>
      <c r="K50" s="57">
        <f t="shared" si="6"/>
        <v>7.5695897989258409E-2</v>
      </c>
      <c r="L50" s="69">
        <v>10.114256970393791</v>
      </c>
      <c r="M50" s="69">
        <v>49.296525208054227</v>
      </c>
      <c r="N50" s="8" t="s">
        <v>70</v>
      </c>
    </row>
    <row r="51" spans="1:14" x14ac:dyDescent="0.2">
      <c r="A51" s="6" t="s">
        <v>71</v>
      </c>
      <c r="B51" s="67">
        <v>374</v>
      </c>
      <c r="C51" s="73">
        <f t="shared" si="3"/>
        <v>4.2177914110429447E-3</v>
      </c>
      <c r="D51" s="64">
        <v>3929</v>
      </c>
      <c r="E51" s="68">
        <f t="shared" si="4"/>
        <v>7.9523949277929013E-3</v>
      </c>
      <c r="F51" s="59">
        <v>5.0040139149050038</v>
      </c>
      <c r="G51" s="69">
        <v>17.326689010407478</v>
      </c>
      <c r="H51" s="64">
        <v>1169</v>
      </c>
      <c r="I51" s="57">
        <f t="shared" si="5"/>
        <v>5.8059837889383346E-3</v>
      </c>
      <c r="J51" s="64">
        <v>13424</v>
      </c>
      <c r="K51" s="57">
        <f t="shared" si="6"/>
        <v>1.0265924457050825E-2</v>
      </c>
      <c r="L51" s="69">
        <v>6.9504726797074738</v>
      </c>
      <c r="M51" s="69">
        <v>23.985991494836149</v>
      </c>
      <c r="N51" s="8" t="s">
        <v>72</v>
      </c>
    </row>
    <row r="52" spans="1:14" x14ac:dyDescent="0.2">
      <c r="A52" s="6" t="s">
        <v>73</v>
      </c>
      <c r="B52" s="67">
        <v>130</v>
      </c>
      <c r="C52" s="73">
        <f t="shared" si="3"/>
        <v>1.4660772284373872E-3</v>
      </c>
      <c r="D52" s="64">
        <v>1209</v>
      </c>
      <c r="E52" s="68">
        <f t="shared" si="4"/>
        <v>2.4470464412577292E-3</v>
      </c>
      <c r="F52" s="59">
        <v>2.2195663308861189</v>
      </c>
      <c r="G52" s="69">
        <v>10.588544403573305</v>
      </c>
      <c r="H52" s="64">
        <v>225</v>
      </c>
      <c r="I52" s="57">
        <f t="shared" si="5"/>
        <v>1.1174904640813732E-3</v>
      </c>
      <c r="J52" s="64">
        <v>3255</v>
      </c>
      <c r="K52" s="57">
        <f t="shared" si="6"/>
        <v>2.4892419627309623E-3</v>
      </c>
      <c r="L52" s="69">
        <v>1.9188128944226506</v>
      </c>
      <c r="M52" s="69">
        <v>12.38254650587743</v>
      </c>
      <c r="N52" s="8" t="s">
        <v>74</v>
      </c>
    </row>
    <row r="53" spans="1:14" x14ac:dyDescent="0.2">
      <c r="A53" s="6" t="s">
        <v>75</v>
      </c>
      <c r="B53" s="67">
        <v>2063</v>
      </c>
      <c r="C53" s="73">
        <f t="shared" si="3"/>
        <v>2.3265517863587153E-2</v>
      </c>
      <c r="D53" s="64">
        <v>5729</v>
      </c>
      <c r="E53" s="68">
        <f t="shared" si="4"/>
        <v>1.1595640249764706E-2</v>
      </c>
      <c r="F53" s="59">
        <v>21.574984312905247</v>
      </c>
      <c r="G53" s="69">
        <v>20.88589135982501</v>
      </c>
      <c r="H53" s="64">
        <v>3807</v>
      </c>
      <c r="I53" s="57">
        <f t="shared" si="5"/>
        <v>1.8907938652256834E-2</v>
      </c>
      <c r="J53" s="64">
        <v>11489</v>
      </c>
      <c r="K53" s="57">
        <f t="shared" si="6"/>
        <v>8.7861446727545388E-3</v>
      </c>
      <c r="L53" s="69">
        <v>19.540111892419031</v>
      </c>
      <c r="M53" s="69">
        <v>19.555744680851063</v>
      </c>
      <c r="N53" s="8" t="s">
        <v>76</v>
      </c>
    </row>
    <row r="54" spans="1:14" x14ac:dyDescent="0.2">
      <c r="A54" s="6" t="s">
        <v>77</v>
      </c>
      <c r="B54" s="67">
        <v>170</v>
      </c>
      <c r="C54" s="73">
        <f t="shared" si="3"/>
        <v>1.9171779141104294E-3</v>
      </c>
      <c r="D54" s="64">
        <v>4329</v>
      </c>
      <c r="E54" s="68">
        <f t="shared" si="4"/>
        <v>8.7620049993421927E-3</v>
      </c>
      <c r="F54" s="59">
        <v>6.4150943396226419</v>
      </c>
      <c r="G54" s="69">
        <v>34.72645596021178</v>
      </c>
      <c r="H54" s="64">
        <v>1021</v>
      </c>
      <c r="I54" s="57">
        <f t="shared" si="5"/>
        <v>5.0709233947870309E-3</v>
      </c>
      <c r="J54" s="64">
        <v>13578</v>
      </c>
      <c r="K54" s="57">
        <f t="shared" si="6"/>
        <v>1.0383695044534871E-2</v>
      </c>
      <c r="L54" s="69">
        <v>18.775285031261493</v>
      </c>
      <c r="M54" s="69">
        <v>45.741813771728879</v>
      </c>
      <c r="N54" s="8" t="s">
        <v>78</v>
      </c>
    </row>
    <row r="55" spans="1:14" x14ac:dyDescent="0.2">
      <c r="A55" s="6" t="s">
        <v>79</v>
      </c>
      <c r="B55" s="67">
        <v>499</v>
      </c>
      <c r="C55" s="73">
        <f t="shared" si="3"/>
        <v>5.6274810537712021E-3</v>
      </c>
      <c r="D55" s="64">
        <v>5330</v>
      </c>
      <c r="E55" s="68">
        <f t="shared" si="4"/>
        <v>1.0788054203394291E-2</v>
      </c>
      <c r="F55" s="59">
        <v>9.154283617684829</v>
      </c>
      <c r="G55" s="69">
        <v>30.467588887618614</v>
      </c>
      <c r="H55" s="64">
        <v>1263</v>
      </c>
      <c r="I55" s="57">
        <f t="shared" si="5"/>
        <v>6.2728464717101079E-3</v>
      </c>
      <c r="J55" s="64">
        <v>18563</v>
      </c>
      <c r="K55" s="57">
        <f t="shared" si="6"/>
        <v>1.4195944256274916E-2</v>
      </c>
      <c r="L55" s="69">
        <v>10.133183568677792</v>
      </c>
      <c r="M55" s="69">
        <v>36.067070801274582</v>
      </c>
      <c r="N55" s="8" t="s">
        <v>80</v>
      </c>
    </row>
    <row r="56" spans="1:14" x14ac:dyDescent="0.2">
      <c r="A56" s="6" t="s">
        <v>81</v>
      </c>
      <c r="B56" s="67">
        <v>429</v>
      </c>
      <c r="C56" s="73">
        <f t="shared" si="3"/>
        <v>4.8380548538433776E-3</v>
      </c>
      <c r="D56" s="64">
        <v>10165</v>
      </c>
      <c r="E56" s="68">
        <f t="shared" si="4"/>
        <v>2.0574215943246335E-2</v>
      </c>
      <c r="F56" s="59">
        <v>1.938457367493561</v>
      </c>
      <c r="G56" s="69">
        <v>16.808598594460523</v>
      </c>
      <c r="H56" s="64">
        <v>1053</v>
      </c>
      <c r="I56" s="57">
        <f t="shared" si="5"/>
        <v>5.2298553719008264E-3</v>
      </c>
      <c r="J56" s="64">
        <v>34578</v>
      </c>
      <c r="K56" s="57">
        <f t="shared" si="6"/>
        <v>2.6443320610541079E-2</v>
      </c>
      <c r="L56" s="69">
        <v>1.6669832826747721</v>
      </c>
      <c r="M56" s="69">
        <v>19.790861793643437</v>
      </c>
      <c r="N56" s="8" t="s">
        <v>82</v>
      </c>
    </row>
    <row r="57" spans="1:14" ht="12.75" customHeight="1" x14ac:dyDescent="0.2">
      <c r="A57" s="6" t="s">
        <v>83</v>
      </c>
      <c r="B57" s="67">
        <v>655</v>
      </c>
      <c r="C57" s="73">
        <f t="shared" si="3"/>
        <v>7.3867737278960665E-3</v>
      </c>
      <c r="D57" s="64">
        <v>5088</v>
      </c>
      <c r="E57" s="68">
        <f t="shared" si="4"/>
        <v>1.0298240110106971E-2</v>
      </c>
      <c r="F57" s="59">
        <v>28.075439348478355</v>
      </c>
      <c r="G57" s="69">
        <v>44.537815126050425</v>
      </c>
      <c r="H57" s="64">
        <v>1717</v>
      </c>
      <c r="I57" s="57">
        <f t="shared" si="5"/>
        <v>8.5276938970120786E-3</v>
      </c>
      <c r="J57" s="64">
        <v>14309</v>
      </c>
      <c r="K57" s="57">
        <f t="shared" si="6"/>
        <v>1.0942722963046802E-2</v>
      </c>
      <c r="L57" s="69">
        <v>31.009571970381071</v>
      </c>
      <c r="M57" s="69">
        <v>51.75793966577443</v>
      </c>
      <c r="N57" s="8" t="s">
        <v>84</v>
      </c>
    </row>
    <row r="58" spans="1:14" x14ac:dyDescent="0.2">
      <c r="A58" s="6" t="s">
        <v>85</v>
      </c>
      <c r="B58" s="67">
        <v>12</v>
      </c>
      <c r="C58" s="73">
        <f t="shared" si="3"/>
        <v>1.3533020570191266E-4</v>
      </c>
      <c r="D58" s="64">
        <v>215</v>
      </c>
      <c r="E58" s="68">
        <f t="shared" si="4"/>
        <v>4.3516541345774341E-4</v>
      </c>
      <c r="F58" s="59">
        <v>1.3714285714285714</v>
      </c>
      <c r="G58" s="69">
        <v>10.617283950617285</v>
      </c>
      <c r="H58" s="64">
        <v>32</v>
      </c>
      <c r="I58" s="57">
        <f t="shared" si="5"/>
        <v>1.589319771137953E-4</v>
      </c>
      <c r="J58" s="64">
        <v>737</v>
      </c>
      <c r="K58" s="57">
        <f t="shared" si="6"/>
        <v>5.6361638295936069E-4</v>
      </c>
      <c r="L58" s="69">
        <v>1.7817371937639197</v>
      </c>
      <c r="M58" s="69">
        <v>16.674208144796378</v>
      </c>
      <c r="N58" s="8" t="s">
        <v>86</v>
      </c>
    </row>
    <row r="59" spans="1:14" ht="12.75" customHeight="1" x14ac:dyDescent="0.2">
      <c r="A59" s="6" t="s">
        <v>87</v>
      </c>
      <c r="B59" s="67">
        <v>142</v>
      </c>
      <c r="C59" s="73">
        <f t="shared" si="3"/>
        <v>1.6014074341392998E-3</v>
      </c>
      <c r="D59" s="64">
        <v>1031</v>
      </c>
      <c r="E59" s="68">
        <f t="shared" si="4"/>
        <v>2.0867699594182953E-3</v>
      </c>
      <c r="F59" s="59">
        <v>14.63917525773196</v>
      </c>
      <c r="G59" s="69">
        <v>27.369259357578972</v>
      </c>
      <c r="H59" s="64">
        <v>629</v>
      </c>
      <c r="I59" s="57">
        <f t="shared" si="5"/>
        <v>3.1240066751430386E-3</v>
      </c>
      <c r="J59" s="64">
        <v>4182</v>
      </c>
      <c r="K59" s="57">
        <f t="shared" si="6"/>
        <v>3.1981597198589506E-3</v>
      </c>
      <c r="L59" s="69">
        <v>23.843821076573164</v>
      </c>
      <c r="M59" s="69">
        <v>36.229749631811487</v>
      </c>
      <c r="N59" s="8" t="s">
        <v>88</v>
      </c>
    </row>
    <row r="60" spans="1:14" x14ac:dyDescent="0.2">
      <c r="A60" s="6" t="s">
        <v>89</v>
      </c>
      <c r="B60" s="67">
        <v>108</v>
      </c>
      <c r="C60" s="73">
        <f t="shared" si="3"/>
        <v>1.217971851317214E-3</v>
      </c>
      <c r="D60" s="64">
        <v>3044</v>
      </c>
      <c r="E60" s="68">
        <f t="shared" si="4"/>
        <v>6.1611326444900973E-3</v>
      </c>
      <c r="F60" s="59">
        <v>1.3230429988974641</v>
      </c>
      <c r="G60" s="69">
        <v>15.044728908219247</v>
      </c>
      <c r="H60" s="64">
        <v>265</v>
      </c>
      <c r="I60" s="57">
        <f t="shared" si="5"/>
        <v>1.3161554354736173E-3</v>
      </c>
      <c r="J60" s="64">
        <v>6864</v>
      </c>
      <c r="K60" s="57">
        <f t="shared" si="6"/>
        <v>5.2492033278603153E-3</v>
      </c>
      <c r="L60" s="69">
        <v>1.5926437886892242</v>
      </c>
      <c r="M60" s="69">
        <v>16.147928576469759</v>
      </c>
      <c r="N60" s="8" t="s">
        <v>90</v>
      </c>
    </row>
    <row r="61" spans="1:14" x14ac:dyDescent="0.2">
      <c r="A61" s="6" t="s">
        <v>91</v>
      </c>
      <c r="B61" s="67">
        <v>12</v>
      </c>
      <c r="C61" s="73">
        <f t="shared" si="3"/>
        <v>1.3533020570191266E-4</v>
      </c>
      <c r="D61" s="64">
        <v>308</v>
      </c>
      <c r="E61" s="68">
        <f t="shared" si="4"/>
        <v>6.233997550929534E-4</v>
      </c>
      <c r="F61" s="59">
        <v>0.68143100511073251</v>
      </c>
      <c r="G61" s="69">
        <v>8.1202214605852898</v>
      </c>
      <c r="H61" s="64">
        <v>32</v>
      </c>
      <c r="I61" s="57">
        <f t="shared" si="5"/>
        <v>1.589319771137953E-4</v>
      </c>
      <c r="J61" s="64">
        <v>662</v>
      </c>
      <c r="K61" s="57">
        <f t="shared" si="6"/>
        <v>5.0626057736648147E-4</v>
      </c>
      <c r="L61" s="69">
        <v>0.93185789167152011</v>
      </c>
      <c r="M61" s="69">
        <v>8.5331270946120128</v>
      </c>
      <c r="N61" s="8" t="s">
        <v>92</v>
      </c>
    </row>
    <row r="62" spans="1:14" x14ac:dyDescent="0.2">
      <c r="A62" s="6" t="s">
        <v>93</v>
      </c>
      <c r="B62" s="67">
        <v>7</v>
      </c>
      <c r="C62" s="73">
        <f t="shared" si="3"/>
        <v>7.8942619992782392E-5</v>
      </c>
      <c r="D62" s="64">
        <v>22</v>
      </c>
      <c r="E62" s="68">
        <f t="shared" si="4"/>
        <v>4.4528553935210951E-5</v>
      </c>
      <c r="F62" s="59">
        <v>12.280701754385964</v>
      </c>
      <c r="G62" s="69">
        <v>14.473684210526317</v>
      </c>
      <c r="H62" s="64">
        <v>17</v>
      </c>
      <c r="I62" s="57">
        <f t="shared" si="5"/>
        <v>8.4432612841703756E-5</v>
      </c>
      <c r="J62" s="64">
        <v>311</v>
      </c>
      <c r="K62" s="57">
        <f t="shared" si="6"/>
        <v>2.3783540719180622E-4</v>
      </c>
      <c r="L62" s="69">
        <v>17.525773195876287</v>
      </c>
      <c r="M62" s="69">
        <v>112.68115942028984</v>
      </c>
      <c r="N62" s="8" t="s">
        <v>94</v>
      </c>
    </row>
    <row r="63" spans="1:14" x14ac:dyDescent="0.2">
      <c r="A63" s="6" t="s">
        <v>95</v>
      </c>
      <c r="B63" s="67">
        <v>36</v>
      </c>
      <c r="C63" s="73">
        <f t="shared" si="3"/>
        <v>4.0599061710573799E-4</v>
      </c>
      <c r="D63" s="64">
        <v>753</v>
      </c>
      <c r="E63" s="68">
        <f t="shared" si="4"/>
        <v>1.5240909596915386E-3</v>
      </c>
      <c r="F63" s="59">
        <v>0.75203676624190519</v>
      </c>
      <c r="G63" s="69">
        <v>7.4836016696481806</v>
      </c>
      <c r="H63" s="64">
        <v>89</v>
      </c>
      <c r="I63" s="57">
        <f t="shared" si="5"/>
        <v>4.4202956134774317E-4</v>
      </c>
      <c r="J63" s="64">
        <v>2601</v>
      </c>
      <c r="K63" s="57">
        <f t="shared" si="6"/>
        <v>1.9890993379610548E-3</v>
      </c>
      <c r="L63" s="69">
        <v>0.54427592954990212</v>
      </c>
      <c r="M63" s="69">
        <v>8.0917122946739664</v>
      </c>
      <c r="N63" s="8" t="s">
        <v>96</v>
      </c>
    </row>
    <row r="64" spans="1:14" x14ac:dyDescent="0.2">
      <c r="A64" s="6" t="s">
        <v>97</v>
      </c>
      <c r="B64" s="67">
        <v>24</v>
      </c>
      <c r="C64" s="73">
        <f t="shared" si="3"/>
        <v>2.7066041140382533E-4</v>
      </c>
      <c r="D64" s="64">
        <v>1937</v>
      </c>
      <c r="E64" s="68">
        <f t="shared" si="4"/>
        <v>3.9205367714774371E-3</v>
      </c>
      <c r="F64" s="59">
        <v>0.45601368041041229</v>
      </c>
      <c r="G64" s="69">
        <v>11.681341213363888</v>
      </c>
      <c r="H64" s="64">
        <v>76</v>
      </c>
      <c r="I64" s="57">
        <f t="shared" si="5"/>
        <v>3.7746344564526383E-4</v>
      </c>
      <c r="J64" s="64">
        <v>3559</v>
      </c>
      <c r="K64" s="57">
        <f t="shared" si="6"/>
        <v>2.7217241614007665E-3</v>
      </c>
      <c r="L64" s="69">
        <v>0.91920657958393814</v>
      </c>
      <c r="M64" s="69">
        <v>13.227041290370536</v>
      </c>
      <c r="N64" s="8" t="s">
        <v>98</v>
      </c>
    </row>
    <row r="65" spans="1:14" x14ac:dyDescent="0.2">
      <c r="A65" s="6" t="s">
        <v>99</v>
      </c>
      <c r="B65" s="67">
        <v>165</v>
      </c>
      <c r="C65" s="73">
        <f t="shared" si="3"/>
        <v>1.8607903284012992E-3</v>
      </c>
      <c r="D65" s="64">
        <v>4473</v>
      </c>
      <c r="E65" s="68">
        <f t="shared" si="4"/>
        <v>9.053464625099936E-3</v>
      </c>
      <c r="F65" s="59">
        <v>1.1376956491760326</v>
      </c>
      <c r="G65" s="69">
        <v>9.7171532846715323</v>
      </c>
      <c r="H65" s="64">
        <v>841</v>
      </c>
      <c r="I65" s="57">
        <f t="shared" si="5"/>
        <v>4.1769310235219327E-3</v>
      </c>
      <c r="J65" s="64">
        <v>15765</v>
      </c>
      <c r="K65" s="57">
        <f t="shared" si="6"/>
        <v>1.2056190335623232E-2</v>
      </c>
      <c r="L65" s="69">
        <v>4.1282151973296681</v>
      </c>
      <c r="M65" s="69">
        <v>22.027078006455127</v>
      </c>
      <c r="N65" s="8" t="s">
        <v>100</v>
      </c>
    </row>
    <row r="66" spans="1:14" x14ac:dyDescent="0.2">
      <c r="A66" s="6" t="s">
        <v>101</v>
      </c>
      <c r="B66" s="67">
        <v>26</v>
      </c>
      <c r="C66" s="73">
        <f t="shared" si="3"/>
        <v>2.9321544568747742E-4</v>
      </c>
      <c r="D66" s="64">
        <v>9945</v>
      </c>
      <c r="E66" s="68">
        <f t="shared" si="4"/>
        <v>2.0128930403894223E-2</v>
      </c>
      <c r="F66" s="59">
        <v>0.17166248514459262</v>
      </c>
      <c r="G66" s="69">
        <v>12.963397465978414</v>
      </c>
      <c r="H66" s="64">
        <v>154</v>
      </c>
      <c r="I66" s="57">
        <f t="shared" si="5"/>
        <v>7.6486013986013987E-4</v>
      </c>
      <c r="J66" s="64">
        <v>12127</v>
      </c>
      <c r="K66" s="57">
        <f t="shared" si="6"/>
        <v>9.2740513923312996E-3</v>
      </c>
      <c r="L66" s="69">
        <v>0.88597399608790706</v>
      </c>
      <c r="M66" s="69">
        <v>14.031332438561577</v>
      </c>
      <c r="N66" s="8" t="s">
        <v>102</v>
      </c>
    </row>
    <row r="67" spans="1:14" ht="12.75" customHeight="1" x14ac:dyDescent="0.2">
      <c r="A67" s="6" t="s">
        <v>103</v>
      </c>
      <c r="B67" s="67">
        <v>310</v>
      </c>
      <c r="C67" s="73">
        <f t="shared" si="3"/>
        <v>3.4960303139660773E-3</v>
      </c>
      <c r="D67" s="64">
        <v>10027</v>
      </c>
      <c r="E67" s="68">
        <f t="shared" si="4"/>
        <v>2.0294900468561829E-2</v>
      </c>
      <c r="F67" s="59">
        <v>1.492034461183039</v>
      </c>
      <c r="G67" s="69">
        <v>12.852162321515548</v>
      </c>
      <c r="H67" s="64">
        <v>906</v>
      </c>
      <c r="I67" s="57">
        <f t="shared" si="5"/>
        <v>4.4997616020343292E-3</v>
      </c>
      <c r="J67" s="64">
        <v>22378</v>
      </c>
      <c r="K67" s="57">
        <f t="shared" si="6"/>
        <v>1.7113442900766045E-2</v>
      </c>
      <c r="L67" s="69">
        <v>2.4409300320607805</v>
      </c>
      <c r="M67" s="69">
        <v>16.662447320218611</v>
      </c>
      <c r="N67" s="8" t="s">
        <v>104</v>
      </c>
    </row>
    <row r="68" spans="1:14" x14ac:dyDescent="0.2">
      <c r="A68" s="6" t="s">
        <v>105</v>
      </c>
      <c r="B68" s="67">
        <v>92</v>
      </c>
      <c r="C68" s="73">
        <f t="shared" si="3"/>
        <v>1.037531577047997E-3</v>
      </c>
      <c r="D68" s="64">
        <v>1493</v>
      </c>
      <c r="E68" s="68">
        <f t="shared" si="4"/>
        <v>3.0218695920577253E-3</v>
      </c>
      <c r="F68" s="59">
        <v>4.6962736089841757</v>
      </c>
      <c r="G68" s="69">
        <v>21.719522839685773</v>
      </c>
      <c r="H68" s="64">
        <v>192</v>
      </c>
      <c r="I68" s="57">
        <f t="shared" si="5"/>
        <v>9.5359186268277173E-4</v>
      </c>
      <c r="J68" s="64">
        <v>3699</v>
      </c>
      <c r="K68" s="57">
        <f t="shared" si="6"/>
        <v>2.8287883318408079E-3</v>
      </c>
      <c r="L68" s="69">
        <v>5.1433163675328153</v>
      </c>
      <c r="M68" s="69">
        <v>27.623030393547904</v>
      </c>
      <c r="N68" s="8" t="s">
        <v>106</v>
      </c>
    </row>
    <row r="69" spans="1:14" x14ac:dyDescent="0.2">
      <c r="A69" s="6" t="s">
        <v>107</v>
      </c>
      <c r="B69" s="67">
        <v>185</v>
      </c>
      <c r="C69" s="73">
        <f t="shared" si="3"/>
        <v>2.0863406712378204E-3</v>
      </c>
      <c r="D69" s="64">
        <v>2148</v>
      </c>
      <c r="E69" s="68">
        <f t="shared" si="4"/>
        <v>4.347606084219688E-3</v>
      </c>
      <c r="F69" s="59">
        <v>5.3561088592935731</v>
      </c>
      <c r="G69" s="69">
        <v>19.113721302722904</v>
      </c>
      <c r="H69" s="64">
        <v>502</v>
      </c>
      <c r="I69" s="57">
        <f t="shared" si="5"/>
        <v>2.4932453909726638E-3</v>
      </c>
      <c r="J69" s="64">
        <v>6018</v>
      </c>
      <c r="K69" s="57">
        <f t="shared" si="6"/>
        <v>4.6022298407726366E-3</v>
      </c>
      <c r="L69" s="69">
        <v>7.2543352601156075</v>
      </c>
      <c r="M69" s="69">
        <v>24.65484042771109</v>
      </c>
      <c r="N69" s="8" t="s">
        <v>108</v>
      </c>
    </row>
    <row r="70" spans="1:14" ht="12.75" customHeight="1" x14ac:dyDescent="0.2">
      <c r="A70" s="6" t="s">
        <v>109</v>
      </c>
      <c r="B70" s="67">
        <v>63</v>
      </c>
      <c r="C70" s="73">
        <f t="shared" si="3"/>
        <v>7.1048357993504154E-4</v>
      </c>
      <c r="D70" s="64">
        <v>1217</v>
      </c>
      <c r="E70" s="68">
        <f t="shared" si="4"/>
        <v>2.4632386426887152E-3</v>
      </c>
      <c r="F70" s="59">
        <v>1.2045889101338432</v>
      </c>
      <c r="G70" s="69">
        <v>9.0235041150737736</v>
      </c>
      <c r="H70" s="64">
        <v>136</v>
      </c>
      <c r="I70" s="57">
        <f t="shared" si="5"/>
        <v>6.7546090273363005E-4</v>
      </c>
      <c r="J70" s="64">
        <v>3342</v>
      </c>
      <c r="K70" s="57">
        <f t="shared" si="6"/>
        <v>2.5557746972187023E-3</v>
      </c>
      <c r="L70" s="69">
        <v>1.2778351968429955</v>
      </c>
      <c r="M70" s="69">
        <v>11.904677091867631</v>
      </c>
      <c r="N70" s="8" t="s">
        <v>110</v>
      </c>
    </row>
    <row r="71" spans="1:14" x14ac:dyDescent="0.2">
      <c r="A71" s="6" t="s">
        <v>111</v>
      </c>
      <c r="B71" s="67">
        <v>736</v>
      </c>
      <c r="C71" s="73">
        <f t="shared" si="3"/>
        <v>8.3002526163839761E-3</v>
      </c>
      <c r="D71" s="64">
        <v>6815</v>
      </c>
      <c r="E71" s="68">
        <f t="shared" si="4"/>
        <v>1.379373159402103E-2</v>
      </c>
      <c r="F71" s="59">
        <v>3.1469129468103296</v>
      </c>
      <c r="G71" s="69">
        <v>10.784592986453982</v>
      </c>
      <c r="H71" s="64">
        <v>1906</v>
      </c>
      <c r="I71" s="57">
        <f t="shared" si="5"/>
        <v>9.4663858868404317E-3</v>
      </c>
      <c r="J71" s="64">
        <v>17732</v>
      </c>
      <c r="K71" s="57">
        <f t="shared" si="6"/>
        <v>1.3560441930305813E-2</v>
      </c>
      <c r="L71" s="69">
        <v>3.7885112303716952</v>
      </c>
      <c r="M71" s="69">
        <v>12.75545804409596</v>
      </c>
      <c r="N71" s="8" t="s">
        <v>112</v>
      </c>
    </row>
    <row r="72" spans="1:14" ht="12.75" customHeight="1" x14ac:dyDescent="0.2">
      <c r="A72" s="13" t="s">
        <v>113</v>
      </c>
      <c r="B72" s="70" t="s">
        <v>135</v>
      </c>
      <c r="C72" s="68"/>
      <c r="D72" s="70">
        <v>0</v>
      </c>
      <c r="E72" s="68"/>
      <c r="F72" s="71"/>
      <c r="G72" s="71"/>
      <c r="H72" s="70"/>
      <c r="I72" s="72"/>
      <c r="J72" s="70"/>
      <c r="K72" s="72"/>
      <c r="L72" s="71"/>
      <c r="M72" s="71"/>
      <c r="N72" s="14" t="s">
        <v>114</v>
      </c>
    </row>
    <row r="73" spans="1:14" x14ac:dyDescent="0.2">
      <c r="A73" s="6"/>
      <c r="B73" s="15"/>
      <c r="C73" s="15"/>
      <c r="D73" s="15"/>
      <c r="E73" s="15"/>
      <c r="F73" s="16"/>
      <c r="G73" s="16"/>
      <c r="H73" s="15"/>
      <c r="I73" s="15"/>
      <c r="J73" s="15"/>
      <c r="K73" s="15"/>
      <c r="L73" s="16"/>
      <c r="M73" s="16"/>
      <c r="N73" s="8"/>
    </row>
    <row r="74" spans="1:14" x14ac:dyDescent="0.2">
      <c r="A74" s="44" t="s">
        <v>115</v>
      </c>
    </row>
    <row r="75" spans="1:14" x14ac:dyDescent="0.2">
      <c r="A75" s="26" t="s">
        <v>118</v>
      </c>
    </row>
    <row r="78" spans="1:14" x14ac:dyDescent="0.2">
      <c r="A78"/>
    </row>
    <row r="79" spans="1:14" x14ac:dyDescent="0.2">
      <c r="A79"/>
    </row>
  </sheetData>
  <mergeCells count="10">
    <mergeCell ref="A11:A14"/>
    <mergeCell ref="B11:G11"/>
    <mergeCell ref="H11:M11"/>
    <mergeCell ref="N11:N14"/>
    <mergeCell ref="B12:B14"/>
    <mergeCell ref="D12:D14"/>
    <mergeCell ref="H12:H14"/>
    <mergeCell ref="J12:J14"/>
    <mergeCell ref="F14:G14"/>
    <mergeCell ref="L14:M14"/>
  </mergeCells>
  <hyperlinks>
    <hyperlink ref="A75" r:id="rId1" xr:uid="{A5B58709-FE23-472E-AFE9-2105109768A2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070F-79A5-4849-97AF-49B6DCC3E805}">
  <sheetPr>
    <pageSetUpPr fitToPage="1"/>
  </sheetPr>
  <dimension ref="A7:O79"/>
  <sheetViews>
    <sheetView zoomScale="95" zoomScaleNormal="95" workbookViewId="0">
      <selection activeCell="A7" sqref="A7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7" width="11.28515625" style="3" customWidth="1"/>
    <col min="8" max="9" width="11" style="2" customWidth="1"/>
    <col min="10" max="12" width="10.7109375" style="2" customWidth="1"/>
    <col min="13" max="13" width="11.5703125" style="3" customWidth="1"/>
    <col min="14" max="14" width="45.140625" style="3" customWidth="1"/>
    <col min="15" max="16384" width="9.140625" style="3"/>
  </cols>
  <sheetData>
    <row r="7" spans="1:15" ht="18" x14ac:dyDescent="0.25">
      <c r="A7" s="20" t="s">
        <v>167</v>
      </c>
      <c r="B7" s="1"/>
      <c r="C7" s="1"/>
      <c r="D7" s="1"/>
      <c r="E7" s="1"/>
      <c r="F7" s="1"/>
      <c r="G7" s="1"/>
    </row>
    <row r="8" spans="1:15" s="2" customFormat="1" x14ac:dyDescent="0.2">
      <c r="A8" s="2" t="s">
        <v>168</v>
      </c>
    </row>
    <row r="9" spans="1:15" s="2" customFormat="1" x14ac:dyDescent="0.2"/>
    <row r="10" spans="1:15" s="2" customFormat="1" x14ac:dyDescent="0.2">
      <c r="A10" s="3"/>
      <c r="B10" s="3"/>
      <c r="C10" s="3"/>
      <c r="D10" s="3"/>
      <c r="E10" s="3"/>
      <c r="F10" s="3"/>
      <c r="G10" s="3"/>
      <c r="M10" s="3"/>
      <c r="N10" s="3"/>
      <c r="O10" s="3"/>
    </row>
    <row r="11" spans="1:15" s="2" customFormat="1" x14ac:dyDescent="0.2">
      <c r="A11" s="114"/>
      <c r="B11" s="117" t="s">
        <v>0</v>
      </c>
      <c r="C11" s="117"/>
      <c r="D11" s="117"/>
      <c r="E11" s="117"/>
      <c r="F11" s="117"/>
      <c r="G11" s="117"/>
      <c r="H11" s="118" t="s">
        <v>1</v>
      </c>
      <c r="I11" s="117"/>
      <c r="J11" s="117"/>
      <c r="K11" s="117"/>
      <c r="L11" s="117"/>
      <c r="M11" s="117"/>
      <c r="N11" s="119"/>
      <c r="O11"/>
    </row>
    <row r="12" spans="1:15" x14ac:dyDescent="0.2">
      <c r="A12" s="115"/>
      <c r="B12" s="122" t="s">
        <v>162</v>
      </c>
      <c r="C12" s="27"/>
      <c r="D12" s="125" t="s">
        <v>163</v>
      </c>
      <c r="E12" s="76"/>
      <c r="F12" s="4" t="s">
        <v>162</v>
      </c>
      <c r="G12" s="11" t="s">
        <v>165</v>
      </c>
      <c r="H12" s="122" t="s">
        <v>162</v>
      </c>
      <c r="I12" s="27"/>
      <c r="J12" s="125" t="s">
        <v>165</v>
      </c>
      <c r="K12" s="76"/>
      <c r="L12" s="4" t="s">
        <v>162</v>
      </c>
      <c r="M12" s="11" t="s">
        <v>165</v>
      </c>
      <c r="N12" s="120"/>
    </row>
    <row r="13" spans="1:15" x14ac:dyDescent="0.2">
      <c r="A13" s="115"/>
      <c r="B13" s="123"/>
      <c r="C13" s="17" t="s">
        <v>2</v>
      </c>
      <c r="D13" s="126"/>
      <c r="E13" s="24" t="s">
        <v>2</v>
      </c>
      <c r="F13" s="10" t="s">
        <v>164</v>
      </c>
      <c r="G13" s="12" t="s">
        <v>166</v>
      </c>
      <c r="H13" s="123"/>
      <c r="I13" s="17" t="s">
        <v>2</v>
      </c>
      <c r="J13" s="126"/>
      <c r="K13" s="24" t="s">
        <v>2</v>
      </c>
      <c r="L13" s="10" t="s">
        <v>164</v>
      </c>
      <c r="M13" s="12" t="s">
        <v>166</v>
      </c>
      <c r="N13" s="120"/>
    </row>
    <row r="14" spans="1:15" x14ac:dyDescent="0.2">
      <c r="A14" s="116"/>
      <c r="B14" s="124"/>
      <c r="C14" s="28"/>
      <c r="D14" s="127"/>
      <c r="E14" s="77"/>
      <c r="F14" s="128" t="s">
        <v>122</v>
      </c>
      <c r="G14" s="129"/>
      <c r="H14" s="124"/>
      <c r="I14" s="28"/>
      <c r="J14" s="127"/>
      <c r="K14" s="77"/>
      <c r="L14" s="128" t="s">
        <v>122</v>
      </c>
      <c r="M14" s="129"/>
      <c r="N14" s="121"/>
    </row>
    <row r="15" spans="1:15" x14ac:dyDescent="0.2">
      <c r="B15" s="53"/>
      <c r="C15" s="53"/>
      <c r="D15" s="53"/>
      <c r="E15" s="53"/>
      <c r="F15" s="54"/>
      <c r="G15" s="54"/>
      <c r="H15" s="55"/>
      <c r="I15" s="53"/>
      <c r="J15" s="53"/>
      <c r="K15" s="53"/>
      <c r="L15" s="53"/>
      <c r="M15" s="53"/>
      <c r="N15" s="2"/>
    </row>
    <row r="16" spans="1:15" x14ac:dyDescent="0.2">
      <c r="A16" s="5" t="s">
        <v>3</v>
      </c>
      <c r="B16" s="56">
        <v>653113</v>
      </c>
      <c r="C16" s="73">
        <v>1</v>
      </c>
      <c r="D16" s="58">
        <v>1573407</v>
      </c>
      <c r="E16" s="57">
        <f>D16/D16</f>
        <v>1</v>
      </c>
      <c r="F16" s="59">
        <v>72.542721158705561</v>
      </c>
      <c r="G16" s="60">
        <v>45.501241634116006</v>
      </c>
      <c r="H16" s="58">
        <v>2068645</v>
      </c>
      <c r="I16" s="57">
        <v>1</v>
      </c>
      <c r="J16" s="58">
        <v>4584372</v>
      </c>
      <c r="K16" s="57">
        <v>1</v>
      </c>
      <c r="L16" s="60">
        <v>81.431912380129091</v>
      </c>
      <c r="M16" s="60">
        <v>51.89490459198678</v>
      </c>
      <c r="N16" s="9" t="s">
        <v>4</v>
      </c>
    </row>
    <row r="17" spans="1:14" x14ac:dyDescent="0.2">
      <c r="A17" s="5" t="s">
        <v>5</v>
      </c>
      <c r="B17" s="56">
        <v>403731</v>
      </c>
      <c r="C17" s="73">
        <f t="shared" ref="C17:C18" si="0">SUM(B17)/SUM($B$17:$B$18)</f>
        <v>0.61816408492864172</v>
      </c>
      <c r="D17" s="58">
        <v>829960</v>
      </c>
      <c r="E17" s="57">
        <f>SUM(D17)/SUM($D$17:$D$18)</f>
        <v>0.52749225089248997</v>
      </c>
      <c r="F17" s="59">
        <v>276.39177939646203</v>
      </c>
      <c r="G17" s="60">
        <v>94.596134820805773</v>
      </c>
      <c r="H17" s="58">
        <v>1398606</v>
      </c>
      <c r="I17" s="57">
        <f t="shared" ref="I17:I18" si="1">SUM(H17)/SUM($H$17:$H$18)</f>
        <v>0.67609763879254292</v>
      </c>
      <c r="J17" s="58">
        <v>2606706</v>
      </c>
      <c r="K17" s="57">
        <f t="shared" ref="K17:K18" si="2">SUM(J17)/SUM($J$17:$J$18)</f>
        <v>0.5686069978614301</v>
      </c>
      <c r="L17" s="60">
        <v>254.44698134318179</v>
      </c>
      <c r="M17" s="60">
        <v>101.88594288349806</v>
      </c>
      <c r="N17" s="9" t="s">
        <v>6</v>
      </c>
    </row>
    <row r="18" spans="1:14" x14ac:dyDescent="0.2">
      <c r="A18" s="5" t="s">
        <v>7</v>
      </c>
      <c r="B18" s="56">
        <v>249382</v>
      </c>
      <c r="C18" s="73">
        <f t="shared" si="0"/>
        <v>0.38183591507135822</v>
      </c>
      <c r="D18" s="58">
        <v>743447</v>
      </c>
      <c r="E18" s="57">
        <f>SUM(D18)/SUM($D$17:$D$18)</f>
        <v>0.47250774910751003</v>
      </c>
      <c r="F18" s="59">
        <v>33.063879943201329</v>
      </c>
      <c r="G18" s="60">
        <v>28.809399160108363</v>
      </c>
      <c r="H18" s="58">
        <v>670039</v>
      </c>
      <c r="I18" s="57">
        <f t="shared" si="1"/>
        <v>0.32390236120745708</v>
      </c>
      <c r="J18" s="58">
        <v>1977666</v>
      </c>
      <c r="K18" s="57">
        <f t="shared" si="2"/>
        <v>0.4313930021385699</v>
      </c>
      <c r="L18" s="60">
        <v>33.658935274118491</v>
      </c>
      <c r="M18" s="60">
        <v>31.514083581241909</v>
      </c>
      <c r="N18" s="9" t="s">
        <v>8</v>
      </c>
    </row>
    <row r="19" spans="1:14" x14ac:dyDescent="0.2">
      <c r="A19" s="6" t="s">
        <v>9</v>
      </c>
      <c r="B19" s="61"/>
      <c r="C19" s="61"/>
      <c r="D19" s="61"/>
      <c r="E19" s="62"/>
      <c r="F19" s="59"/>
      <c r="G19" s="63"/>
      <c r="H19" s="64"/>
      <c r="I19" s="65"/>
      <c r="J19" s="64"/>
      <c r="K19" s="65"/>
      <c r="L19" s="66"/>
      <c r="M19" s="66"/>
      <c r="N19" s="7" t="s">
        <v>10</v>
      </c>
    </row>
    <row r="20" spans="1:14" x14ac:dyDescent="0.2">
      <c r="A20" s="6" t="s">
        <v>11</v>
      </c>
      <c r="B20" s="67">
        <v>22861</v>
      </c>
      <c r="C20" s="73">
        <f t="shared" ref="C20:C51" si="3">SUM(B20)/SUM($B$20:$B$71)</f>
        <v>9.1670609747295309E-2</v>
      </c>
      <c r="D20" s="64">
        <v>85972</v>
      </c>
      <c r="E20" s="68">
        <f t="shared" ref="E20:E51" si="4">SUM(D20)/SUM($D$20:$D$71)</f>
        <v>0.11563971607929012</v>
      </c>
      <c r="F20" s="78">
        <v>61.241929866859543</v>
      </c>
      <c r="G20" s="69">
        <v>39.315324708583141</v>
      </c>
      <c r="H20" s="64">
        <v>61596</v>
      </c>
      <c r="I20" s="57">
        <f t="shared" ref="I20:I51" si="5">SUM(H20)/SUM($H$20:$H$71)</f>
        <v>9.1928977268487352E-2</v>
      </c>
      <c r="J20" s="64">
        <v>215306</v>
      </c>
      <c r="K20" s="57">
        <f t="shared" ref="K20:K51" si="6">SUM(J20)/SUM($J$20:$J$71)</f>
        <v>0.10886873718818041</v>
      </c>
      <c r="L20" s="69">
        <v>60.415481491653097</v>
      </c>
      <c r="M20" s="69">
        <v>38.300998680048814</v>
      </c>
      <c r="N20" s="8" t="s">
        <v>12</v>
      </c>
    </row>
    <row r="21" spans="1:14" x14ac:dyDescent="0.2">
      <c r="A21" s="6" t="s">
        <v>13</v>
      </c>
      <c r="B21" s="67">
        <v>11059</v>
      </c>
      <c r="C21" s="73">
        <f t="shared" si="3"/>
        <v>4.4345622378519703E-2</v>
      </c>
      <c r="D21" s="64">
        <v>13813</v>
      </c>
      <c r="E21" s="68">
        <f t="shared" si="4"/>
        <v>1.8579670104257599E-2</v>
      </c>
      <c r="F21" s="78">
        <v>25.304898977186919</v>
      </c>
      <c r="G21" s="69">
        <v>20.597664812633273</v>
      </c>
      <c r="H21" s="64">
        <v>29265</v>
      </c>
      <c r="I21" s="57">
        <f t="shared" si="5"/>
        <v>4.3676562110563713E-2</v>
      </c>
      <c r="J21" s="64">
        <v>37166</v>
      </c>
      <c r="K21" s="57">
        <f t="shared" si="6"/>
        <v>1.8792859866125017E-2</v>
      </c>
      <c r="L21" s="69">
        <v>21.361625717163754</v>
      </c>
      <c r="M21" s="69">
        <v>19.270873841782425</v>
      </c>
      <c r="N21" s="8" t="s">
        <v>14</v>
      </c>
    </row>
    <row r="22" spans="1:14" x14ac:dyDescent="0.2">
      <c r="A22" s="6" t="s">
        <v>15</v>
      </c>
      <c r="B22" s="67">
        <v>735</v>
      </c>
      <c r="C22" s="73">
        <f t="shared" si="3"/>
        <v>2.9472856902262395E-3</v>
      </c>
      <c r="D22" s="64">
        <v>6289</v>
      </c>
      <c r="E22" s="68">
        <f t="shared" si="4"/>
        <v>8.4592445729150829E-3</v>
      </c>
      <c r="F22" s="78">
        <v>17.184942716857609</v>
      </c>
      <c r="G22" s="69">
        <v>26.735535433405605</v>
      </c>
      <c r="H22" s="64">
        <v>1646</v>
      </c>
      <c r="I22" s="57">
        <f t="shared" si="5"/>
        <v>2.4565734233380444E-3</v>
      </c>
      <c r="J22" s="64">
        <v>13137</v>
      </c>
      <c r="K22" s="57">
        <f t="shared" si="6"/>
        <v>6.6426787940936441E-3</v>
      </c>
      <c r="L22" s="69">
        <v>22.594371997254633</v>
      </c>
      <c r="M22" s="69">
        <v>33.91769079830631</v>
      </c>
      <c r="N22" s="8" t="s">
        <v>16</v>
      </c>
    </row>
    <row r="23" spans="1:14" x14ac:dyDescent="0.2">
      <c r="A23" s="6" t="s">
        <v>17</v>
      </c>
      <c r="B23" s="67">
        <v>3967</v>
      </c>
      <c r="C23" s="73">
        <f t="shared" si="3"/>
        <v>1.5907322902214274E-2</v>
      </c>
      <c r="D23" s="64">
        <v>20971</v>
      </c>
      <c r="E23" s="68">
        <f t="shared" si="4"/>
        <v>2.8207794234155224E-2</v>
      </c>
      <c r="F23" s="78">
        <v>71.723015729524491</v>
      </c>
      <c r="G23" s="69">
        <v>49.688425541997397</v>
      </c>
      <c r="H23" s="64">
        <v>12436</v>
      </c>
      <c r="I23" s="57">
        <f t="shared" si="5"/>
        <v>1.8560113665025468E-2</v>
      </c>
      <c r="J23" s="64">
        <v>63360</v>
      </c>
      <c r="K23" s="57">
        <f t="shared" si="6"/>
        <v>3.2037765729905861E-2</v>
      </c>
      <c r="L23" s="69">
        <v>76.746482350037027</v>
      </c>
      <c r="M23" s="69">
        <v>55.474324738431903</v>
      </c>
      <c r="N23" s="8" t="s">
        <v>18</v>
      </c>
    </row>
    <row r="24" spans="1:14" ht="12.75" customHeight="1" x14ac:dyDescent="0.2">
      <c r="A24" s="6" t="s">
        <v>19</v>
      </c>
      <c r="B24" s="67">
        <v>47</v>
      </c>
      <c r="C24" s="73">
        <f t="shared" si="3"/>
        <v>1.8846588767433095E-4</v>
      </c>
      <c r="D24" s="64">
        <v>161</v>
      </c>
      <c r="E24" s="68">
        <f t="shared" si="4"/>
        <v>2.1655881320390021E-4</v>
      </c>
      <c r="F24" s="78">
        <v>29.012345679012348</v>
      </c>
      <c r="G24" s="69">
        <v>22.330097087378643</v>
      </c>
      <c r="H24" s="64">
        <v>150</v>
      </c>
      <c r="I24" s="57">
        <f t="shared" si="5"/>
        <v>2.2386756591780479E-4</v>
      </c>
      <c r="J24" s="64">
        <v>431</v>
      </c>
      <c r="K24" s="57">
        <f t="shared" si="6"/>
        <v>2.1793366523973208E-4</v>
      </c>
      <c r="L24" s="69">
        <v>36.231884057971016</v>
      </c>
      <c r="M24" s="69">
        <v>18.086445656735208</v>
      </c>
      <c r="N24" s="8" t="s">
        <v>20</v>
      </c>
    </row>
    <row r="25" spans="1:14" x14ac:dyDescent="0.2">
      <c r="A25" s="6" t="s">
        <v>21</v>
      </c>
      <c r="B25" s="67">
        <v>21343</v>
      </c>
      <c r="C25" s="73">
        <f t="shared" si="3"/>
        <v>8.55835625666648E-2</v>
      </c>
      <c r="D25" s="64">
        <v>35202</v>
      </c>
      <c r="E25" s="68">
        <f t="shared" si="4"/>
        <v>4.7349710201265188E-2</v>
      </c>
      <c r="F25" s="78">
        <v>38.592145233617821</v>
      </c>
      <c r="G25" s="69">
        <v>32.538706844756668</v>
      </c>
      <c r="H25" s="64">
        <v>56447</v>
      </c>
      <c r="I25" s="57">
        <f t="shared" si="5"/>
        <v>8.4244349955748851E-2</v>
      </c>
      <c r="J25" s="64">
        <v>97413</v>
      </c>
      <c r="K25" s="57">
        <f t="shared" si="6"/>
        <v>4.9256547870065018E-2</v>
      </c>
      <c r="L25" s="69">
        <v>35.708321208517312</v>
      </c>
      <c r="M25" s="69">
        <v>33.128602764882928</v>
      </c>
      <c r="N25" s="8" t="s">
        <v>22</v>
      </c>
    </row>
    <row r="26" spans="1:14" x14ac:dyDescent="0.2">
      <c r="A26" s="6" t="s">
        <v>23</v>
      </c>
      <c r="B26" s="67">
        <v>215</v>
      </c>
      <c r="C26" s="73">
        <f t="shared" si="3"/>
        <v>8.621311882974714E-4</v>
      </c>
      <c r="D26" s="64">
        <v>2901</v>
      </c>
      <c r="E26" s="68">
        <f t="shared" si="4"/>
        <v>3.9020938950590964E-3</v>
      </c>
      <c r="F26" s="78">
        <v>19.36936936936937</v>
      </c>
      <c r="G26" s="69">
        <v>37.877007442224837</v>
      </c>
      <c r="H26" s="64">
        <v>505</v>
      </c>
      <c r="I26" s="57">
        <f t="shared" si="5"/>
        <v>7.5368747192327613E-4</v>
      </c>
      <c r="J26" s="64">
        <v>7901</v>
      </c>
      <c r="K26" s="57">
        <f t="shared" si="6"/>
        <v>3.9951134316917013E-3</v>
      </c>
      <c r="L26" s="69">
        <v>19.230769230769234</v>
      </c>
      <c r="M26" s="69">
        <v>42.05120017031242</v>
      </c>
      <c r="N26" s="8" t="s">
        <v>24</v>
      </c>
    </row>
    <row r="27" spans="1:14" x14ac:dyDescent="0.2">
      <c r="A27" s="6" t="s">
        <v>25</v>
      </c>
      <c r="B27" s="67">
        <v>2626</v>
      </c>
      <c r="C27" s="73">
        <f t="shared" si="3"/>
        <v>1.0530030234740279E-2</v>
      </c>
      <c r="D27" s="64">
        <v>3720</v>
      </c>
      <c r="E27" s="68">
        <f t="shared" si="4"/>
        <v>5.0037191622267626E-3</v>
      </c>
      <c r="F27" s="78">
        <v>19.423076923076923</v>
      </c>
      <c r="G27" s="69">
        <v>18.845939510613508</v>
      </c>
      <c r="H27" s="64">
        <v>7426</v>
      </c>
      <c r="I27" s="57">
        <f t="shared" si="5"/>
        <v>1.1082936963370789E-2</v>
      </c>
      <c r="J27" s="64">
        <v>10870</v>
      </c>
      <c r="K27" s="57">
        <f t="shared" si="6"/>
        <v>5.4963780537259574E-3</v>
      </c>
      <c r="L27" s="69">
        <v>17.098385945522786</v>
      </c>
      <c r="M27" s="69">
        <v>18.697215198582658</v>
      </c>
      <c r="N27" s="8" t="s">
        <v>26</v>
      </c>
    </row>
    <row r="28" spans="1:14" x14ac:dyDescent="0.2">
      <c r="A28" s="6" t="s">
        <v>27</v>
      </c>
      <c r="B28" s="67">
        <v>590</v>
      </c>
      <c r="C28" s="73">
        <f t="shared" si="3"/>
        <v>2.3658483771884097E-3</v>
      </c>
      <c r="D28" s="64">
        <v>1069</v>
      </c>
      <c r="E28" s="68">
        <f t="shared" si="4"/>
        <v>1.4378967162420454E-3</v>
      </c>
      <c r="F28" s="78">
        <v>52.584670231729056</v>
      </c>
      <c r="G28" s="69">
        <v>32.701131844600795</v>
      </c>
      <c r="H28" s="64">
        <v>1487</v>
      </c>
      <c r="I28" s="57">
        <f t="shared" si="5"/>
        <v>2.2192738034651715E-3</v>
      </c>
      <c r="J28" s="64">
        <v>3208</v>
      </c>
      <c r="K28" s="57">
        <f t="shared" si="6"/>
        <v>1.6221141486985164E-3</v>
      </c>
      <c r="L28" s="69">
        <v>68.054919908466815</v>
      </c>
      <c r="M28" s="69">
        <v>37.9151400543671</v>
      </c>
      <c r="N28" s="8" t="s">
        <v>28</v>
      </c>
    </row>
    <row r="29" spans="1:14" x14ac:dyDescent="0.2">
      <c r="A29" s="6" t="s">
        <v>29</v>
      </c>
      <c r="B29" s="67">
        <v>477</v>
      </c>
      <c r="C29" s="73">
        <f t="shared" si="3"/>
        <v>1.9127282642692736E-3</v>
      </c>
      <c r="D29" s="64">
        <v>1667</v>
      </c>
      <c r="E29" s="68">
        <f t="shared" si="4"/>
        <v>2.2422580224279605E-3</v>
      </c>
      <c r="F29" s="78">
        <v>7.9012754679476567</v>
      </c>
      <c r="G29" s="69">
        <v>9.7434099012215789</v>
      </c>
      <c r="H29" s="64">
        <v>1096</v>
      </c>
      <c r="I29" s="57">
        <f t="shared" si="5"/>
        <v>1.635725681639427E-3</v>
      </c>
      <c r="J29" s="64">
        <v>5599</v>
      </c>
      <c r="K29" s="57">
        <f t="shared" si="6"/>
        <v>2.8311150618961947E-3</v>
      </c>
      <c r="L29" s="69">
        <v>7.5042793563847994</v>
      </c>
      <c r="M29" s="69">
        <v>12.684639782510196</v>
      </c>
      <c r="N29" s="8" t="s">
        <v>30</v>
      </c>
    </row>
    <row r="30" spans="1:14" x14ac:dyDescent="0.2">
      <c r="A30" s="6" t="s">
        <v>31</v>
      </c>
      <c r="B30" s="67">
        <v>7750</v>
      </c>
      <c r="C30" s="73">
        <f t="shared" si="3"/>
        <v>3.1076821903746062E-2</v>
      </c>
      <c r="D30" s="64">
        <v>15786</v>
      </c>
      <c r="E30" s="68">
        <f t="shared" si="4"/>
        <v>2.12335243803526E-2</v>
      </c>
      <c r="F30" s="78">
        <v>22.405319456490318</v>
      </c>
      <c r="G30" s="69">
        <v>20.423054531340966</v>
      </c>
      <c r="H30" s="64">
        <v>16175</v>
      </c>
      <c r="I30" s="57">
        <f t="shared" si="5"/>
        <v>2.4140385858136618E-2</v>
      </c>
      <c r="J30" s="64">
        <v>38064</v>
      </c>
      <c r="K30" s="57">
        <f t="shared" si="6"/>
        <v>1.9246930472587385E-2</v>
      </c>
      <c r="L30" s="69">
        <v>20.599322482871045</v>
      </c>
      <c r="M30" s="69">
        <v>21.78384410679028</v>
      </c>
      <c r="N30" s="8" t="s">
        <v>32</v>
      </c>
    </row>
    <row r="31" spans="1:14" x14ac:dyDescent="0.2">
      <c r="A31" s="6" t="s">
        <v>33</v>
      </c>
      <c r="B31" s="67">
        <v>285</v>
      </c>
      <c r="C31" s="73">
        <f t="shared" si="3"/>
        <v>1.1428250635571132E-3</v>
      </c>
      <c r="D31" s="64">
        <v>1642</v>
      </c>
      <c r="E31" s="68">
        <f t="shared" si="4"/>
        <v>2.2086308775205224E-3</v>
      </c>
      <c r="F31" s="78">
        <v>19.860627177700348</v>
      </c>
      <c r="G31" s="69">
        <v>26.330981398332266</v>
      </c>
      <c r="H31" s="64">
        <v>664</v>
      </c>
      <c r="I31" s="57">
        <f t="shared" si="5"/>
        <v>9.9098709179614927E-4</v>
      </c>
      <c r="J31" s="64">
        <v>4965</v>
      </c>
      <c r="K31" s="57">
        <f t="shared" si="6"/>
        <v>2.5105351459751039E-3</v>
      </c>
      <c r="L31" s="69">
        <v>18.955181273194405</v>
      </c>
      <c r="M31" s="69">
        <v>31.725239616613422</v>
      </c>
      <c r="N31" s="8" t="s">
        <v>34</v>
      </c>
    </row>
    <row r="32" spans="1:14" x14ac:dyDescent="0.2">
      <c r="A32" s="6" t="s">
        <v>35</v>
      </c>
      <c r="B32" s="67">
        <v>2922</v>
      </c>
      <c r="C32" s="73">
        <f t="shared" si="3"/>
        <v>1.1716964335838192E-2</v>
      </c>
      <c r="D32" s="64">
        <v>73471</v>
      </c>
      <c r="E32" s="68">
        <f t="shared" si="4"/>
        <v>9.8824798539774855E-2</v>
      </c>
      <c r="F32" s="78">
        <v>23.452925595954731</v>
      </c>
      <c r="G32" s="69">
        <v>53.036165451526742</v>
      </c>
      <c r="H32" s="64">
        <v>8812</v>
      </c>
      <c r="I32" s="57">
        <f t="shared" si="5"/>
        <v>1.3151473272451305E-2</v>
      </c>
      <c r="J32" s="64">
        <v>191795</v>
      </c>
      <c r="K32" s="57">
        <f t="shared" si="6"/>
        <v>9.6980481031680776E-2</v>
      </c>
      <c r="L32" s="69">
        <v>27.970163466116489</v>
      </c>
      <c r="M32" s="69">
        <v>57.339188979108613</v>
      </c>
      <c r="N32" s="8" t="s">
        <v>36</v>
      </c>
    </row>
    <row r="33" spans="1:14" x14ac:dyDescent="0.2">
      <c r="A33" s="6" t="s">
        <v>37</v>
      </c>
      <c r="B33" s="67">
        <v>404</v>
      </c>
      <c r="C33" s="73">
        <f t="shared" si="3"/>
        <v>1.6200046514985042E-3</v>
      </c>
      <c r="D33" s="64">
        <v>1367</v>
      </c>
      <c r="E33" s="68">
        <f t="shared" si="4"/>
        <v>1.8387322835387056E-3</v>
      </c>
      <c r="F33" s="78">
        <v>7.3361176684220082</v>
      </c>
      <c r="G33" s="69">
        <v>10.638132295719844</v>
      </c>
      <c r="H33" s="64">
        <v>874</v>
      </c>
      <c r="I33" s="57">
        <f t="shared" si="5"/>
        <v>1.3044016840810758E-3</v>
      </c>
      <c r="J33" s="64">
        <v>4189</v>
      </c>
      <c r="K33" s="57">
        <f t="shared" si="6"/>
        <v>2.1181534192325703E-3</v>
      </c>
      <c r="L33" s="69">
        <v>5.6964087857654961</v>
      </c>
      <c r="M33" s="69">
        <v>11.373262380538662</v>
      </c>
      <c r="N33" s="8" t="s">
        <v>38</v>
      </c>
    </row>
    <row r="34" spans="1:14" x14ac:dyDescent="0.2">
      <c r="A34" s="6" t="s">
        <v>39</v>
      </c>
      <c r="B34" s="67">
        <v>17</v>
      </c>
      <c r="C34" s="73">
        <f t="shared" si="3"/>
        <v>6.8168512563055871E-5</v>
      </c>
      <c r="D34" s="64">
        <v>86</v>
      </c>
      <c r="E34" s="68">
        <f t="shared" si="4"/>
        <v>1.1567737848158644E-4</v>
      </c>
      <c r="F34" s="78">
        <v>3.4068136272545089</v>
      </c>
      <c r="G34" s="69">
        <v>5.3918495297805649</v>
      </c>
      <c r="H34" s="64">
        <v>109</v>
      </c>
      <c r="I34" s="57">
        <f t="shared" si="5"/>
        <v>1.6267709790027148E-4</v>
      </c>
      <c r="J34" s="64">
        <v>461</v>
      </c>
      <c r="K34" s="57">
        <f t="shared" si="6"/>
        <v>2.3310306189214963E-4</v>
      </c>
      <c r="L34" s="69">
        <v>10.292728989612844</v>
      </c>
      <c r="M34" s="69">
        <v>11.154125332688119</v>
      </c>
      <c r="N34" s="8" t="s">
        <v>40</v>
      </c>
    </row>
    <row r="35" spans="1:14" x14ac:dyDescent="0.2">
      <c r="A35" s="6" t="s">
        <v>41</v>
      </c>
      <c r="B35" s="67">
        <v>18865</v>
      </c>
      <c r="C35" s="73">
        <f t="shared" si="3"/>
        <v>7.5646999382473476E-2</v>
      </c>
      <c r="D35" s="64">
        <v>99996</v>
      </c>
      <c r="E35" s="68">
        <f t="shared" si="4"/>
        <v>0.13450319928656648</v>
      </c>
      <c r="F35" s="78">
        <v>40.948556544388978</v>
      </c>
      <c r="G35" s="69">
        <v>34.084587696335078</v>
      </c>
      <c r="H35" s="64">
        <v>40043</v>
      </c>
      <c r="I35" s="57">
        <f t="shared" si="5"/>
        <v>5.976219294697771E-2</v>
      </c>
      <c r="J35" s="64">
        <v>221816</v>
      </c>
      <c r="K35" s="57">
        <f t="shared" si="6"/>
        <v>0.11216049626175502</v>
      </c>
      <c r="L35" s="69">
        <v>37.540547128419554</v>
      </c>
      <c r="M35" s="69">
        <v>35.875315584581521</v>
      </c>
      <c r="N35" s="8" t="s">
        <v>42</v>
      </c>
    </row>
    <row r="36" spans="1:14" x14ac:dyDescent="0.2">
      <c r="A36" s="6" t="s">
        <v>43</v>
      </c>
      <c r="B36" s="67">
        <v>426</v>
      </c>
      <c r="C36" s="73">
        <f t="shared" si="3"/>
        <v>1.7082227265801061E-3</v>
      </c>
      <c r="D36" s="64">
        <v>974</v>
      </c>
      <c r="E36" s="68">
        <f t="shared" si="4"/>
        <v>1.3101135655937813E-3</v>
      </c>
      <c r="F36" s="78">
        <v>29.318651066758434</v>
      </c>
      <c r="G36" s="69">
        <v>23.948856651094172</v>
      </c>
      <c r="H36" s="64">
        <v>944</v>
      </c>
      <c r="I36" s="57">
        <f t="shared" si="5"/>
        <v>1.4088732148427182E-3</v>
      </c>
      <c r="J36" s="64">
        <v>2521</v>
      </c>
      <c r="K36" s="57">
        <f t="shared" si="6"/>
        <v>1.2747349653581545E-3</v>
      </c>
      <c r="L36" s="69">
        <v>28.314337132573485</v>
      </c>
      <c r="M36" s="69">
        <v>26.467191601049866</v>
      </c>
      <c r="N36" s="8" t="s">
        <v>44</v>
      </c>
    </row>
    <row r="37" spans="1:14" x14ac:dyDescent="0.2">
      <c r="A37" s="6" t="s">
        <v>45</v>
      </c>
      <c r="B37" s="67">
        <v>854</v>
      </c>
      <c r="C37" s="73">
        <f t="shared" si="3"/>
        <v>3.4244652781676302E-3</v>
      </c>
      <c r="D37" s="64">
        <v>1538</v>
      </c>
      <c r="E37" s="68">
        <f t="shared" si="4"/>
        <v>2.0687419547055809E-3</v>
      </c>
      <c r="F37" s="78">
        <v>45.963401506996767</v>
      </c>
      <c r="G37" s="69">
        <v>32.068390325271054</v>
      </c>
      <c r="H37" s="64">
        <v>1887</v>
      </c>
      <c r="I37" s="57">
        <f t="shared" si="5"/>
        <v>2.8162539792459841E-3</v>
      </c>
      <c r="J37" s="64">
        <v>3819</v>
      </c>
      <c r="K37" s="57">
        <f t="shared" si="6"/>
        <v>1.9310641938527536E-3</v>
      </c>
      <c r="L37" s="69">
        <v>47.447824993713859</v>
      </c>
      <c r="M37" s="69">
        <v>32.635446932148348</v>
      </c>
      <c r="N37" s="8" t="s">
        <v>46</v>
      </c>
    </row>
    <row r="38" spans="1:14" x14ac:dyDescent="0.2">
      <c r="A38" s="6" t="s">
        <v>47</v>
      </c>
      <c r="B38" s="67">
        <v>83</v>
      </c>
      <c r="C38" s="73">
        <f t="shared" si="3"/>
        <v>3.3282273780786101E-4</v>
      </c>
      <c r="D38" s="64">
        <v>312</v>
      </c>
      <c r="E38" s="68">
        <f t="shared" si="4"/>
        <v>4.1966676844482526E-4</v>
      </c>
      <c r="F38" s="78">
        <v>13.28</v>
      </c>
      <c r="G38" s="69">
        <v>18.024263431542462</v>
      </c>
      <c r="H38" s="64">
        <v>154</v>
      </c>
      <c r="I38" s="57">
        <f t="shared" si="5"/>
        <v>2.298373676756129E-4</v>
      </c>
      <c r="J38" s="64">
        <v>621</v>
      </c>
      <c r="K38" s="57">
        <f t="shared" si="6"/>
        <v>3.1400651070504323E-4</v>
      </c>
      <c r="L38" s="69">
        <v>12.241653418124006</v>
      </c>
      <c r="M38" s="69">
        <v>16.320630749014455</v>
      </c>
      <c r="N38" s="8" t="s">
        <v>48</v>
      </c>
    </row>
    <row r="39" spans="1:14" x14ac:dyDescent="0.2">
      <c r="A39" s="6" t="s">
        <v>49</v>
      </c>
      <c r="B39" s="67">
        <v>16805</v>
      </c>
      <c r="C39" s="73">
        <f t="shared" si="3"/>
        <v>6.738657962483259E-2</v>
      </c>
      <c r="D39" s="64">
        <v>40409</v>
      </c>
      <c r="E39" s="68">
        <f t="shared" si="4"/>
        <v>5.4353571942586359E-2</v>
      </c>
      <c r="F39" s="78">
        <v>49.462840323767473</v>
      </c>
      <c r="G39" s="69">
        <v>36.851032784642747</v>
      </c>
      <c r="H39" s="64">
        <v>49328</v>
      </c>
      <c r="I39" s="57">
        <f t="shared" si="5"/>
        <v>7.3619595277289826E-2</v>
      </c>
      <c r="J39" s="64">
        <v>116593</v>
      </c>
      <c r="K39" s="57">
        <f t="shared" si="6"/>
        <v>5.8954848796510632E-2</v>
      </c>
      <c r="L39" s="69">
        <v>49.31961566533689</v>
      </c>
      <c r="M39" s="69">
        <v>40.648674655110497</v>
      </c>
      <c r="N39" s="8" t="s">
        <v>50</v>
      </c>
    </row>
    <row r="40" spans="1:14" x14ac:dyDescent="0.2">
      <c r="A40" s="6" t="s">
        <v>158</v>
      </c>
      <c r="B40" s="67">
        <v>850</v>
      </c>
      <c r="C40" s="73">
        <f t="shared" si="3"/>
        <v>3.4084256281527938E-3</v>
      </c>
      <c r="D40" s="64">
        <v>5354</v>
      </c>
      <c r="E40" s="68">
        <f t="shared" si="4"/>
        <v>7.2015893533769054E-3</v>
      </c>
      <c r="F40" s="78">
        <v>40.611562350692786</v>
      </c>
      <c r="G40" s="69">
        <v>39.559627604551501</v>
      </c>
      <c r="H40" s="64">
        <v>2717</v>
      </c>
      <c r="I40" s="57">
        <f t="shared" si="5"/>
        <v>4.0549878439911707E-3</v>
      </c>
      <c r="J40" s="64">
        <v>14993</v>
      </c>
      <c r="K40" s="57">
        <f t="shared" si="6"/>
        <v>7.5811588003232089E-3</v>
      </c>
      <c r="L40" s="69">
        <v>49.435953420669577</v>
      </c>
      <c r="M40" s="69">
        <v>43.91365473610216</v>
      </c>
      <c r="N40" s="8" t="s">
        <v>159</v>
      </c>
    </row>
    <row r="41" spans="1:14" x14ac:dyDescent="0.2">
      <c r="A41" s="6" t="s">
        <v>51</v>
      </c>
      <c r="B41" s="67">
        <v>37</v>
      </c>
      <c r="C41" s="73">
        <f t="shared" si="3"/>
        <v>1.4836676263723926E-4</v>
      </c>
      <c r="D41" s="64">
        <v>662</v>
      </c>
      <c r="E41" s="68">
        <f t="shared" si="4"/>
        <v>8.9044679714895614E-4</v>
      </c>
      <c r="F41" s="78">
        <v>2.5783972125435541</v>
      </c>
      <c r="G41" s="69">
        <v>21.102964615875038</v>
      </c>
      <c r="H41" s="64">
        <v>120</v>
      </c>
      <c r="I41" s="57">
        <f t="shared" si="5"/>
        <v>1.7909405273424381E-4</v>
      </c>
      <c r="J41" s="64">
        <v>2425</v>
      </c>
      <c r="K41" s="57">
        <f t="shared" si="6"/>
        <v>1.2261928960704185E-3</v>
      </c>
      <c r="L41" s="69">
        <v>1.8489984591679509</v>
      </c>
      <c r="M41" s="69">
        <v>19.272033696256855</v>
      </c>
      <c r="N41" s="8" t="s">
        <v>52</v>
      </c>
    </row>
    <row r="42" spans="1:14" x14ac:dyDescent="0.2">
      <c r="A42" s="6" t="s">
        <v>53</v>
      </c>
      <c r="B42" s="67">
        <v>79121</v>
      </c>
      <c r="C42" s="73">
        <f t="shared" si="3"/>
        <v>0.31726828720597317</v>
      </c>
      <c r="D42" s="64">
        <v>125562</v>
      </c>
      <c r="E42" s="68">
        <f t="shared" si="4"/>
        <v>0.16889166275470882</v>
      </c>
      <c r="F42" s="78">
        <v>75.243692524226603</v>
      </c>
      <c r="G42" s="69">
        <v>42.845589765813472</v>
      </c>
      <c r="H42" s="64">
        <v>223014</v>
      </c>
      <c r="I42" s="57">
        <f t="shared" si="5"/>
        <v>0.33283734230395545</v>
      </c>
      <c r="J42" s="64">
        <v>342048</v>
      </c>
      <c r="K42" s="57">
        <f t="shared" si="6"/>
        <v>0.17295539287220391</v>
      </c>
      <c r="L42" s="69">
        <v>78.441814248782123</v>
      </c>
      <c r="M42" s="69">
        <v>44.061600293702782</v>
      </c>
      <c r="N42" s="8" t="s">
        <v>54</v>
      </c>
    </row>
    <row r="43" spans="1:14" x14ac:dyDescent="0.2">
      <c r="A43" s="6" t="s">
        <v>55</v>
      </c>
      <c r="B43" s="67">
        <v>19460</v>
      </c>
      <c r="C43" s="73">
        <f t="shared" si="3"/>
        <v>7.8032897322180425E-2</v>
      </c>
      <c r="D43" s="64">
        <v>24680</v>
      </c>
      <c r="E43" s="68">
        <f t="shared" si="4"/>
        <v>3.3196717452622718E-2</v>
      </c>
      <c r="F43" s="78">
        <v>31.460165545783759</v>
      </c>
      <c r="G43" s="69">
        <v>23.343800839922817</v>
      </c>
      <c r="H43" s="64">
        <v>61734</v>
      </c>
      <c r="I43" s="57">
        <f t="shared" si="5"/>
        <v>9.2134935429131731E-2</v>
      </c>
      <c r="J43" s="64">
        <v>76053</v>
      </c>
      <c r="K43" s="57">
        <f t="shared" si="6"/>
        <v>3.8455937453543726E-2</v>
      </c>
      <c r="L43" s="69">
        <v>31.076611746228309</v>
      </c>
      <c r="M43" s="69">
        <v>24.395039710542861</v>
      </c>
      <c r="N43" s="8" t="s">
        <v>56</v>
      </c>
    </row>
    <row r="44" spans="1:14" x14ac:dyDescent="0.2">
      <c r="A44" s="6" t="s">
        <v>57</v>
      </c>
      <c r="B44" s="67">
        <v>285</v>
      </c>
      <c r="C44" s="73">
        <f t="shared" si="3"/>
        <v>1.1428250635571132E-3</v>
      </c>
      <c r="D44" s="64">
        <v>1003</v>
      </c>
      <c r="E44" s="68">
        <f t="shared" si="4"/>
        <v>1.3491210536864095E-3</v>
      </c>
      <c r="F44" s="78">
        <v>5.9387372369243598</v>
      </c>
      <c r="G44" s="69">
        <v>9.7739232118495423</v>
      </c>
      <c r="H44" s="64">
        <v>608</v>
      </c>
      <c r="I44" s="57">
        <f t="shared" si="5"/>
        <v>9.0740986718683544E-4</v>
      </c>
      <c r="J44" s="64">
        <v>2970</v>
      </c>
      <c r="K44" s="57">
        <f t="shared" si="6"/>
        <v>1.5017702685893371E-3</v>
      </c>
      <c r="L44" s="69">
        <v>6.2397372742200332</v>
      </c>
      <c r="M44" s="69">
        <v>12.215184667269886</v>
      </c>
      <c r="N44" s="8" t="s">
        <v>58</v>
      </c>
    </row>
    <row r="45" spans="1:14" x14ac:dyDescent="0.2">
      <c r="A45" s="6" t="s">
        <v>59</v>
      </c>
      <c r="B45" s="67">
        <v>4458</v>
      </c>
      <c r="C45" s="73">
        <f t="shared" si="3"/>
        <v>1.7876189941535475E-2</v>
      </c>
      <c r="D45" s="64">
        <v>9935</v>
      </c>
      <c r="E45" s="68">
        <f t="shared" si="4"/>
        <v>1.3363427386215829E-2</v>
      </c>
      <c r="F45" s="78">
        <v>16.006031882809136</v>
      </c>
      <c r="G45" s="69">
        <v>12.975224960493151</v>
      </c>
      <c r="H45" s="64">
        <v>8158</v>
      </c>
      <c r="I45" s="57">
        <f t="shared" si="5"/>
        <v>1.2175410685049676E-2</v>
      </c>
      <c r="J45" s="64">
        <v>27811</v>
      </c>
      <c r="K45" s="57">
        <f t="shared" si="6"/>
        <v>1.4062536343346147E-2</v>
      </c>
      <c r="L45" s="69">
        <v>12.765624511000532</v>
      </c>
      <c r="M45" s="69">
        <v>15.089006201407388</v>
      </c>
      <c r="N45" s="8" t="s">
        <v>60</v>
      </c>
    </row>
    <row r="46" spans="1:14" x14ac:dyDescent="0.2">
      <c r="A46" s="6" t="s">
        <v>61</v>
      </c>
      <c r="B46" s="67">
        <v>223</v>
      </c>
      <c r="C46" s="73">
        <f t="shared" si="3"/>
        <v>8.9421048832714466E-4</v>
      </c>
      <c r="D46" s="64">
        <v>1295</v>
      </c>
      <c r="E46" s="68">
        <f t="shared" si="4"/>
        <v>1.7418861062052844E-3</v>
      </c>
      <c r="F46" s="78">
        <v>8.7416699333594661</v>
      </c>
      <c r="G46" s="69">
        <v>15.401998097050429</v>
      </c>
      <c r="H46" s="64">
        <v>576</v>
      </c>
      <c r="I46" s="57">
        <f t="shared" si="5"/>
        <v>8.596514531243704E-4</v>
      </c>
      <c r="J46" s="64">
        <v>5731</v>
      </c>
      <c r="K46" s="57">
        <f t="shared" si="6"/>
        <v>2.8978604071668319E-3</v>
      </c>
      <c r="L46" s="69">
        <v>9.9809391786518802</v>
      </c>
      <c r="M46" s="69">
        <v>26.649616368286445</v>
      </c>
      <c r="N46" s="8" t="s">
        <v>62</v>
      </c>
    </row>
    <row r="47" spans="1:14" x14ac:dyDescent="0.2">
      <c r="A47" s="6" t="s">
        <v>63</v>
      </c>
      <c r="B47" s="67">
        <v>1176</v>
      </c>
      <c r="C47" s="73">
        <f t="shared" si="3"/>
        <v>4.7156571043619824E-3</v>
      </c>
      <c r="D47" s="64">
        <v>9383</v>
      </c>
      <c r="E47" s="68">
        <f t="shared" si="4"/>
        <v>1.2620940026659601E-2</v>
      </c>
      <c r="F47" s="78">
        <v>14.041791044776119</v>
      </c>
      <c r="G47" s="69">
        <v>30.339185824683934</v>
      </c>
      <c r="H47" s="64">
        <v>2657</v>
      </c>
      <c r="I47" s="57">
        <f t="shared" si="5"/>
        <v>3.965440817624049E-3</v>
      </c>
      <c r="J47" s="64">
        <v>19457</v>
      </c>
      <c r="K47" s="57">
        <f t="shared" si="6"/>
        <v>9.8383650222029408E-3</v>
      </c>
      <c r="L47" s="69">
        <v>17.379644165358453</v>
      </c>
      <c r="M47" s="69">
        <v>30.714950984261293</v>
      </c>
      <c r="N47" s="8" t="s">
        <v>64</v>
      </c>
    </row>
    <row r="48" spans="1:14" x14ac:dyDescent="0.2">
      <c r="A48" s="6" t="s">
        <v>65</v>
      </c>
      <c r="B48" s="67">
        <v>1551</v>
      </c>
      <c r="C48" s="73">
        <f t="shared" si="3"/>
        <v>6.2193742932529208E-3</v>
      </c>
      <c r="D48" s="64">
        <v>10915</v>
      </c>
      <c r="E48" s="68">
        <f t="shared" si="4"/>
        <v>1.4681611466587396E-2</v>
      </c>
      <c r="F48" s="78">
        <v>15.286812536960378</v>
      </c>
      <c r="G48" s="69">
        <v>26.150602553966312</v>
      </c>
      <c r="H48" s="64">
        <v>4821</v>
      </c>
      <c r="I48" s="57">
        <f t="shared" si="5"/>
        <v>7.1951035685982462E-3</v>
      </c>
      <c r="J48" s="64">
        <v>48230</v>
      </c>
      <c r="K48" s="57">
        <f t="shared" si="6"/>
        <v>2.4387333351536609E-2</v>
      </c>
      <c r="L48" s="69">
        <v>11.163598471691559</v>
      </c>
      <c r="M48" s="69">
        <v>25.722803854953892</v>
      </c>
      <c r="N48" s="8" t="s">
        <v>66</v>
      </c>
    </row>
    <row r="49" spans="1:14" x14ac:dyDescent="0.2">
      <c r="A49" s="6" t="s">
        <v>67</v>
      </c>
      <c r="B49" s="67">
        <v>7088</v>
      </c>
      <c r="C49" s="73">
        <f t="shared" si="3"/>
        <v>2.842225982629059E-2</v>
      </c>
      <c r="D49" s="64">
        <v>13425</v>
      </c>
      <c r="E49" s="68">
        <f t="shared" si="4"/>
        <v>1.8057776815294163E-2</v>
      </c>
      <c r="F49" s="78">
        <v>47.998916503013476</v>
      </c>
      <c r="G49" s="69">
        <v>36.053818884950047</v>
      </c>
      <c r="H49" s="64">
        <v>18679</v>
      </c>
      <c r="I49" s="57">
        <f t="shared" si="5"/>
        <v>2.7877481758524503E-2</v>
      </c>
      <c r="J49" s="64">
        <v>34647</v>
      </c>
      <c r="K49" s="57">
        <f t="shared" si="6"/>
        <v>1.7519136193877023E-2</v>
      </c>
      <c r="L49" s="69">
        <v>45.590783725073827</v>
      </c>
      <c r="M49" s="69">
        <v>36.904837988112739</v>
      </c>
      <c r="N49" s="8" t="s">
        <v>68</v>
      </c>
    </row>
    <row r="50" spans="1:14" ht="12.75" customHeight="1" x14ac:dyDescent="0.2">
      <c r="A50" s="6" t="s">
        <v>69</v>
      </c>
      <c r="B50" s="67">
        <v>1687</v>
      </c>
      <c r="C50" s="73">
        <f t="shared" si="3"/>
        <v>6.7647223937573686E-3</v>
      </c>
      <c r="D50" s="64">
        <v>33565</v>
      </c>
      <c r="E50" s="68">
        <f t="shared" si="4"/>
        <v>4.5147804752726152E-2</v>
      </c>
      <c r="F50" s="78">
        <v>15.662426887011419</v>
      </c>
      <c r="G50" s="69">
        <v>38.026669083575968</v>
      </c>
      <c r="H50" s="64">
        <v>5352</v>
      </c>
      <c r="I50" s="57">
        <f t="shared" si="5"/>
        <v>7.9875947519472742E-3</v>
      </c>
      <c r="J50" s="64">
        <v>104334</v>
      </c>
      <c r="K50" s="57">
        <f t="shared" si="6"/>
        <v>5.2756127677777744E-2</v>
      </c>
      <c r="L50" s="69">
        <v>15.897816723600178</v>
      </c>
      <c r="M50" s="69">
        <v>44.500840250113029</v>
      </c>
      <c r="N50" s="8" t="s">
        <v>70</v>
      </c>
    </row>
    <row r="51" spans="1:14" x14ac:dyDescent="0.2">
      <c r="A51" s="6" t="s">
        <v>71</v>
      </c>
      <c r="B51" s="67">
        <v>2060</v>
      </c>
      <c r="C51" s="73">
        <f t="shared" si="3"/>
        <v>8.260419757640889E-3</v>
      </c>
      <c r="D51" s="64">
        <v>5989</v>
      </c>
      <c r="E51" s="68">
        <f t="shared" si="4"/>
        <v>8.0557188340258275E-3</v>
      </c>
      <c r="F51" s="78">
        <v>11.635788522367827</v>
      </c>
      <c r="G51" s="69">
        <v>14.83159980188212</v>
      </c>
      <c r="H51" s="64">
        <v>4470</v>
      </c>
      <c r="I51" s="57">
        <f t="shared" si="5"/>
        <v>6.6712534643505825E-3</v>
      </c>
      <c r="J51" s="64">
        <v>17894</v>
      </c>
      <c r="K51" s="57">
        <f t="shared" si="6"/>
        <v>9.0480394566119868E-3</v>
      </c>
      <c r="L51" s="69">
        <v>11.103107379716338</v>
      </c>
      <c r="M51" s="69">
        <v>18.59599896076903</v>
      </c>
      <c r="N51" s="8" t="s">
        <v>72</v>
      </c>
    </row>
    <row r="52" spans="1:14" x14ac:dyDescent="0.2">
      <c r="A52" s="6" t="s">
        <v>73</v>
      </c>
      <c r="B52" s="67">
        <v>391</v>
      </c>
      <c r="C52" s="73">
        <f t="shared" ref="C52:C71" si="7">SUM(B52)/SUM($B$20:$B$71)</f>
        <v>1.5678757889502851E-3</v>
      </c>
      <c r="D52" s="64">
        <v>1600</v>
      </c>
      <c r="E52" s="68">
        <f t="shared" ref="E52:E71" si="8">SUM(D52)/SUM($D$20:$D$71)</f>
        <v>2.1521372740760268E-3</v>
      </c>
      <c r="F52" s="78">
        <v>2.6616746085772638</v>
      </c>
      <c r="G52" s="69">
        <v>6.1283897655890911</v>
      </c>
      <c r="H52" s="64">
        <v>729</v>
      </c>
      <c r="I52" s="57">
        <f t="shared" ref="I52:I71" si="9">SUM(H52)/SUM($H$20:$H$71)</f>
        <v>1.0879963703605312E-3</v>
      </c>
      <c r="J52" s="64">
        <v>3984</v>
      </c>
      <c r="K52" s="57">
        <f t="shared" ref="K52:K71" si="10">SUM(J52)/SUM($J$20:$J$71)</f>
        <v>2.0144958754410502E-3</v>
      </c>
      <c r="L52" s="69">
        <v>2.3461637487126672</v>
      </c>
      <c r="M52" s="69">
        <v>6.9457277846545447</v>
      </c>
      <c r="N52" s="8" t="s">
        <v>74</v>
      </c>
    </row>
    <row r="53" spans="1:14" x14ac:dyDescent="0.2">
      <c r="A53" s="6" t="s">
        <v>75</v>
      </c>
      <c r="B53" s="67">
        <v>7851</v>
      </c>
      <c r="C53" s="73">
        <f t="shared" si="7"/>
        <v>3.1481823066620687E-2</v>
      </c>
      <c r="D53" s="64">
        <v>13580</v>
      </c>
      <c r="E53" s="68">
        <f t="shared" si="8"/>
        <v>1.826626511372028E-2</v>
      </c>
      <c r="F53" s="78">
        <v>42.906328560498416</v>
      </c>
      <c r="G53" s="69">
        <v>29.697340797760674</v>
      </c>
      <c r="H53" s="64">
        <v>17972</v>
      </c>
      <c r="I53" s="57">
        <f t="shared" si="9"/>
        <v>2.6822319297831916E-2</v>
      </c>
      <c r="J53" s="64">
        <v>29461</v>
      </c>
      <c r="K53" s="57">
        <f t="shared" si="10"/>
        <v>1.4896853159229111E-2</v>
      </c>
      <c r="L53" s="69">
        <v>45.478010020750034</v>
      </c>
      <c r="M53" s="69">
        <v>29.980258069768389</v>
      </c>
      <c r="N53" s="8" t="s">
        <v>76</v>
      </c>
    </row>
    <row r="54" spans="1:14" x14ac:dyDescent="0.2">
      <c r="A54" s="6" t="s">
        <v>77</v>
      </c>
      <c r="B54" s="67">
        <v>390</v>
      </c>
      <c r="C54" s="73">
        <f t="shared" si="7"/>
        <v>1.5638658764465759E-3</v>
      </c>
      <c r="D54" s="64">
        <v>4719</v>
      </c>
      <c r="E54" s="68">
        <f t="shared" si="8"/>
        <v>6.3474598727279816E-3</v>
      </c>
      <c r="F54" s="78">
        <v>10.620915032679738</v>
      </c>
      <c r="G54" s="69">
        <v>29.241541702813233</v>
      </c>
      <c r="H54" s="64">
        <v>1081</v>
      </c>
      <c r="I54" s="57">
        <f t="shared" si="9"/>
        <v>1.6133389250476465E-3</v>
      </c>
      <c r="J54" s="64">
        <v>14659</v>
      </c>
      <c r="K54" s="57">
        <f t="shared" si="10"/>
        <v>7.412272850926294E-3</v>
      </c>
      <c r="L54" s="69">
        <v>16.574670346519476</v>
      </c>
      <c r="M54" s="69">
        <v>40.487764458929462</v>
      </c>
      <c r="N54" s="8" t="s">
        <v>78</v>
      </c>
    </row>
    <row r="55" spans="1:14" x14ac:dyDescent="0.2">
      <c r="A55" s="6" t="s">
        <v>79</v>
      </c>
      <c r="B55" s="67">
        <v>943</v>
      </c>
      <c r="C55" s="73">
        <f t="shared" si="7"/>
        <v>3.7813474909977464E-3</v>
      </c>
      <c r="D55" s="64">
        <v>6273</v>
      </c>
      <c r="E55" s="68">
        <f t="shared" si="8"/>
        <v>8.4377232001743227E-3</v>
      </c>
      <c r="F55" s="78">
        <v>13.347487615003539</v>
      </c>
      <c r="G55" s="69">
        <v>25.542570951585976</v>
      </c>
      <c r="H55" s="64">
        <v>2773</v>
      </c>
      <c r="I55" s="57">
        <f t="shared" si="9"/>
        <v>4.1385650686004841E-3</v>
      </c>
      <c r="J55" s="64">
        <v>21336</v>
      </c>
      <c r="K55" s="57">
        <f t="shared" si="10"/>
        <v>1.078847489919936E-2</v>
      </c>
      <c r="L55" s="69">
        <v>15.705709107385591</v>
      </c>
      <c r="M55" s="69">
        <v>30.866269313118455</v>
      </c>
      <c r="N55" s="8" t="s">
        <v>80</v>
      </c>
    </row>
    <row r="56" spans="1:14" x14ac:dyDescent="0.2">
      <c r="A56" s="6" t="s">
        <v>81</v>
      </c>
      <c r="B56" s="67">
        <v>1799</v>
      </c>
      <c r="C56" s="73">
        <f t="shared" si="7"/>
        <v>7.213832594172795E-3</v>
      </c>
      <c r="D56" s="64">
        <v>11964</v>
      </c>
      <c r="E56" s="68">
        <f t="shared" si="8"/>
        <v>1.609260646690349E-2</v>
      </c>
      <c r="F56" s="78">
        <v>6.0908721560130008</v>
      </c>
      <c r="G56" s="69">
        <v>13.29170879114775</v>
      </c>
      <c r="H56" s="64">
        <v>4289</v>
      </c>
      <c r="I56" s="57">
        <f t="shared" si="9"/>
        <v>6.4011199348097646E-3</v>
      </c>
      <c r="J56" s="64">
        <v>38867</v>
      </c>
      <c r="K56" s="57">
        <f t="shared" si="10"/>
        <v>1.9652964656317093E-2</v>
      </c>
      <c r="L56" s="69">
        <v>5.5060593611995481</v>
      </c>
      <c r="M56" s="69">
        <v>15.385985677696715</v>
      </c>
      <c r="N56" s="8" t="s">
        <v>82</v>
      </c>
    </row>
    <row r="57" spans="1:14" ht="12.75" customHeight="1" x14ac:dyDescent="0.2">
      <c r="A57" s="6" t="s">
        <v>83</v>
      </c>
      <c r="B57" s="67">
        <v>1084</v>
      </c>
      <c r="C57" s="73">
        <f t="shared" si="7"/>
        <v>4.3467451540207397E-3</v>
      </c>
      <c r="D57" s="64">
        <v>6172</v>
      </c>
      <c r="E57" s="68">
        <f t="shared" si="8"/>
        <v>8.3018695347482734E-3</v>
      </c>
      <c r="F57" s="78">
        <v>38.358103326256192</v>
      </c>
      <c r="G57" s="69">
        <v>43.312280701754382</v>
      </c>
      <c r="H57" s="64">
        <v>2934</v>
      </c>
      <c r="I57" s="57">
        <f t="shared" si="9"/>
        <v>4.3788495893522612E-3</v>
      </c>
      <c r="J57" s="64">
        <v>17243</v>
      </c>
      <c r="K57" s="57">
        <f t="shared" si="10"/>
        <v>8.7188635492545258E-3</v>
      </c>
      <c r="L57" s="69">
        <v>50.946344851536729</v>
      </c>
      <c r="M57" s="69">
        <v>51.618021254303251</v>
      </c>
      <c r="N57" s="8" t="s">
        <v>84</v>
      </c>
    </row>
    <row r="58" spans="1:14" x14ac:dyDescent="0.2">
      <c r="A58" s="6" t="s">
        <v>85</v>
      </c>
      <c r="B58" s="67">
        <v>74</v>
      </c>
      <c r="C58" s="73">
        <f t="shared" si="7"/>
        <v>2.9673352527447852E-4</v>
      </c>
      <c r="D58" s="64">
        <v>289</v>
      </c>
      <c r="E58" s="68">
        <f t="shared" si="8"/>
        <v>3.8872979512998235E-4</v>
      </c>
      <c r="F58" s="78">
        <v>11.246200607902736</v>
      </c>
      <c r="G58" s="69">
        <v>10.771524412970555</v>
      </c>
      <c r="H58" s="64">
        <v>165</v>
      </c>
      <c r="I58" s="57">
        <f t="shared" si="9"/>
        <v>2.4625432250958529E-4</v>
      </c>
      <c r="J58" s="64">
        <v>902</v>
      </c>
      <c r="K58" s="57">
        <f t="shared" si="10"/>
        <v>4.5609319268268759E-4</v>
      </c>
      <c r="L58" s="69">
        <v>11.066398390342053</v>
      </c>
      <c r="M58" s="69">
        <v>15.259685332431062</v>
      </c>
      <c r="N58" s="8" t="s">
        <v>86</v>
      </c>
    </row>
    <row r="59" spans="1:14" ht="12.75" customHeight="1" x14ac:dyDescent="0.2">
      <c r="A59" s="6" t="s">
        <v>87</v>
      </c>
      <c r="B59" s="67">
        <v>453</v>
      </c>
      <c r="C59" s="73">
        <f t="shared" si="7"/>
        <v>1.8164903641802537E-3</v>
      </c>
      <c r="D59" s="64">
        <v>1484</v>
      </c>
      <c r="E59" s="68">
        <f t="shared" si="8"/>
        <v>1.9961073217055151E-3</v>
      </c>
      <c r="F59" s="78">
        <v>33.983495873968494</v>
      </c>
      <c r="G59" s="69">
        <v>29.098039215686271</v>
      </c>
      <c r="H59" s="64">
        <v>1381</v>
      </c>
      <c r="I59" s="57">
        <f t="shared" si="9"/>
        <v>2.0610740568832559E-3</v>
      </c>
      <c r="J59" s="64">
        <v>5563</v>
      </c>
      <c r="K59" s="57">
        <f t="shared" si="10"/>
        <v>2.8129117859132936E-3</v>
      </c>
      <c r="L59" s="69">
        <v>23.773454983646065</v>
      </c>
      <c r="M59" s="69">
        <v>32.059704933148922</v>
      </c>
      <c r="N59" s="8" t="s">
        <v>88</v>
      </c>
    </row>
    <row r="60" spans="1:14" x14ac:dyDescent="0.2">
      <c r="A60" s="6" t="s">
        <v>89</v>
      </c>
      <c r="B60" s="67">
        <v>312</v>
      </c>
      <c r="C60" s="73">
        <f t="shared" si="7"/>
        <v>1.2510927011572608E-3</v>
      </c>
      <c r="D60" s="64">
        <v>3356</v>
      </c>
      <c r="E60" s="68">
        <f t="shared" si="8"/>
        <v>4.5141079323744665E-3</v>
      </c>
      <c r="F60" s="78">
        <v>3.4459907223326711</v>
      </c>
      <c r="G60" s="69">
        <v>11.459009116672926</v>
      </c>
      <c r="H60" s="64">
        <v>823</v>
      </c>
      <c r="I60" s="57">
        <f t="shared" si="9"/>
        <v>1.2282867116690222E-3</v>
      </c>
      <c r="J60" s="64">
        <v>7687</v>
      </c>
      <c r="K60" s="57">
        <f t="shared" si="10"/>
        <v>3.8869050689044559E-3</v>
      </c>
      <c r="L60" s="69">
        <v>4.3832552194290582</v>
      </c>
      <c r="M60" s="69">
        <v>12.543445980124993</v>
      </c>
      <c r="N60" s="8" t="s">
        <v>90</v>
      </c>
    </row>
    <row r="61" spans="1:14" x14ac:dyDescent="0.2">
      <c r="A61" s="6" t="s">
        <v>91</v>
      </c>
      <c r="B61" s="67">
        <v>32</v>
      </c>
      <c r="C61" s="73">
        <f t="shared" si="7"/>
        <v>1.283172001186934E-4</v>
      </c>
      <c r="D61" s="64">
        <v>340</v>
      </c>
      <c r="E61" s="68">
        <f t="shared" si="8"/>
        <v>4.5732917074115572E-4</v>
      </c>
      <c r="F61" s="78">
        <v>1.968019680196802</v>
      </c>
      <c r="G61" s="69">
        <v>6.2742203358553237</v>
      </c>
      <c r="H61" s="64">
        <v>81</v>
      </c>
      <c r="I61" s="57">
        <f t="shared" si="9"/>
        <v>1.2088848559561458E-4</v>
      </c>
      <c r="J61" s="64">
        <v>743</v>
      </c>
      <c r="K61" s="57">
        <f t="shared" si="10"/>
        <v>3.7569539042487456E-4</v>
      </c>
      <c r="L61" s="69">
        <v>2.1733297558357929</v>
      </c>
      <c r="M61" s="69">
        <v>6.4693077927731828</v>
      </c>
      <c r="N61" s="8" t="s">
        <v>92</v>
      </c>
    </row>
    <row r="62" spans="1:14" x14ac:dyDescent="0.2">
      <c r="A62" s="6" t="s">
        <v>93</v>
      </c>
      <c r="B62" s="67">
        <v>17</v>
      </c>
      <c r="C62" s="73">
        <f t="shared" si="7"/>
        <v>6.8168512563055871E-5</v>
      </c>
      <c r="D62" s="64">
        <v>39</v>
      </c>
      <c r="E62" s="68">
        <f t="shared" si="8"/>
        <v>5.2458346055603157E-5</v>
      </c>
      <c r="F62" s="78">
        <v>23.287671232876711</v>
      </c>
      <c r="G62" s="69">
        <v>17.333333333333336</v>
      </c>
      <c r="H62" s="64">
        <v>37</v>
      </c>
      <c r="I62" s="57">
        <f t="shared" si="9"/>
        <v>5.5220666259725182E-5</v>
      </c>
      <c r="J62" s="64">
        <v>348</v>
      </c>
      <c r="K62" s="57">
        <f t="shared" si="10"/>
        <v>1.7596500116804354E-4</v>
      </c>
      <c r="L62" s="69">
        <v>19.786096256684495</v>
      </c>
      <c r="M62" s="69">
        <v>75.16198704103671</v>
      </c>
      <c r="N62" s="8" t="s">
        <v>94</v>
      </c>
    </row>
    <row r="63" spans="1:14" x14ac:dyDescent="0.2">
      <c r="A63" s="6" t="s">
        <v>95</v>
      </c>
      <c r="B63" s="67">
        <v>94</v>
      </c>
      <c r="C63" s="73">
        <f t="shared" si="7"/>
        <v>3.769317753486619E-4</v>
      </c>
      <c r="D63" s="64">
        <v>847</v>
      </c>
      <c r="E63" s="68">
        <f t="shared" si="8"/>
        <v>1.1392876694639967E-3</v>
      </c>
      <c r="F63" s="78">
        <v>0.61498200850507034</v>
      </c>
      <c r="G63" s="69">
        <v>3.3416183374758353</v>
      </c>
      <c r="H63" s="64">
        <v>268</v>
      </c>
      <c r="I63" s="57">
        <f t="shared" si="9"/>
        <v>3.9997671777314454E-4</v>
      </c>
      <c r="J63" s="64">
        <v>2869</v>
      </c>
      <c r="K63" s="57">
        <f t="shared" si="10"/>
        <v>1.450699966526198E-3</v>
      </c>
      <c r="L63" s="69">
        <v>0.51016523262011726</v>
      </c>
      <c r="M63" s="69">
        <v>3.3882091737918651</v>
      </c>
      <c r="N63" s="8" t="s">
        <v>96</v>
      </c>
    </row>
    <row r="64" spans="1:14" x14ac:dyDescent="0.2">
      <c r="A64" s="6" t="s">
        <v>97</v>
      </c>
      <c r="B64" s="67">
        <v>165</v>
      </c>
      <c r="C64" s="73">
        <f t="shared" si="7"/>
        <v>6.616355631120129E-4</v>
      </c>
      <c r="D64" s="64">
        <v>2102</v>
      </c>
      <c r="E64" s="68">
        <f t="shared" si="8"/>
        <v>2.8273703438173804E-3</v>
      </c>
      <c r="F64" s="78">
        <v>4.4922406751973867</v>
      </c>
      <c r="G64" s="69">
        <v>10.377684522340163</v>
      </c>
      <c r="H64" s="64">
        <v>379</v>
      </c>
      <c r="I64" s="57">
        <f t="shared" si="9"/>
        <v>5.6563871655232012E-4</v>
      </c>
      <c r="J64" s="64">
        <v>3938</v>
      </c>
      <c r="K64" s="57">
        <f t="shared" si="10"/>
        <v>1.9912361339073435E-3</v>
      </c>
      <c r="L64" s="69">
        <v>6.2821150339797782</v>
      </c>
      <c r="M64" s="69">
        <v>11.955069823922283</v>
      </c>
      <c r="N64" s="8" t="s">
        <v>98</v>
      </c>
    </row>
    <row r="65" spans="1:14" x14ac:dyDescent="0.2">
      <c r="A65" s="6" t="s">
        <v>99</v>
      </c>
      <c r="B65" s="67">
        <v>408</v>
      </c>
      <c r="C65" s="73">
        <f t="shared" si="7"/>
        <v>1.6360443015133409E-3</v>
      </c>
      <c r="D65" s="64">
        <v>4881</v>
      </c>
      <c r="E65" s="68">
        <f t="shared" si="8"/>
        <v>6.5653637717281799E-3</v>
      </c>
      <c r="F65" s="78">
        <v>4.2691221094485723</v>
      </c>
      <c r="G65" s="69">
        <v>8.780514130493442</v>
      </c>
      <c r="H65" s="64">
        <v>1204</v>
      </c>
      <c r="I65" s="57">
        <f t="shared" si="9"/>
        <v>1.7969103291002465E-3</v>
      </c>
      <c r="J65" s="64">
        <v>16969</v>
      </c>
      <c r="K65" s="57">
        <f t="shared" si="10"/>
        <v>8.5803163931624446E-3</v>
      </c>
      <c r="L65" s="69">
        <v>8.1170363378952342</v>
      </c>
      <c r="M65" s="69">
        <v>19.639137076987176</v>
      </c>
      <c r="N65" s="8" t="s">
        <v>100</v>
      </c>
    </row>
    <row r="66" spans="1:14" x14ac:dyDescent="0.2">
      <c r="A66" s="6" t="s">
        <v>101</v>
      </c>
      <c r="B66" s="67">
        <v>283</v>
      </c>
      <c r="C66" s="73">
        <f t="shared" si="7"/>
        <v>1.1348052385496948E-3</v>
      </c>
      <c r="D66" s="64">
        <v>10228</v>
      </c>
      <c r="E66" s="68">
        <f t="shared" si="8"/>
        <v>1.3757537524531002E-2</v>
      </c>
      <c r="F66" s="78">
        <v>2.2237938079522239</v>
      </c>
      <c r="G66" s="69">
        <v>11.435343574607009</v>
      </c>
      <c r="H66" s="64">
        <v>571</v>
      </c>
      <c r="I66" s="57">
        <f t="shared" si="9"/>
        <v>8.5218920092711018E-4</v>
      </c>
      <c r="J66" s="64">
        <v>12698</v>
      </c>
      <c r="K66" s="57">
        <f t="shared" si="10"/>
        <v>6.4206999564132674E-3</v>
      </c>
      <c r="L66" s="69">
        <v>3.5794884653961883</v>
      </c>
      <c r="M66" s="69">
        <v>12.402813049423715</v>
      </c>
      <c r="N66" s="8" t="s">
        <v>102</v>
      </c>
    </row>
    <row r="67" spans="1:14" ht="12.75" customHeight="1" x14ac:dyDescent="0.2">
      <c r="A67" s="6" t="s">
        <v>103</v>
      </c>
      <c r="B67" s="67">
        <v>1003</v>
      </c>
      <c r="C67" s="73">
        <f t="shared" si="7"/>
        <v>4.0219422412202969E-3</v>
      </c>
      <c r="D67" s="64">
        <v>11030</v>
      </c>
      <c r="E67" s="68">
        <f t="shared" si="8"/>
        <v>1.483629633316161E-2</v>
      </c>
      <c r="F67" s="78">
        <v>5.5067530471066206</v>
      </c>
      <c r="G67" s="69">
        <v>11.461883780862916</v>
      </c>
      <c r="H67" s="64">
        <v>2597</v>
      </c>
      <c r="I67" s="57">
        <f t="shared" si="9"/>
        <v>3.8758937912569268E-3</v>
      </c>
      <c r="J67" s="64">
        <v>24975</v>
      </c>
      <c r="K67" s="57">
        <f t="shared" si="10"/>
        <v>1.2628522713137608E-2</v>
      </c>
      <c r="L67" s="69">
        <v>5.8309757959495263</v>
      </c>
      <c r="M67" s="69">
        <v>13.964996645045852</v>
      </c>
      <c r="N67" s="8" t="s">
        <v>104</v>
      </c>
    </row>
    <row r="68" spans="1:14" x14ac:dyDescent="0.2">
      <c r="A68" s="6" t="s">
        <v>105</v>
      </c>
      <c r="B68" s="67">
        <v>326</v>
      </c>
      <c r="C68" s="73">
        <f t="shared" si="7"/>
        <v>1.3072314762091891E-3</v>
      </c>
      <c r="D68" s="64">
        <v>1819</v>
      </c>
      <c r="E68" s="68">
        <f t="shared" si="8"/>
        <v>2.446711063465183E-3</v>
      </c>
      <c r="F68" s="78">
        <v>15.650504080652905</v>
      </c>
      <c r="G68" s="69">
        <v>20.308138885787653</v>
      </c>
      <c r="H68" s="64">
        <v>754</v>
      </c>
      <c r="I68" s="57">
        <f t="shared" si="9"/>
        <v>1.1253076313468321E-3</v>
      </c>
      <c r="J68" s="64">
        <v>4453</v>
      </c>
      <c r="K68" s="57">
        <f t="shared" si="10"/>
        <v>2.2516441097738447E-3</v>
      </c>
      <c r="L68" s="69">
        <v>17.80821917808219</v>
      </c>
      <c r="M68" s="69">
        <v>25.265248226950355</v>
      </c>
      <c r="N68" s="8" t="s">
        <v>106</v>
      </c>
    </row>
    <row r="69" spans="1:14" x14ac:dyDescent="0.2">
      <c r="A69" s="6" t="s">
        <v>107</v>
      </c>
      <c r="B69" s="67">
        <v>533</v>
      </c>
      <c r="C69" s="73">
        <f t="shared" si="7"/>
        <v>2.137283364476987E-3</v>
      </c>
      <c r="D69" s="64">
        <v>2681</v>
      </c>
      <c r="E69" s="68">
        <f t="shared" si="8"/>
        <v>3.6061750198736428E-3</v>
      </c>
      <c r="F69" s="78">
        <v>14.389848812095032</v>
      </c>
      <c r="G69" s="69">
        <v>17.942711819033597</v>
      </c>
      <c r="H69" s="64">
        <v>1290</v>
      </c>
      <c r="I69" s="57">
        <f t="shared" si="9"/>
        <v>1.9252610668931212E-3</v>
      </c>
      <c r="J69" s="64">
        <v>7308</v>
      </c>
      <c r="K69" s="57">
        <f t="shared" si="10"/>
        <v>3.6952650245289146E-3</v>
      </c>
      <c r="L69" s="69">
        <v>14.255718863962869</v>
      </c>
      <c r="M69" s="69">
        <v>21.842309761492022</v>
      </c>
      <c r="N69" s="8" t="s">
        <v>108</v>
      </c>
    </row>
    <row r="70" spans="1:14" ht="12.75" customHeight="1" x14ac:dyDescent="0.2">
      <c r="A70" s="6" t="s">
        <v>109</v>
      </c>
      <c r="B70" s="67">
        <v>300</v>
      </c>
      <c r="C70" s="73">
        <f t="shared" si="7"/>
        <v>1.2029737511127507E-3</v>
      </c>
      <c r="D70" s="64">
        <v>1517</v>
      </c>
      <c r="E70" s="68">
        <f t="shared" si="8"/>
        <v>2.0404951529833328E-3</v>
      </c>
      <c r="F70" s="78">
        <v>5.9940059940059944</v>
      </c>
      <c r="G70" s="69">
        <v>8.2035474799913484</v>
      </c>
      <c r="H70" s="64">
        <v>702</v>
      </c>
      <c r="I70" s="57">
        <f t="shared" si="9"/>
        <v>1.0477002084953264E-3</v>
      </c>
      <c r="J70" s="64">
        <v>4044</v>
      </c>
      <c r="K70" s="57">
        <f t="shared" si="10"/>
        <v>2.0448346687458852E-3</v>
      </c>
      <c r="L70" s="69">
        <v>6.1660079051383399</v>
      </c>
      <c r="M70" s="69">
        <v>10.248872218561509</v>
      </c>
      <c r="N70" s="8" t="s">
        <v>110</v>
      </c>
    </row>
    <row r="71" spans="1:14" x14ac:dyDescent="0.2">
      <c r="A71" s="6" t="s">
        <v>111</v>
      </c>
      <c r="B71" s="67">
        <v>2597</v>
      </c>
      <c r="C71" s="73">
        <f t="shared" si="7"/>
        <v>1.0413742772132712E-2</v>
      </c>
      <c r="D71" s="64">
        <v>9412</v>
      </c>
      <c r="E71" s="68">
        <f t="shared" si="8"/>
        <v>1.2659947514752228E-2</v>
      </c>
      <c r="F71" s="78">
        <v>12.31039059537353</v>
      </c>
      <c r="G71" s="69">
        <v>11.166476841305998</v>
      </c>
      <c r="H71" s="64">
        <v>6059</v>
      </c>
      <c r="I71" s="57">
        <f t="shared" si="9"/>
        <v>9.0427572126398608E-3</v>
      </c>
      <c r="J71" s="64">
        <v>23791</v>
      </c>
      <c r="K71" s="57">
        <f t="shared" si="10"/>
        <v>1.2029837191922195E-2</v>
      </c>
      <c r="L71" s="69">
        <v>12.890392307037699</v>
      </c>
      <c r="M71" s="69">
        <v>12.78955375526156</v>
      </c>
      <c r="N71" s="8" t="s">
        <v>112</v>
      </c>
    </row>
    <row r="72" spans="1:14" ht="12.75" customHeight="1" x14ac:dyDescent="0.2">
      <c r="A72" s="13" t="s">
        <v>113</v>
      </c>
      <c r="B72" s="70" t="s">
        <v>135</v>
      </c>
      <c r="C72" s="68"/>
      <c r="D72" s="70"/>
      <c r="E72" s="68"/>
      <c r="F72" s="71"/>
      <c r="G72" s="71"/>
      <c r="H72" s="70"/>
      <c r="I72" s="72"/>
      <c r="J72" s="70"/>
      <c r="K72" s="72"/>
      <c r="L72" s="71"/>
      <c r="M72" s="71"/>
      <c r="N72" s="14" t="s">
        <v>114</v>
      </c>
    </row>
    <row r="73" spans="1:14" x14ac:dyDescent="0.2">
      <c r="A73" s="6"/>
      <c r="B73" s="15"/>
      <c r="C73" s="15"/>
      <c r="D73" s="15"/>
      <c r="E73" s="15"/>
      <c r="F73" s="16"/>
      <c r="G73" s="16"/>
      <c r="H73" s="15"/>
      <c r="I73" s="15"/>
      <c r="J73" s="15"/>
      <c r="K73" s="15"/>
      <c r="L73" s="16"/>
      <c r="M73" s="16"/>
      <c r="N73" s="8"/>
    </row>
    <row r="74" spans="1:14" x14ac:dyDescent="0.2">
      <c r="A74" s="44" t="s">
        <v>115</v>
      </c>
    </row>
    <row r="75" spans="1:14" x14ac:dyDescent="0.2">
      <c r="A75" s="26" t="s">
        <v>118</v>
      </c>
    </row>
    <row r="78" spans="1:14" x14ac:dyDescent="0.2">
      <c r="A78"/>
    </row>
    <row r="79" spans="1:14" x14ac:dyDescent="0.2">
      <c r="A79"/>
    </row>
  </sheetData>
  <mergeCells count="10">
    <mergeCell ref="A11:A14"/>
    <mergeCell ref="B11:G11"/>
    <mergeCell ref="H11:M11"/>
    <mergeCell ref="N11:N14"/>
    <mergeCell ref="B12:B14"/>
    <mergeCell ref="D12:D14"/>
    <mergeCell ref="H12:H14"/>
    <mergeCell ref="J12:J14"/>
    <mergeCell ref="F14:G14"/>
    <mergeCell ref="L14:M14"/>
  </mergeCells>
  <hyperlinks>
    <hyperlink ref="A75" r:id="rId1" xr:uid="{7226A177-E5BB-44EC-9B88-01ABE3AA400B}"/>
  </hyperlinks>
  <pageMargins left="0.7" right="0.7" top="0.75" bottom="0.75" header="0.3" footer="0.3"/>
  <pageSetup paperSize="9" scale="51" fitToWidth="0" orientation="landscape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9042-4B84-4DF8-BD3D-985BA0B97A13}">
  <dimension ref="A7:O79"/>
  <sheetViews>
    <sheetView workbookViewId="0">
      <selection activeCell="A8" sqref="A8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7" width="11.28515625" style="3" customWidth="1"/>
    <col min="8" max="9" width="11" style="2" customWidth="1"/>
    <col min="10" max="12" width="10.7109375" style="2" customWidth="1"/>
    <col min="13" max="13" width="11.5703125" style="3" customWidth="1"/>
    <col min="14" max="14" width="45.140625" style="3" customWidth="1"/>
    <col min="15" max="16384" width="9.140625" style="3"/>
  </cols>
  <sheetData>
    <row r="7" spans="1:15" ht="18" x14ac:dyDescent="0.25">
      <c r="A7" s="20" t="s">
        <v>201</v>
      </c>
      <c r="B7" s="1"/>
      <c r="C7" s="1"/>
      <c r="D7" s="1"/>
      <c r="E7" s="1"/>
      <c r="F7" s="1"/>
      <c r="G7" s="1"/>
    </row>
    <row r="8" spans="1:15" s="2" customFormat="1" x14ac:dyDescent="0.2">
      <c r="A8" s="2" t="s">
        <v>202</v>
      </c>
    </row>
    <row r="9" spans="1:15" s="2" customFormat="1" x14ac:dyDescent="0.2"/>
    <row r="10" spans="1:15" s="2" customFormat="1" x14ac:dyDescent="0.2">
      <c r="A10" s="3"/>
      <c r="B10" s="3"/>
      <c r="C10" s="3"/>
      <c r="D10" s="3"/>
      <c r="E10" s="3"/>
      <c r="F10" s="3"/>
      <c r="G10" s="3"/>
      <c r="M10" s="3"/>
      <c r="N10" s="3"/>
      <c r="O10" s="3"/>
    </row>
    <row r="11" spans="1:15" s="2" customFormat="1" x14ac:dyDescent="0.2">
      <c r="A11" s="114"/>
      <c r="B11" s="117" t="s">
        <v>0</v>
      </c>
      <c r="C11" s="117"/>
      <c r="D11" s="117"/>
      <c r="E11" s="117"/>
      <c r="F11" s="117"/>
      <c r="G11" s="117"/>
      <c r="H11" s="118" t="s">
        <v>1</v>
      </c>
      <c r="I11" s="117"/>
      <c r="J11" s="117"/>
      <c r="K11" s="117"/>
      <c r="L11" s="117"/>
      <c r="M11" s="117"/>
      <c r="N11" s="119"/>
      <c r="O11"/>
    </row>
    <row r="12" spans="1:15" x14ac:dyDescent="0.2">
      <c r="A12" s="115"/>
      <c r="B12" s="122" t="s">
        <v>169</v>
      </c>
      <c r="C12" s="27"/>
      <c r="D12" s="125" t="s">
        <v>170</v>
      </c>
      <c r="E12" s="79"/>
      <c r="F12" s="4" t="s">
        <v>169</v>
      </c>
      <c r="G12" s="11" t="s">
        <v>170</v>
      </c>
      <c r="H12" s="122" t="s">
        <v>169</v>
      </c>
      <c r="I12" s="27"/>
      <c r="J12" s="125" t="s">
        <v>170</v>
      </c>
      <c r="K12" s="79"/>
      <c r="L12" s="4" t="s">
        <v>169</v>
      </c>
      <c r="M12" s="11" t="s">
        <v>170</v>
      </c>
      <c r="N12" s="120"/>
    </row>
    <row r="13" spans="1:15" x14ac:dyDescent="0.2">
      <c r="A13" s="115"/>
      <c r="B13" s="123"/>
      <c r="C13" s="17" t="s">
        <v>2</v>
      </c>
      <c r="D13" s="126"/>
      <c r="E13" s="24" t="s">
        <v>2</v>
      </c>
      <c r="F13" s="10" t="s">
        <v>171</v>
      </c>
      <c r="G13" s="12" t="s">
        <v>172</v>
      </c>
      <c r="H13" s="123"/>
      <c r="I13" s="17" t="s">
        <v>2</v>
      </c>
      <c r="J13" s="126"/>
      <c r="K13" s="24" t="s">
        <v>2</v>
      </c>
      <c r="L13" s="10" t="s">
        <v>171</v>
      </c>
      <c r="M13" s="12" t="s">
        <v>172</v>
      </c>
      <c r="N13" s="120"/>
    </row>
    <row r="14" spans="1:15" x14ac:dyDescent="0.2">
      <c r="A14" s="116"/>
      <c r="B14" s="124"/>
      <c r="C14" s="28"/>
      <c r="D14" s="127"/>
      <c r="E14" s="80"/>
      <c r="F14" s="128" t="s">
        <v>122</v>
      </c>
      <c r="G14" s="129"/>
      <c r="H14" s="124"/>
      <c r="I14" s="28"/>
      <c r="J14" s="127"/>
      <c r="K14" s="80"/>
      <c r="L14" s="128" t="s">
        <v>122</v>
      </c>
      <c r="M14" s="129"/>
      <c r="N14" s="121"/>
    </row>
    <row r="15" spans="1:15" x14ac:dyDescent="0.2">
      <c r="B15" s="53"/>
      <c r="C15" s="53"/>
      <c r="D15" s="53"/>
      <c r="E15" s="53"/>
      <c r="F15" s="54"/>
      <c r="G15" s="54"/>
      <c r="H15" s="55"/>
      <c r="I15" s="53"/>
      <c r="J15" s="53"/>
      <c r="K15" s="53"/>
      <c r="L15" s="53"/>
      <c r="M15" s="53"/>
      <c r="N15" s="2"/>
    </row>
    <row r="16" spans="1:15" x14ac:dyDescent="0.2">
      <c r="A16" s="5" t="s">
        <v>3</v>
      </c>
      <c r="B16" s="56">
        <v>804411</v>
      </c>
      <c r="C16" s="73">
        <v>1</v>
      </c>
      <c r="D16" s="58">
        <v>2377818</v>
      </c>
      <c r="E16" s="57">
        <f>D16/D16</f>
        <v>1</v>
      </c>
      <c r="F16" s="59">
        <v>75.360590435219251</v>
      </c>
      <c r="G16" s="60">
        <v>52.544295380764261</v>
      </c>
      <c r="H16" s="58">
        <v>2509671</v>
      </c>
      <c r="I16" s="57">
        <v>1</v>
      </c>
      <c r="J16" s="58">
        <v>7094043</v>
      </c>
      <c r="K16" s="57">
        <v>1</v>
      </c>
      <c r="L16" s="60">
        <v>85.728588698534324</v>
      </c>
      <c r="M16" s="60">
        <v>60.316237459523371</v>
      </c>
      <c r="N16" s="9" t="s">
        <v>4</v>
      </c>
    </row>
    <row r="17" spans="1:14" x14ac:dyDescent="0.2">
      <c r="A17" s="5" t="s">
        <v>5</v>
      </c>
      <c r="B17" s="56">
        <v>512401</v>
      </c>
      <c r="C17" s="73">
        <f t="shared" ref="C17:C18" si="0">SUM(B17)/SUM($B$17:$B$18)</f>
        <v>0.63698905161664865</v>
      </c>
      <c r="D17" s="58">
        <v>1342361</v>
      </c>
      <c r="E17" s="57">
        <f>SUM(D17)/SUM($D$17:$D$18)</f>
        <v>0.56453479618709257</v>
      </c>
      <c r="F17" s="59">
        <v>272.37262458471758</v>
      </c>
      <c r="G17" s="60">
        <v>125.98449362128659</v>
      </c>
      <c r="H17" s="58">
        <v>1691301</v>
      </c>
      <c r="I17" s="57">
        <f t="shared" ref="I17:I18" si="1">SUM(H17)/SUM($H$17:$H$18)</f>
        <v>0.67391343327472009</v>
      </c>
      <c r="J17" s="58">
        <v>4298007</v>
      </c>
      <c r="K17" s="57">
        <f t="shared" ref="K17:K18" si="2">SUM(J17)/SUM($J$17:$J$18)</f>
        <v>0.60586142486026662</v>
      </c>
      <c r="L17" s="60">
        <v>263.76133769166466</v>
      </c>
      <c r="M17" s="60">
        <v>134.32619334627006</v>
      </c>
      <c r="N17" s="9" t="s">
        <v>6</v>
      </c>
    </row>
    <row r="18" spans="1:14" x14ac:dyDescent="0.2">
      <c r="A18" s="5" t="s">
        <v>7</v>
      </c>
      <c r="B18" s="56">
        <v>292010</v>
      </c>
      <c r="C18" s="73">
        <f t="shared" si="0"/>
        <v>0.3630109483833513</v>
      </c>
      <c r="D18" s="58">
        <v>1035457</v>
      </c>
      <c r="E18" s="57">
        <f>SUM(D18)/SUM($D$17:$D$18)</f>
        <v>0.43546520381290749</v>
      </c>
      <c r="F18" s="59">
        <v>33.209711005798994</v>
      </c>
      <c r="G18" s="60">
        <v>29.927696538185629</v>
      </c>
      <c r="H18" s="58">
        <v>818370</v>
      </c>
      <c r="I18" s="57">
        <f t="shared" si="1"/>
        <v>0.32608656672527991</v>
      </c>
      <c r="J18" s="58">
        <v>2796036</v>
      </c>
      <c r="K18" s="57">
        <f t="shared" si="2"/>
        <v>0.39413857513973344</v>
      </c>
      <c r="L18" s="60">
        <v>35.795501516247</v>
      </c>
      <c r="M18" s="60">
        <v>32.657348930170237</v>
      </c>
      <c r="N18" s="9" t="s">
        <v>8</v>
      </c>
    </row>
    <row r="19" spans="1:14" x14ac:dyDescent="0.2">
      <c r="A19" s="6" t="s">
        <v>9</v>
      </c>
      <c r="B19" s="61"/>
      <c r="C19" s="61"/>
      <c r="D19" s="61"/>
      <c r="E19" s="62"/>
      <c r="F19" s="59"/>
      <c r="G19" s="63"/>
      <c r="H19" s="64"/>
      <c r="I19" s="65"/>
      <c r="J19" s="64"/>
      <c r="K19" s="65"/>
      <c r="L19" s="66"/>
      <c r="M19" s="66"/>
      <c r="N19" s="7" t="s">
        <v>10</v>
      </c>
    </row>
    <row r="20" spans="1:14" x14ac:dyDescent="0.2">
      <c r="A20" s="6" t="s">
        <v>11</v>
      </c>
      <c r="B20" s="67">
        <v>26947</v>
      </c>
      <c r="C20" s="73">
        <f t="shared" ref="C20:C71" si="3">SUM(B20)/SUM($B$20:$B$71)</f>
        <v>9.2281086264169032E-2</v>
      </c>
      <c r="D20" s="64">
        <v>112919</v>
      </c>
      <c r="E20" s="68">
        <f t="shared" ref="E20:E71" si="4">SUM(D20)/SUM($D$20:$D$72)</f>
        <v>0.10905233148262072</v>
      </c>
      <c r="F20" s="78">
        <v>54.25534056818411</v>
      </c>
      <c r="G20" s="69">
        <v>42.080569426846537</v>
      </c>
      <c r="H20" s="64">
        <v>72828</v>
      </c>
      <c r="I20" s="57">
        <f t="shared" ref="I20:I51" si="5">SUM(H20)/SUM($H$20:$H$71)</f>
        <v>8.8991531947652039E-2</v>
      </c>
      <c r="J20" s="64">
        <v>288134</v>
      </c>
      <c r="K20" s="57">
        <f t="shared" ref="K20:K71" si="6">SUM(J20)/SUM($J$20:$J$72)</f>
        <v>0.10305089061800349</v>
      </c>
      <c r="L20" s="69">
        <v>55.655071223329465</v>
      </c>
      <c r="M20" s="69">
        <v>41.577897771710745</v>
      </c>
      <c r="N20" s="8" t="s">
        <v>12</v>
      </c>
    </row>
    <row r="21" spans="1:14" x14ac:dyDescent="0.2">
      <c r="A21" s="6" t="s">
        <v>13</v>
      </c>
      <c r="B21" s="67">
        <v>3202</v>
      </c>
      <c r="C21" s="73">
        <f t="shared" si="3"/>
        <v>1.0965377898017192E-2</v>
      </c>
      <c r="D21" s="64">
        <v>17015</v>
      </c>
      <c r="E21" s="68">
        <f t="shared" si="4"/>
        <v>1.6432357886421164E-2</v>
      </c>
      <c r="F21" s="78">
        <v>10.530123651670612</v>
      </c>
      <c r="G21" s="69">
        <v>17.456832428772227</v>
      </c>
      <c r="H21" s="64">
        <v>10774</v>
      </c>
      <c r="I21" s="57">
        <f t="shared" si="5"/>
        <v>1.3165194227549885E-2</v>
      </c>
      <c r="J21" s="64">
        <v>47940</v>
      </c>
      <c r="K21" s="57">
        <f t="shared" si="6"/>
        <v>1.71457019866697E-2</v>
      </c>
      <c r="L21" s="69">
        <v>11.224436642462001</v>
      </c>
      <c r="M21" s="69">
        <v>16.596964493435994</v>
      </c>
      <c r="N21" s="8" t="s">
        <v>14</v>
      </c>
    </row>
    <row r="22" spans="1:14" x14ac:dyDescent="0.2">
      <c r="A22" s="6" t="s">
        <v>15</v>
      </c>
      <c r="B22" s="67">
        <v>873</v>
      </c>
      <c r="C22" s="73">
        <f t="shared" si="3"/>
        <v>2.9896236430259236E-3</v>
      </c>
      <c r="D22" s="64">
        <v>7162</v>
      </c>
      <c r="E22" s="68">
        <f t="shared" si="4"/>
        <v>6.9167526995326705E-3</v>
      </c>
      <c r="F22" s="78">
        <v>18.669803250641571</v>
      </c>
      <c r="G22" s="69">
        <v>25.398063761126284</v>
      </c>
      <c r="H22" s="64">
        <v>2042</v>
      </c>
      <c r="I22" s="57">
        <f t="shared" si="5"/>
        <v>2.4952038808851744E-3</v>
      </c>
      <c r="J22" s="64">
        <v>15179</v>
      </c>
      <c r="K22" s="57">
        <f t="shared" si="6"/>
        <v>5.4287569974063284E-3</v>
      </c>
      <c r="L22" s="69">
        <v>29.688863041581854</v>
      </c>
      <c r="M22" s="69">
        <v>33.279982459986847</v>
      </c>
      <c r="N22" s="8" t="s">
        <v>16</v>
      </c>
    </row>
    <row r="23" spans="1:14" x14ac:dyDescent="0.2">
      <c r="A23" s="6" t="s">
        <v>17</v>
      </c>
      <c r="B23" s="67">
        <v>6162</v>
      </c>
      <c r="C23" s="73">
        <f t="shared" si="3"/>
        <v>2.1102017054210474E-2</v>
      </c>
      <c r="D23" s="64">
        <v>27133</v>
      </c>
      <c r="E23" s="68">
        <f t="shared" si="4"/>
        <v>2.6203888717735262E-2</v>
      </c>
      <c r="F23" s="78">
        <v>111.30780346820811</v>
      </c>
      <c r="G23" s="69">
        <v>56.833748769401559</v>
      </c>
      <c r="H23" s="64">
        <v>19208</v>
      </c>
      <c r="I23" s="57">
        <f t="shared" si="5"/>
        <v>2.347104610384056E-2</v>
      </c>
      <c r="J23" s="64">
        <v>82568</v>
      </c>
      <c r="K23" s="57">
        <f t="shared" si="6"/>
        <v>2.9530378006577884E-2</v>
      </c>
      <c r="L23" s="69">
        <v>123.52411575562701</v>
      </c>
      <c r="M23" s="69">
        <v>63.628867568296535</v>
      </c>
      <c r="N23" s="8" t="s">
        <v>18</v>
      </c>
    </row>
    <row r="24" spans="1:14" ht="12.75" customHeight="1" x14ac:dyDescent="0.2">
      <c r="A24" s="6" t="s">
        <v>19</v>
      </c>
      <c r="B24" s="67">
        <v>44</v>
      </c>
      <c r="C24" s="73">
        <f t="shared" si="3"/>
        <v>1.5067977124071094E-4</v>
      </c>
      <c r="D24" s="64">
        <v>205</v>
      </c>
      <c r="E24" s="68">
        <f t="shared" si="4"/>
        <v>1.9798021549905019E-4</v>
      </c>
      <c r="F24" s="78">
        <v>24.444444444444443</v>
      </c>
      <c r="G24" s="69">
        <v>22.752497225305216</v>
      </c>
      <c r="H24" s="64">
        <v>169</v>
      </c>
      <c r="I24" s="57">
        <f t="shared" si="5"/>
        <v>2.0650805870205409E-4</v>
      </c>
      <c r="J24" s="64">
        <v>600</v>
      </c>
      <c r="K24" s="57">
        <f t="shared" si="6"/>
        <v>2.1458951172302501E-4</v>
      </c>
      <c r="L24" s="69">
        <v>34.279918864097361</v>
      </c>
      <c r="M24" s="69">
        <v>20.862308762169679</v>
      </c>
      <c r="N24" s="8" t="s">
        <v>20</v>
      </c>
    </row>
    <row r="25" spans="1:14" x14ac:dyDescent="0.2">
      <c r="A25" s="6" t="s">
        <v>21</v>
      </c>
      <c r="B25" s="67">
        <v>7807</v>
      </c>
      <c r="C25" s="73">
        <f t="shared" si="3"/>
        <v>2.6735385774459778E-2</v>
      </c>
      <c r="D25" s="64">
        <v>43009</v>
      </c>
      <c r="E25" s="68">
        <f t="shared" si="4"/>
        <v>4.1536249211700731E-2</v>
      </c>
      <c r="F25" s="78">
        <v>16.205164397210229</v>
      </c>
      <c r="G25" s="69">
        <v>27.506219581609226</v>
      </c>
      <c r="H25" s="64">
        <v>22268</v>
      </c>
      <c r="I25" s="57">
        <f t="shared" si="5"/>
        <v>2.7210186101641068E-2</v>
      </c>
      <c r="J25" s="64">
        <v>119681</v>
      </c>
      <c r="K25" s="57">
        <f t="shared" si="6"/>
        <v>4.2803812254205598E-2</v>
      </c>
      <c r="L25" s="69">
        <v>16.960926193921853</v>
      </c>
      <c r="M25" s="69">
        <v>28.138055885360952</v>
      </c>
      <c r="N25" s="8" t="s">
        <v>22</v>
      </c>
    </row>
    <row r="26" spans="1:14" x14ac:dyDescent="0.2">
      <c r="A26" s="6" t="s">
        <v>23</v>
      </c>
      <c r="B26" s="67">
        <v>239</v>
      </c>
      <c r="C26" s="73">
        <f t="shared" si="3"/>
        <v>8.18465121057498E-4</v>
      </c>
      <c r="D26" s="64">
        <v>3140</v>
      </c>
      <c r="E26" s="68">
        <f t="shared" si="4"/>
        <v>3.0324774471561832E-3</v>
      </c>
      <c r="F26" s="78">
        <v>19.352226720647771</v>
      </c>
      <c r="G26" s="69">
        <v>35.304699797616365</v>
      </c>
      <c r="H26" s="64">
        <v>574</v>
      </c>
      <c r="I26" s="57">
        <f t="shared" si="5"/>
        <v>7.0139423488153278E-4</v>
      </c>
      <c r="J26" s="64">
        <v>8475</v>
      </c>
      <c r="K26" s="57">
        <f t="shared" si="6"/>
        <v>3.0310768530877287E-3</v>
      </c>
      <c r="L26" s="69">
        <v>17.943107221006567</v>
      </c>
      <c r="M26" s="69">
        <v>38.543751136983815</v>
      </c>
      <c r="N26" s="8" t="s">
        <v>24</v>
      </c>
    </row>
    <row r="27" spans="1:14" x14ac:dyDescent="0.2">
      <c r="A27" s="6" t="s">
        <v>25</v>
      </c>
      <c r="B27" s="67">
        <v>673</v>
      </c>
      <c r="C27" s="73">
        <f t="shared" si="3"/>
        <v>2.3047155919317833E-3</v>
      </c>
      <c r="D27" s="64">
        <v>4393</v>
      </c>
      <c r="E27" s="68">
        <f t="shared" si="4"/>
        <v>4.2425711545723286E-3</v>
      </c>
      <c r="F27" s="78">
        <v>22.77495769881557</v>
      </c>
      <c r="G27" s="69">
        <v>19.357539437736847</v>
      </c>
      <c r="H27" s="64">
        <v>1568</v>
      </c>
      <c r="I27" s="57">
        <f t="shared" si="5"/>
        <v>1.9160037635788214E-3</v>
      </c>
      <c r="J27" s="64">
        <v>12438</v>
      </c>
      <c r="K27" s="57">
        <f t="shared" si="6"/>
        <v>4.4484405780183091E-3</v>
      </c>
      <c r="L27" s="69">
        <v>19.059195332441959</v>
      </c>
      <c r="M27" s="69">
        <v>18.742089084443371</v>
      </c>
      <c r="N27" s="8" t="s">
        <v>26</v>
      </c>
    </row>
    <row r="28" spans="1:14" x14ac:dyDescent="0.2">
      <c r="A28" s="6" t="s">
        <v>27</v>
      </c>
      <c r="B28" s="67">
        <v>369</v>
      </c>
      <c r="C28" s="73">
        <f t="shared" si="3"/>
        <v>1.2636553542686895E-3</v>
      </c>
      <c r="D28" s="64">
        <v>1438</v>
      </c>
      <c r="E28" s="68">
        <f t="shared" si="4"/>
        <v>1.3887587799396787E-3</v>
      </c>
      <c r="F28" s="78">
        <v>50.2724795640327</v>
      </c>
      <c r="G28" s="69">
        <v>35.923057706719959</v>
      </c>
      <c r="H28" s="64">
        <v>955</v>
      </c>
      <c r="I28" s="57">
        <f t="shared" si="5"/>
        <v>1.1669538228429683E-3</v>
      </c>
      <c r="J28" s="64">
        <v>4163</v>
      </c>
      <c r="K28" s="57">
        <f t="shared" si="6"/>
        <v>1.4888935621715886E-3</v>
      </c>
      <c r="L28" s="69">
        <v>70.583887657058384</v>
      </c>
      <c r="M28" s="69">
        <v>42.41899327491339</v>
      </c>
      <c r="N28" s="8" t="s">
        <v>28</v>
      </c>
    </row>
    <row r="29" spans="1:14" x14ac:dyDescent="0.2">
      <c r="A29" s="6" t="s">
        <v>29</v>
      </c>
      <c r="B29" s="67">
        <v>240</v>
      </c>
      <c r="C29" s="73">
        <f t="shared" si="3"/>
        <v>8.2188966131296871E-4</v>
      </c>
      <c r="D29" s="64">
        <v>1907</v>
      </c>
      <c r="E29" s="68">
        <f t="shared" si="4"/>
        <v>1.8416988827155546E-3</v>
      </c>
      <c r="F29" s="78">
        <v>9.2915214866434379</v>
      </c>
      <c r="G29" s="69">
        <v>9.6841356896201507</v>
      </c>
      <c r="H29" s="64">
        <v>869</v>
      </c>
      <c r="I29" s="57">
        <f t="shared" si="5"/>
        <v>1.0618668817283137E-3</v>
      </c>
      <c r="J29" s="64">
        <v>6468</v>
      </c>
      <c r="K29" s="57">
        <f t="shared" si="6"/>
        <v>2.3132749363742097E-3</v>
      </c>
      <c r="L29" s="69">
        <v>13.70230211289814</v>
      </c>
      <c r="M29" s="69">
        <v>12.812487619349472</v>
      </c>
      <c r="N29" s="8" t="s">
        <v>30</v>
      </c>
    </row>
    <row r="30" spans="1:14" x14ac:dyDescent="0.2">
      <c r="A30" s="6" t="s">
        <v>31</v>
      </c>
      <c r="B30" s="67">
        <v>16579</v>
      </c>
      <c r="C30" s="73">
        <f t="shared" si="3"/>
        <v>5.6775452895448789E-2</v>
      </c>
      <c r="D30" s="64">
        <v>32365</v>
      </c>
      <c r="E30" s="68">
        <f t="shared" si="4"/>
        <v>3.1256730120130534E-2</v>
      </c>
      <c r="F30" s="78">
        <v>27.193399708038772</v>
      </c>
      <c r="G30" s="69">
        <v>23.408456408846973</v>
      </c>
      <c r="H30" s="64">
        <v>34710</v>
      </c>
      <c r="I30" s="57">
        <f t="shared" si="5"/>
        <v>4.2413578210344957E-2</v>
      </c>
      <c r="J30" s="64">
        <v>72774</v>
      </c>
      <c r="K30" s="57">
        <f t="shared" si="6"/>
        <v>2.6027561876885704E-2</v>
      </c>
      <c r="L30" s="69">
        <v>25.500308560345587</v>
      </c>
      <c r="M30" s="69">
        <v>23.411216306204579</v>
      </c>
      <c r="N30" s="8" t="s">
        <v>32</v>
      </c>
    </row>
    <row r="31" spans="1:14" x14ac:dyDescent="0.2">
      <c r="A31" s="6" t="s">
        <v>33</v>
      </c>
      <c r="B31" s="67">
        <v>366</v>
      </c>
      <c r="C31" s="73">
        <f t="shared" si="3"/>
        <v>1.2533817335022774E-3</v>
      </c>
      <c r="D31" s="64">
        <v>2008</v>
      </c>
      <c r="E31" s="68">
        <f t="shared" si="4"/>
        <v>1.9392403547419158E-3</v>
      </c>
      <c r="F31" s="78">
        <v>15.90612777053455</v>
      </c>
      <c r="G31" s="69">
        <v>23.521143258756002</v>
      </c>
      <c r="H31" s="64">
        <v>733</v>
      </c>
      <c r="I31" s="57">
        <f t="shared" si="5"/>
        <v>8.9568288182606895E-4</v>
      </c>
      <c r="J31" s="64">
        <v>5698</v>
      </c>
      <c r="K31" s="57">
        <f t="shared" si="6"/>
        <v>2.0378850629963275E-3</v>
      </c>
      <c r="L31" s="69">
        <v>16.497861805086654</v>
      </c>
      <c r="M31" s="69">
        <v>28.358134673766983</v>
      </c>
      <c r="N31" s="8" t="s">
        <v>34</v>
      </c>
    </row>
    <row r="32" spans="1:14" x14ac:dyDescent="0.2">
      <c r="A32" s="6" t="s">
        <v>35</v>
      </c>
      <c r="B32" s="67">
        <v>3152</v>
      </c>
      <c r="C32" s="73">
        <f t="shared" si="3"/>
        <v>1.0794150885243657E-2</v>
      </c>
      <c r="D32" s="64">
        <v>76623</v>
      </c>
      <c r="E32" s="68">
        <f t="shared" si="4"/>
        <v>7.3999210010652308E-2</v>
      </c>
      <c r="F32" s="78">
        <v>18.234409348605809</v>
      </c>
      <c r="G32" s="69">
        <v>49.175309339220618</v>
      </c>
      <c r="H32" s="64">
        <v>10849</v>
      </c>
      <c r="I32" s="57">
        <f t="shared" si="5"/>
        <v>1.325683981573127E-2</v>
      </c>
      <c r="J32" s="64">
        <v>202644</v>
      </c>
      <c r="K32" s="57">
        <f t="shared" si="6"/>
        <v>7.2475461689334469E-2</v>
      </c>
      <c r="L32" s="69">
        <v>26.01928242517268</v>
      </c>
      <c r="M32" s="69">
        <v>53.867746977575038</v>
      </c>
      <c r="N32" s="8" t="s">
        <v>36</v>
      </c>
    </row>
    <row r="33" spans="1:14" x14ac:dyDescent="0.2">
      <c r="A33" s="6" t="s">
        <v>37</v>
      </c>
      <c r="B33" s="67">
        <v>530</v>
      </c>
      <c r="C33" s="73">
        <f t="shared" si="3"/>
        <v>1.8150063353994726E-3</v>
      </c>
      <c r="D33" s="64">
        <v>1897</v>
      </c>
      <c r="E33" s="68">
        <f t="shared" si="4"/>
        <v>1.8320413112277961E-3</v>
      </c>
      <c r="F33" s="78">
        <v>12.403463608705827</v>
      </c>
      <c r="G33" s="69">
        <v>11.078666121590842</v>
      </c>
      <c r="H33" s="64">
        <v>1243</v>
      </c>
      <c r="I33" s="57">
        <f t="shared" si="5"/>
        <v>1.5188728814594865E-3</v>
      </c>
      <c r="J33" s="64">
        <v>5432</v>
      </c>
      <c r="K33" s="57">
        <f t="shared" si="6"/>
        <v>1.9427503794657865E-3</v>
      </c>
      <c r="L33" s="69">
        <v>10.57242493833461</v>
      </c>
      <c r="M33" s="69">
        <v>11.179485068636934</v>
      </c>
      <c r="N33" s="8" t="s">
        <v>38</v>
      </c>
    </row>
    <row r="34" spans="1:14" x14ac:dyDescent="0.2">
      <c r="A34" s="6" t="s">
        <v>39</v>
      </c>
      <c r="B34" s="67">
        <v>50</v>
      </c>
      <c r="C34" s="73">
        <f t="shared" si="3"/>
        <v>1.7122701277353517E-4</v>
      </c>
      <c r="D34" s="64">
        <v>136</v>
      </c>
      <c r="E34" s="68">
        <f t="shared" si="4"/>
        <v>1.3134297223351622E-4</v>
      </c>
      <c r="F34" s="78">
        <v>12.048192771084338</v>
      </c>
      <c r="G34" s="69">
        <v>6.766169154228856</v>
      </c>
      <c r="H34" s="64">
        <v>93</v>
      </c>
      <c r="I34" s="57">
        <f t="shared" si="5"/>
        <v>1.1364052934491734E-4</v>
      </c>
      <c r="J34" s="64">
        <v>554</v>
      </c>
      <c r="K34" s="57">
        <f t="shared" si="6"/>
        <v>1.9813764915759311E-4</v>
      </c>
      <c r="L34" s="69">
        <v>5.6880733944954134</v>
      </c>
      <c r="M34" s="69">
        <v>9.6047156726768375</v>
      </c>
      <c r="N34" s="8" t="s">
        <v>40</v>
      </c>
    </row>
    <row r="35" spans="1:14" x14ac:dyDescent="0.2">
      <c r="A35" s="6" t="s">
        <v>41</v>
      </c>
      <c r="B35" s="67">
        <v>35904</v>
      </c>
      <c r="C35" s="73">
        <f t="shared" si="3"/>
        <v>0.12295469333242012</v>
      </c>
      <c r="D35" s="64">
        <v>135900</v>
      </c>
      <c r="E35" s="68">
        <f t="shared" si="4"/>
        <v>0.13124639651863862</v>
      </c>
      <c r="F35" s="78">
        <v>30.050972153636263</v>
      </c>
      <c r="G35" s="69">
        <v>32.917285329160748</v>
      </c>
      <c r="H35" s="64">
        <v>92629</v>
      </c>
      <c r="I35" s="57">
        <f t="shared" si="5"/>
        <v>0.11318718916871341</v>
      </c>
      <c r="J35" s="64">
        <v>314445</v>
      </c>
      <c r="K35" s="57">
        <f t="shared" si="6"/>
        <v>0.11246099835624435</v>
      </c>
      <c r="L35" s="69">
        <v>31.80886317199224</v>
      </c>
      <c r="M35" s="69">
        <v>34.573315946528979</v>
      </c>
      <c r="N35" s="8" t="s">
        <v>42</v>
      </c>
    </row>
    <row r="36" spans="1:14" x14ac:dyDescent="0.2">
      <c r="A36" s="6" t="s">
        <v>43</v>
      </c>
      <c r="B36" s="67">
        <v>406</v>
      </c>
      <c r="C36" s="73">
        <f t="shared" si="3"/>
        <v>1.3903633437211055E-3</v>
      </c>
      <c r="D36" s="64">
        <v>1380</v>
      </c>
      <c r="E36" s="68">
        <f t="shared" si="4"/>
        <v>1.3327448653106793E-3</v>
      </c>
      <c r="F36" s="78">
        <v>33.609271523178805</v>
      </c>
      <c r="G36" s="69">
        <v>26.161137440758292</v>
      </c>
      <c r="H36" s="64">
        <v>937</v>
      </c>
      <c r="I36" s="57">
        <f t="shared" si="5"/>
        <v>1.144958881679436E-3</v>
      </c>
      <c r="J36" s="64">
        <v>3458</v>
      </c>
      <c r="K36" s="57">
        <f t="shared" si="6"/>
        <v>1.2367508858970343E-3</v>
      </c>
      <c r="L36" s="69">
        <v>30.570962479608482</v>
      </c>
      <c r="M36" s="69">
        <v>27.466243050039711</v>
      </c>
      <c r="N36" s="8" t="s">
        <v>44</v>
      </c>
    </row>
    <row r="37" spans="1:14" x14ac:dyDescent="0.2">
      <c r="A37" s="6" t="s">
        <v>45</v>
      </c>
      <c r="B37" s="67">
        <v>278</v>
      </c>
      <c r="C37" s="73">
        <f t="shared" si="3"/>
        <v>9.5202219102085545E-4</v>
      </c>
      <c r="D37" s="64">
        <v>1816</v>
      </c>
      <c r="E37" s="68">
        <f t="shared" si="4"/>
        <v>1.7538149821769518E-3</v>
      </c>
      <c r="F37" s="78">
        <v>16.228838295388208</v>
      </c>
      <c r="G37" s="69">
        <v>27.8998310032263</v>
      </c>
      <c r="H37" s="64">
        <v>688</v>
      </c>
      <c r="I37" s="57">
        <f t="shared" si="5"/>
        <v>8.4069552891723794E-4</v>
      </c>
      <c r="J37" s="64">
        <v>4507</v>
      </c>
      <c r="K37" s="57">
        <f t="shared" si="6"/>
        <v>1.6119248822261229E-3</v>
      </c>
      <c r="L37" s="69">
        <v>19.562126812624395</v>
      </c>
      <c r="M37" s="69">
        <v>29.614297917077337</v>
      </c>
      <c r="N37" s="8" t="s">
        <v>46</v>
      </c>
    </row>
    <row r="38" spans="1:14" x14ac:dyDescent="0.2">
      <c r="A38" s="6" t="s">
        <v>47</v>
      </c>
      <c r="B38" s="67">
        <v>162</v>
      </c>
      <c r="C38" s="73">
        <f t="shared" si="3"/>
        <v>5.5477552138625391E-4</v>
      </c>
      <c r="D38" s="64">
        <v>474</v>
      </c>
      <c r="E38" s="68">
        <f t="shared" si="4"/>
        <v>4.5776888851975506E-4</v>
      </c>
      <c r="F38" s="78">
        <v>12.76595744680851</v>
      </c>
      <c r="G38" s="69">
        <v>15.8</v>
      </c>
      <c r="H38" s="64">
        <v>298</v>
      </c>
      <c r="I38" s="57">
        <f t="shared" si="5"/>
        <v>3.6413847037403618E-4</v>
      </c>
      <c r="J38" s="64">
        <v>919</v>
      </c>
      <c r="K38" s="57">
        <f t="shared" si="6"/>
        <v>3.2867960212243331E-4</v>
      </c>
      <c r="L38" s="69">
        <v>10.907759882869692</v>
      </c>
      <c r="M38" s="69">
        <v>14.058436591708734</v>
      </c>
      <c r="N38" s="8" t="s">
        <v>48</v>
      </c>
    </row>
    <row r="39" spans="1:14" x14ac:dyDescent="0.2">
      <c r="A39" s="6" t="s">
        <v>49</v>
      </c>
      <c r="B39" s="67">
        <v>21297</v>
      </c>
      <c r="C39" s="73">
        <f t="shared" si="3"/>
        <v>7.2932433820759562E-2</v>
      </c>
      <c r="D39" s="64">
        <v>61706</v>
      </c>
      <c r="E39" s="68">
        <f t="shared" si="4"/>
        <v>5.9593010622362878E-2</v>
      </c>
      <c r="F39" s="78">
        <v>52.055631599530706</v>
      </c>
      <c r="G39" s="69">
        <v>40.982419786540213</v>
      </c>
      <c r="H39" s="64">
        <v>60406</v>
      </c>
      <c r="I39" s="57">
        <f t="shared" si="5"/>
        <v>7.3812578662463185E-2</v>
      </c>
      <c r="J39" s="64">
        <v>176999</v>
      </c>
      <c r="K39" s="57">
        <f t="shared" si="6"/>
        <v>6.3303548309106172E-2</v>
      </c>
      <c r="L39" s="69">
        <v>51.745819627192979</v>
      </c>
      <c r="M39" s="69">
        <v>43.858640572693005</v>
      </c>
      <c r="N39" s="8" t="s">
        <v>50</v>
      </c>
    </row>
    <row r="40" spans="1:14" x14ac:dyDescent="0.2">
      <c r="A40" s="6" t="s">
        <v>158</v>
      </c>
      <c r="B40" s="67">
        <v>1364</v>
      </c>
      <c r="C40" s="73">
        <f t="shared" si="3"/>
        <v>4.6710729084620392E-3</v>
      </c>
      <c r="D40" s="64">
        <v>6718</v>
      </c>
      <c r="E40" s="68">
        <f t="shared" si="4"/>
        <v>6.4879565254761908E-3</v>
      </c>
      <c r="F40" s="78">
        <v>76.543209876543202</v>
      </c>
      <c r="G40" s="69">
        <v>43.862627317837557</v>
      </c>
      <c r="H40" s="64">
        <v>4485</v>
      </c>
      <c r="I40" s="57">
        <f t="shared" si="5"/>
        <v>5.4804061732468198E-3</v>
      </c>
      <c r="J40" s="64">
        <v>19478</v>
      </c>
      <c r="K40" s="57">
        <f t="shared" si="6"/>
        <v>6.9662908489018021E-3</v>
      </c>
      <c r="L40" s="69">
        <v>101.63154316791298</v>
      </c>
      <c r="M40" s="69">
        <v>50.520036311762418</v>
      </c>
      <c r="N40" s="8" t="s">
        <v>159</v>
      </c>
    </row>
    <row r="41" spans="1:14" x14ac:dyDescent="0.2">
      <c r="A41" s="6" t="s">
        <v>51</v>
      </c>
      <c r="B41" s="67">
        <v>36</v>
      </c>
      <c r="C41" s="73">
        <f t="shared" si="3"/>
        <v>1.2328344919694531E-4</v>
      </c>
      <c r="D41" s="64">
        <v>698</v>
      </c>
      <c r="E41" s="68">
        <f t="shared" si="4"/>
        <v>6.7409848984554643E-4</v>
      </c>
      <c r="F41" s="78">
        <v>2.7842227378190252</v>
      </c>
      <c r="G41" s="69">
        <v>15.756207674943568</v>
      </c>
      <c r="H41" s="64">
        <v>148</v>
      </c>
      <c r="I41" s="57">
        <f t="shared" si="5"/>
        <v>1.808472940112663E-4</v>
      </c>
      <c r="J41" s="64">
        <v>2573</v>
      </c>
      <c r="K41" s="57">
        <f t="shared" si="6"/>
        <v>9.2023135610557231E-4</v>
      </c>
      <c r="L41" s="69">
        <v>2.2864205159894948</v>
      </c>
      <c r="M41" s="69">
        <v>13.502308984047021</v>
      </c>
      <c r="N41" s="8" t="s">
        <v>52</v>
      </c>
    </row>
    <row r="42" spans="1:14" x14ac:dyDescent="0.2">
      <c r="A42" s="6" t="s">
        <v>53</v>
      </c>
      <c r="B42" s="67">
        <v>96787</v>
      </c>
      <c r="C42" s="73">
        <f t="shared" si="3"/>
        <v>0.33145097770624293</v>
      </c>
      <c r="D42" s="64">
        <v>222349</v>
      </c>
      <c r="E42" s="68">
        <f t="shared" si="4"/>
        <v>0.21473513627316249</v>
      </c>
      <c r="F42" s="78">
        <v>69.138016015315273</v>
      </c>
      <c r="G42" s="69">
        <v>51.345116476695431</v>
      </c>
      <c r="H42" s="64">
        <v>283110</v>
      </c>
      <c r="I42" s="57">
        <f t="shared" si="5"/>
        <v>0.34594376626709189</v>
      </c>
      <c r="J42" s="64">
        <v>625158</v>
      </c>
      <c r="K42" s="57">
        <f t="shared" si="6"/>
        <v>0.22358724994957146</v>
      </c>
      <c r="L42" s="69">
        <v>77.589892567419426</v>
      </c>
      <c r="M42" s="69">
        <v>54.781957193243805</v>
      </c>
      <c r="N42" s="8" t="s">
        <v>54</v>
      </c>
    </row>
    <row r="43" spans="1:14" x14ac:dyDescent="0.2">
      <c r="A43" s="6" t="s">
        <v>55</v>
      </c>
      <c r="B43" s="67">
        <v>19121</v>
      </c>
      <c r="C43" s="73">
        <f t="shared" si="3"/>
        <v>6.5480634224855311E-2</v>
      </c>
      <c r="D43" s="64">
        <v>43801</v>
      </c>
      <c r="E43" s="68">
        <f t="shared" si="4"/>
        <v>4.2301128873531206E-2</v>
      </c>
      <c r="F43" s="78">
        <v>33.259118818597692</v>
      </c>
      <c r="G43" s="69">
        <v>26.836381460037373</v>
      </c>
      <c r="H43" s="64">
        <v>75137</v>
      </c>
      <c r="I43" s="57">
        <f t="shared" si="5"/>
        <v>9.1812994122462951E-2</v>
      </c>
      <c r="J43" s="64">
        <v>151190</v>
      </c>
      <c r="K43" s="57">
        <f t="shared" si="6"/>
        <v>5.4072980462340256E-2</v>
      </c>
      <c r="L43" s="69">
        <v>35.192314898081534</v>
      </c>
      <c r="M43" s="69">
        <v>28.783840383809924</v>
      </c>
      <c r="N43" s="8" t="s">
        <v>56</v>
      </c>
    </row>
    <row r="44" spans="1:14" x14ac:dyDescent="0.2">
      <c r="A44" s="6" t="s">
        <v>57</v>
      </c>
      <c r="B44" s="67">
        <v>235</v>
      </c>
      <c r="C44" s="73">
        <f t="shared" si="3"/>
        <v>8.0476696003561519E-4</v>
      </c>
      <c r="D44" s="64">
        <v>1238</v>
      </c>
      <c r="E44" s="68">
        <f t="shared" si="4"/>
        <v>1.1956073501845079E-3</v>
      </c>
      <c r="F44" s="78">
        <v>15.329419439008479</v>
      </c>
      <c r="G44" s="69">
        <v>10.495972869860109</v>
      </c>
      <c r="H44" s="64">
        <v>434</v>
      </c>
      <c r="I44" s="57">
        <f t="shared" si="5"/>
        <v>5.3032247027628087E-4</v>
      </c>
      <c r="J44" s="64">
        <v>3404</v>
      </c>
      <c r="K44" s="57">
        <f t="shared" si="6"/>
        <v>1.2174378298419619E-3</v>
      </c>
      <c r="L44" s="69">
        <v>11.151079136690647</v>
      </c>
      <c r="M44" s="69">
        <v>12.068354250868611</v>
      </c>
      <c r="N44" s="8" t="s">
        <v>58</v>
      </c>
    </row>
    <row r="45" spans="1:14" x14ac:dyDescent="0.2">
      <c r="A45" s="6" t="s">
        <v>59</v>
      </c>
      <c r="B45" s="67">
        <v>14382</v>
      </c>
      <c r="C45" s="73">
        <f t="shared" si="3"/>
        <v>4.9251737954179649E-2</v>
      </c>
      <c r="D45" s="64">
        <v>24317</v>
      </c>
      <c r="E45" s="68">
        <f t="shared" si="4"/>
        <v>2.3484316586782454E-2</v>
      </c>
      <c r="F45" s="78">
        <v>44.107093568865579</v>
      </c>
      <c r="G45" s="69">
        <v>22.273210229354437</v>
      </c>
      <c r="H45" s="64">
        <v>30359</v>
      </c>
      <c r="I45" s="57">
        <f t="shared" si="5"/>
        <v>3.7096912154648873E-2</v>
      </c>
      <c r="J45" s="64">
        <v>58170</v>
      </c>
      <c r="K45" s="57">
        <f t="shared" si="6"/>
        <v>2.0804453161547276E-2</v>
      </c>
      <c r="L45" s="69">
        <v>40.830352099416309</v>
      </c>
      <c r="M45" s="69">
        <v>22.488373081993451</v>
      </c>
      <c r="N45" s="8" t="s">
        <v>60</v>
      </c>
    </row>
    <row r="46" spans="1:14" x14ac:dyDescent="0.2">
      <c r="A46" s="6" t="s">
        <v>61</v>
      </c>
      <c r="B46" s="67">
        <v>277</v>
      </c>
      <c r="C46" s="73">
        <f t="shared" si="3"/>
        <v>9.4859765076538475E-4</v>
      </c>
      <c r="D46" s="64">
        <v>1572</v>
      </c>
      <c r="E46" s="68">
        <f t="shared" si="4"/>
        <v>1.5181702378756433E-3</v>
      </c>
      <c r="F46" s="78">
        <v>8.2293523469994057</v>
      </c>
      <c r="G46" s="69">
        <v>13.351452352641413</v>
      </c>
      <c r="H46" s="64">
        <v>727</v>
      </c>
      <c r="I46" s="57">
        <f t="shared" si="5"/>
        <v>8.883512347715581E-4</v>
      </c>
      <c r="J46" s="64">
        <v>6458</v>
      </c>
      <c r="K46" s="57">
        <f t="shared" si="6"/>
        <v>2.3096984445121595E-3</v>
      </c>
      <c r="L46" s="69">
        <v>11.19667334052056</v>
      </c>
      <c r="M46" s="69">
        <v>23.065933280948638</v>
      </c>
      <c r="N46" s="8" t="s">
        <v>62</v>
      </c>
    </row>
    <row r="47" spans="1:14" x14ac:dyDescent="0.2">
      <c r="A47" s="6" t="s">
        <v>63</v>
      </c>
      <c r="B47" s="67">
        <v>1591</v>
      </c>
      <c r="C47" s="73">
        <f t="shared" si="3"/>
        <v>5.4484435464538889E-3</v>
      </c>
      <c r="D47" s="64">
        <v>10974</v>
      </c>
      <c r="E47" s="68">
        <f t="shared" si="4"/>
        <v>1.0598218950666228E-2</v>
      </c>
      <c r="F47" s="78">
        <v>13.136817768970358</v>
      </c>
      <c r="G47" s="69">
        <v>25.498396765648963</v>
      </c>
      <c r="H47" s="64">
        <v>3728</v>
      </c>
      <c r="I47" s="57">
        <f t="shared" si="5"/>
        <v>4.5553967032027076E-3</v>
      </c>
      <c r="J47" s="64">
        <v>23185</v>
      </c>
      <c r="K47" s="57">
        <f t="shared" si="6"/>
        <v>8.2920963821638913E-3</v>
      </c>
      <c r="L47" s="69">
        <v>18.27988624105129</v>
      </c>
      <c r="M47" s="69">
        <v>27.686557361388093</v>
      </c>
      <c r="N47" s="8" t="s">
        <v>64</v>
      </c>
    </row>
    <row r="48" spans="1:14" x14ac:dyDescent="0.2">
      <c r="A48" s="6" t="s">
        <v>65</v>
      </c>
      <c r="B48" s="67">
        <v>1572</v>
      </c>
      <c r="C48" s="73">
        <f t="shared" si="3"/>
        <v>5.3833772815999456E-3</v>
      </c>
      <c r="D48" s="64">
        <v>12487</v>
      </c>
      <c r="E48" s="68">
        <f t="shared" si="4"/>
        <v>1.2059409516764095E-2</v>
      </c>
      <c r="F48" s="78">
        <v>16.428048907931863</v>
      </c>
      <c r="G48" s="69">
        <v>24.337335308333984</v>
      </c>
      <c r="H48" s="64">
        <v>4848</v>
      </c>
      <c r="I48" s="57">
        <f t="shared" si="5"/>
        <v>5.9239708200447229E-3</v>
      </c>
      <c r="J48" s="64">
        <v>53078</v>
      </c>
      <c r="K48" s="57">
        <f t="shared" si="6"/>
        <v>1.8983303505391205E-2</v>
      </c>
      <c r="L48" s="69">
        <v>13.31648629346811</v>
      </c>
      <c r="M48" s="69">
        <v>23.705589424086106</v>
      </c>
      <c r="N48" s="8" t="s">
        <v>66</v>
      </c>
    </row>
    <row r="49" spans="1:14" x14ac:dyDescent="0.2">
      <c r="A49" s="6" t="s">
        <v>67</v>
      </c>
      <c r="B49" s="67">
        <v>7503</v>
      </c>
      <c r="C49" s="73">
        <f t="shared" si="3"/>
        <v>2.5694325536796684E-2</v>
      </c>
      <c r="D49" s="64">
        <v>20928</v>
      </c>
      <c r="E49" s="68">
        <f t="shared" si="4"/>
        <v>2.0211365609581082E-2</v>
      </c>
      <c r="F49" s="78">
        <v>46.672057725802439</v>
      </c>
      <c r="G49" s="69">
        <v>39.255702280912367</v>
      </c>
      <c r="H49" s="64">
        <v>20250</v>
      </c>
      <c r="I49" s="57">
        <f t="shared" si="5"/>
        <v>2.4744308808973936E-2</v>
      </c>
      <c r="J49" s="64">
        <v>54897</v>
      </c>
      <c r="K49" s="57">
        <f t="shared" si="6"/>
        <v>1.9633867375098174E-2</v>
      </c>
      <c r="L49" s="69">
        <v>46.797004991680531</v>
      </c>
      <c r="M49" s="69">
        <v>40.025810402904767</v>
      </c>
      <c r="N49" s="8" t="s">
        <v>68</v>
      </c>
    </row>
    <row r="50" spans="1:14" ht="12.75" customHeight="1" x14ac:dyDescent="0.2">
      <c r="A50" s="6" t="s">
        <v>69</v>
      </c>
      <c r="B50" s="67">
        <v>2335</v>
      </c>
      <c r="C50" s="73">
        <f t="shared" si="3"/>
        <v>7.9963014965240917E-3</v>
      </c>
      <c r="D50" s="64">
        <v>35900</v>
      </c>
      <c r="E50" s="68">
        <f t="shared" si="4"/>
        <v>3.4670681641053178E-2</v>
      </c>
      <c r="F50" s="78">
        <v>20.357454228421972</v>
      </c>
      <c r="G50" s="69">
        <v>35.994665971505057</v>
      </c>
      <c r="H50" s="64">
        <v>7748</v>
      </c>
      <c r="I50" s="57">
        <f t="shared" si="5"/>
        <v>9.4676002297249418E-3</v>
      </c>
      <c r="J50" s="64">
        <v>112082</v>
      </c>
      <c r="K50" s="57">
        <f t="shared" si="6"/>
        <v>4.0086036088233482E-2</v>
      </c>
      <c r="L50" s="69">
        <v>21.506092652732672</v>
      </c>
      <c r="M50" s="69">
        <v>41.438030767410652</v>
      </c>
      <c r="N50" s="8" t="s">
        <v>70</v>
      </c>
    </row>
    <row r="51" spans="1:14" x14ac:dyDescent="0.2">
      <c r="A51" s="6" t="s">
        <v>71</v>
      </c>
      <c r="B51" s="67">
        <v>2210</v>
      </c>
      <c r="C51" s="73">
        <f t="shared" si="3"/>
        <v>7.5682339645902538E-3</v>
      </c>
      <c r="D51" s="64">
        <v>8199</v>
      </c>
      <c r="E51" s="68">
        <f t="shared" si="4"/>
        <v>7.9182428628132313E-3</v>
      </c>
      <c r="F51" s="78">
        <v>6.9724886420999503</v>
      </c>
      <c r="G51" s="69">
        <v>11.375492535656807</v>
      </c>
      <c r="H51" s="64">
        <v>4964</v>
      </c>
      <c r="I51" s="57">
        <f t="shared" si="5"/>
        <v>6.0657159964319319E-3</v>
      </c>
      <c r="J51" s="64">
        <v>22858</v>
      </c>
      <c r="K51" s="57">
        <f t="shared" si="6"/>
        <v>8.1751450982748431E-3</v>
      </c>
      <c r="L51" s="69">
        <v>6.9864324719923427</v>
      </c>
      <c r="M51" s="69">
        <v>13.664759650161109</v>
      </c>
      <c r="N51" s="8" t="s">
        <v>72</v>
      </c>
    </row>
    <row r="52" spans="1:14" x14ac:dyDescent="0.2">
      <c r="A52" s="6" t="s">
        <v>73</v>
      </c>
      <c r="B52" s="67">
        <v>336</v>
      </c>
      <c r="C52" s="73">
        <f t="shared" si="3"/>
        <v>1.1506455258381563E-3</v>
      </c>
      <c r="D52" s="64">
        <v>1936</v>
      </c>
      <c r="E52" s="68">
        <f t="shared" si="4"/>
        <v>1.8697058400300543E-3</v>
      </c>
      <c r="F52" s="78">
        <v>8.0382775119617218</v>
      </c>
      <c r="G52" s="69">
        <v>6.3919704173269949</v>
      </c>
      <c r="H52" s="64">
        <v>662</v>
      </c>
      <c r="I52" s="57">
        <f t="shared" ref="I52:I71" si="7">SUM(H52)/SUM($H$20:$H$71)</f>
        <v>8.089250583476911E-4</v>
      </c>
      <c r="J52" s="64">
        <v>4646</v>
      </c>
      <c r="K52" s="57">
        <f t="shared" si="6"/>
        <v>1.6616381191086238E-3</v>
      </c>
      <c r="L52" s="69">
        <v>6.6405858160296924</v>
      </c>
      <c r="M52" s="69">
        <v>6.900546577946769</v>
      </c>
      <c r="N52" s="8" t="s">
        <v>74</v>
      </c>
    </row>
    <row r="53" spans="1:14" x14ac:dyDescent="0.2">
      <c r="A53" s="6" t="s">
        <v>75</v>
      </c>
      <c r="B53" s="67">
        <v>2777</v>
      </c>
      <c r="C53" s="73">
        <f t="shared" si="3"/>
        <v>9.5099482894421428E-3</v>
      </c>
      <c r="D53" s="64">
        <v>16357</v>
      </c>
      <c r="E53" s="68">
        <f t="shared" si="4"/>
        <v>1.5796889682526651E-2</v>
      </c>
      <c r="F53" s="78">
        <v>21.809471452132254</v>
      </c>
      <c r="G53" s="69">
        <v>27.979336651784951</v>
      </c>
      <c r="H53" s="64">
        <v>6515</v>
      </c>
      <c r="I53" s="57">
        <f t="shared" si="7"/>
        <v>7.9609467600229716E-3</v>
      </c>
      <c r="J53" s="64">
        <v>35976</v>
      </c>
      <c r="K53" s="57">
        <f t="shared" si="6"/>
        <v>1.286678712291258E-2</v>
      </c>
      <c r="L53" s="69">
        <v>25.067333589842246</v>
      </c>
      <c r="M53" s="69">
        <v>28.952663007613193</v>
      </c>
      <c r="N53" s="8" t="s">
        <v>76</v>
      </c>
    </row>
    <row r="54" spans="1:14" x14ac:dyDescent="0.2">
      <c r="A54" s="6" t="s">
        <v>77</v>
      </c>
      <c r="B54" s="67">
        <v>578</v>
      </c>
      <c r="C54" s="73">
        <f t="shared" si="3"/>
        <v>1.9793842676620664E-3</v>
      </c>
      <c r="D54" s="64">
        <v>5297</v>
      </c>
      <c r="E54" s="68">
        <f t="shared" si="4"/>
        <v>5.1156156170657011E-3</v>
      </c>
      <c r="F54" s="78">
        <v>16.091314031180399</v>
      </c>
      <c r="G54" s="69">
        <v>26.847440446021288</v>
      </c>
      <c r="H54" s="64">
        <v>1499</v>
      </c>
      <c r="I54" s="57">
        <f t="shared" si="7"/>
        <v>1.8316898224519471E-3</v>
      </c>
      <c r="J54" s="64">
        <v>16158</v>
      </c>
      <c r="K54" s="57">
        <f t="shared" si="6"/>
        <v>5.7788955507010638E-3</v>
      </c>
      <c r="L54" s="69">
        <v>28.46562856057729</v>
      </c>
      <c r="M54" s="69">
        <v>38.961226851851855</v>
      </c>
      <c r="N54" s="8" t="s">
        <v>78</v>
      </c>
    </row>
    <row r="55" spans="1:14" x14ac:dyDescent="0.2">
      <c r="A55" s="6" t="s">
        <v>79</v>
      </c>
      <c r="B55" s="67">
        <v>1323</v>
      </c>
      <c r="C55" s="73">
        <f t="shared" si="3"/>
        <v>4.5306667579877403E-3</v>
      </c>
      <c r="D55" s="64">
        <v>7596</v>
      </c>
      <c r="E55" s="68">
        <f t="shared" si="4"/>
        <v>7.3358913021013914E-3</v>
      </c>
      <c r="F55" s="78">
        <v>17.842211732973702</v>
      </c>
      <c r="G55" s="69">
        <v>23.756802401951585</v>
      </c>
      <c r="H55" s="64">
        <v>3510</v>
      </c>
      <c r="I55" s="57">
        <f t="shared" si="7"/>
        <v>4.2890135268888159E-3</v>
      </c>
      <c r="J55" s="64">
        <v>24846</v>
      </c>
      <c r="K55" s="57">
        <f t="shared" si="6"/>
        <v>8.8861516804504669E-3</v>
      </c>
      <c r="L55" s="69">
        <v>19.267716967667564</v>
      </c>
      <c r="M55" s="69">
        <v>28.447121054258595</v>
      </c>
      <c r="N55" s="8" t="s">
        <v>80</v>
      </c>
    </row>
    <row r="56" spans="1:14" x14ac:dyDescent="0.2">
      <c r="A56" s="6" t="s">
        <v>81</v>
      </c>
      <c r="B56" s="67">
        <v>4142</v>
      </c>
      <c r="C56" s="73">
        <f t="shared" si="3"/>
        <v>1.4184445738159652E-2</v>
      </c>
      <c r="D56" s="64">
        <v>16106</v>
      </c>
      <c r="E56" s="68">
        <f t="shared" si="4"/>
        <v>1.5554484638183912E-2</v>
      </c>
      <c r="F56" s="78">
        <v>12.962383426175128</v>
      </c>
      <c r="G56" s="69">
        <v>13.205427786660106</v>
      </c>
      <c r="H56" s="64">
        <v>10417</v>
      </c>
      <c r="I56" s="57">
        <f t="shared" si="7"/>
        <v>1.2728961227806493E-2</v>
      </c>
      <c r="J56" s="64">
        <v>49284</v>
      </c>
      <c r="K56" s="57">
        <f t="shared" si="6"/>
        <v>1.7626382492929277E-2</v>
      </c>
      <c r="L56" s="69">
        <v>11.598801928494282</v>
      </c>
      <c r="M56" s="69">
        <v>14.392682755881598</v>
      </c>
      <c r="N56" s="8" t="s">
        <v>82</v>
      </c>
    </row>
    <row r="57" spans="1:14" ht="12.75" customHeight="1" x14ac:dyDescent="0.2">
      <c r="A57" s="6" t="s">
        <v>83</v>
      </c>
      <c r="B57" s="67">
        <v>1776</v>
      </c>
      <c r="C57" s="73">
        <f t="shared" si="3"/>
        <v>6.0819834937159683E-3</v>
      </c>
      <c r="D57" s="64">
        <v>7948</v>
      </c>
      <c r="E57" s="68">
        <f t="shared" si="4"/>
        <v>7.6758378184704915E-3</v>
      </c>
      <c r="F57" s="78">
        <v>51.99063231850117</v>
      </c>
      <c r="G57" s="69">
        <v>44.990376995358318</v>
      </c>
      <c r="H57" s="64">
        <v>4750</v>
      </c>
      <c r="I57" s="57">
        <f t="shared" si="7"/>
        <v>5.8042205848210463E-3</v>
      </c>
      <c r="J57" s="64">
        <v>21993</v>
      </c>
      <c r="K57" s="57">
        <f t="shared" si="6"/>
        <v>7.8657785522074815E-3</v>
      </c>
      <c r="L57" s="69">
        <v>66.229782487451189</v>
      </c>
      <c r="M57" s="69">
        <v>54.200655543780961</v>
      </c>
      <c r="N57" s="8" t="s">
        <v>84</v>
      </c>
    </row>
    <row r="58" spans="1:14" x14ac:dyDescent="0.2">
      <c r="A58" s="6" t="s">
        <v>85</v>
      </c>
      <c r="B58" s="67">
        <v>84</v>
      </c>
      <c r="C58" s="73">
        <f t="shared" si="3"/>
        <v>2.8766138145953907E-4</v>
      </c>
      <c r="D58" s="64">
        <v>373</v>
      </c>
      <c r="E58" s="68">
        <f t="shared" si="4"/>
        <v>3.6022741649339372E-4</v>
      </c>
      <c r="F58" s="78">
        <v>20.843672456575682</v>
      </c>
      <c r="G58" s="69">
        <v>12.086843810758264</v>
      </c>
      <c r="H58" s="64">
        <v>224</v>
      </c>
      <c r="I58" s="57">
        <f t="shared" si="7"/>
        <v>2.7371482336840307E-4</v>
      </c>
      <c r="J58" s="64">
        <v>1126</v>
      </c>
      <c r="K58" s="57">
        <f t="shared" si="6"/>
        <v>4.0271298366687696E-4</v>
      </c>
      <c r="L58" s="69">
        <v>22.068965517241381</v>
      </c>
      <c r="M58" s="69">
        <v>16.257580132832807</v>
      </c>
      <c r="N58" s="8" t="s">
        <v>86</v>
      </c>
    </row>
    <row r="59" spans="1:14" ht="12.75" customHeight="1" x14ac:dyDescent="0.2">
      <c r="A59" s="6" t="s">
        <v>87</v>
      </c>
      <c r="B59" s="67">
        <v>537</v>
      </c>
      <c r="C59" s="73">
        <f t="shared" si="3"/>
        <v>1.8389781171877675E-3</v>
      </c>
      <c r="D59" s="64">
        <v>2021</v>
      </c>
      <c r="E59" s="68">
        <f t="shared" si="4"/>
        <v>1.951795197676002E-3</v>
      </c>
      <c r="F59" s="78">
        <v>42.652899126290706</v>
      </c>
      <c r="G59" s="69">
        <v>31.781726686585941</v>
      </c>
      <c r="H59" s="64">
        <v>1469</v>
      </c>
      <c r="I59" s="57">
        <f t="shared" si="7"/>
        <v>1.7950315871793931E-3</v>
      </c>
      <c r="J59" s="64">
        <v>7032</v>
      </c>
      <c r="K59" s="57">
        <f t="shared" si="6"/>
        <v>2.5149890773938535E-3</v>
      </c>
      <c r="L59" s="69">
        <v>36.872489959839356</v>
      </c>
      <c r="M59" s="69">
        <v>32.958380202474693</v>
      </c>
      <c r="N59" s="8" t="s">
        <v>88</v>
      </c>
    </row>
    <row r="60" spans="1:14" x14ac:dyDescent="0.2">
      <c r="A60" s="6" t="s">
        <v>89</v>
      </c>
      <c r="B60" s="67">
        <v>366</v>
      </c>
      <c r="C60" s="73">
        <f t="shared" si="3"/>
        <v>1.2533817335022774E-3</v>
      </c>
      <c r="D60" s="64">
        <v>3722</v>
      </c>
      <c r="E60" s="68">
        <f t="shared" si="4"/>
        <v>3.5945481077437305E-3</v>
      </c>
      <c r="F60" s="78">
        <v>4.5761440360090022</v>
      </c>
      <c r="G60" s="69">
        <v>9.9825667158374678</v>
      </c>
      <c r="H60" s="64">
        <v>875</v>
      </c>
      <c r="I60" s="57">
        <f t="shared" si="7"/>
        <v>1.0691985287828243E-3</v>
      </c>
      <c r="J60" s="64">
        <v>8562</v>
      </c>
      <c r="K60" s="57">
        <f t="shared" si="6"/>
        <v>3.0621923322875673E-3</v>
      </c>
      <c r="L60" s="69">
        <v>5.3985686080947675</v>
      </c>
      <c r="M60" s="69">
        <v>11.049025048070099</v>
      </c>
      <c r="N60" s="8" t="s">
        <v>90</v>
      </c>
    </row>
    <row r="61" spans="1:14" x14ac:dyDescent="0.2">
      <c r="A61" s="6" t="s">
        <v>91</v>
      </c>
      <c r="B61" s="67">
        <v>94</v>
      </c>
      <c r="C61" s="73">
        <f t="shared" si="3"/>
        <v>3.2190678401424611E-4</v>
      </c>
      <c r="D61" s="64">
        <v>434</v>
      </c>
      <c r="E61" s="68">
        <f t="shared" si="4"/>
        <v>4.1913860256872088E-4</v>
      </c>
      <c r="F61" s="78">
        <v>5.4335260115606934</v>
      </c>
      <c r="G61" s="69">
        <v>6.0707791299482441</v>
      </c>
      <c r="H61" s="64">
        <v>237</v>
      </c>
      <c r="I61" s="57">
        <f t="shared" si="7"/>
        <v>2.8960005865317644E-4</v>
      </c>
      <c r="J61" s="64">
        <v>980</v>
      </c>
      <c r="K61" s="57">
        <f t="shared" si="6"/>
        <v>3.5049620248094087E-4</v>
      </c>
      <c r="L61" s="69">
        <v>6.1526479750778815</v>
      </c>
      <c r="M61" s="69">
        <v>6.3897763578274756</v>
      </c>
      <c r="N61" s="8" t="s">
        <v>92</v>
      </c>
    </row>
    <row r="62" spans="1:14" x14ac:dyDescent="0.2">
      <c r="A62" s="6" t="s">
        <v>93</v>
      </c>
      <c r="B62" s="67">
        <v>28</v>
      </c>
      <c r="C62" s="73">
        <f t="shared" si="3"/>
        <v>9.588712715317968E-5</v>
      </c>
      <c r="D62" s="64">
        <v>67</v>
      </c>
      <c r="E62" s="68">
        <f t="shared" si="4"/>
        <v>6.4705728967982248E-5</v>
      </c>
      <c r="F62" s="78">
        <v>59.574468085106382</v>
      </c>
      <c r="G62" s="69">
        <v>24.632352941176471</v>
      </c>
      <c r="H62" s="64">
        <v>75</v>
      </c>
      <c r="I62" s="57">
        <f t="shared" si="7"/>
        <v>9.1645588181384953E-5</v>
      </c>
      <c r="J62" s="64">
        <v>423</v>
      </c>
      <c r="K62" s="57">
        <f t="shared" si="6"/>
        <v>1.5128560576473265E-4</v>
      </c>
      <c r="L62" s="69">
        <v>74.257425742574256</v>
      </c>
      <c r="M62" s="69">
        <v>75</v>
      </c>
      <c r="N62" s="8" t="s">
        <v>94</v>
      </c>
    </row>
    <row r="63" spans="1:14" x14ac:dyDescent="0.2">
      <c r="A63" s="6" t="s">
        <v>95</v>
      </c>
      <c r="B63" s="67">
        <v>98</v>
      </c>
      <c r="C63" s="73">
        <f t="shared" si="3"/>
        <v>3.3560494503612892E-4</v>
      </c>
      <c r="D63" s="64">
        <v>945</v>
      </c>
      <c r="E63" s="68">
        <f t="shared" si="4"/>
        <v>9.1264050559318249E-4</v>
      </c>
      <c r="F63" s="78">
        <v>0.47393364928909953</v>
      </c>
      <c r="G63" s="69">
        <v>2.0532319391634983</v>
      </c>
      <c r="H63" s="64">
        <v>322</v>
      </c>
      <c r="I63" s="57">
        <f t="shared" si="7"/>
        <v>3.9346505859207939E-4</v>
      </c>
      <c r="J63" s="64">
        <v>3191</v>
      </c>
      <c r="K63" s="57">
        <f t="shared" si="6"/>
        <v>1.1412585531802881E-3</v>
      </c>
      <c r="L63" s="69">
        <v>0.42595973225388262</v>
      </c>
      <c r="M63" s="69">
        <v>1.9910151619142695</v>
      </c>
      <c r="N63" s="8" t="s">
        <v>96</v>
      </c>
    </row>
    <row r="64" spans="1:14" x14ac:dyDescent="0.2">
      <c r="A64" s="6" t="s">
        <v>97</v>
      </c>
      <c r="B64" s="67">
        <v>287</v>
      </c>
      <c r="C64" s="73">
        <f t="shared" si="3"/>
        <v>9.8284305332009179E-4</v>
      </c>
      <c r="D64" s="64">
        <v>2389</v>
      </c>
      <c r="E64" s="68">
        <f t="shared" si="4"/>
        <v>2.3071938284255165E-3</v>
      </c>
      <c r="F64" s="78">
        <v>7.1821821821821823</v>
      </c>
      <c r="G64" s="69">
        <v>9.8511401591686933</v>
      </c>
      <c r="H64" s="64">
        <v>647</v>
      </c>
      <c r="I64" s="57">
        <f t="shared" si="7"/>
        <v>7.905959407114142E-4</v>
      </c>
      <c r="J64" s="64">
        <v>4585</v>
      </c>
      <c r="K64" s="57">
        <f t="shared" si="6"/>
        <v>1.6398215187501163E-3</v>
      </c>
      <c r="L64" s="69">
        <v>9.9035665084953308</v>
      </c>
      <c r="M64" s="69">
        <v>11.6155346692676</v>
      </c>
      <c r="N64" s="8" t="s">
        <v>98</v>
      </c>
    </row>
    <row r="65" spans="1:14" x14ac:dyDescent="0.2">
      <c r="A65" s="6" t="s">
        <v>99</v>
      </c>
      <c r="B65" s="67">
        <v>699</v>
      </c>
      <c r="C65" s="73">
        <f t="shared" si="3"/>
        <v>2.3937536385740216E-3</v>
      </c>
      <c r="D65" s="64">
        <v>5580</v>
      </c>
      <c r="E65" s="68">
        <f t="shared" si="4"/>
        <v>5.388924890169268E-3</v>
      </c>
      <c r="F65" s="78">
        <v>7.0244196563159482</v>
      </c>
      <c r="G65" s="69">
        <v>8.5138846505950561</v>
      </c>
      <c r="H65" s="64">
        <v>1762</v>
      </c>
      <c r="I65" s="57">
        <f t="shared" si="7"/>
        <v>2.1530603516746703E-3</v>
      </c>
      <c r="J65" s="64">
        <v>18731</v>
      </c>
      <c r="K65" s="57">
        <f t="shared" si="6"/>
        <v>6.6991269068066364E-3</v>
      </c>
      <c r="L65" s="69">
        <v>10.511245003877589</v>
      </c>
      <c r="M65" s="69">
        <v>18.155999495962856</v>
      </c>
      <c r="N65" s="8" t="s">
        <v>100</v>
      </c>
    </row>
    <row r="66" spans="1:14" x14ac:dyDescent="0.2">
      <c r="A66" s="6" t="s">
        <v>101</v>
      </c>
      <c r="B66" s="67">
        <v>219</v>
      </c>
      <c r="C66" s="73">
        <f t="shared" si="3"/>
        <v>7.4997431594808392E-4</v>
      </c>
      <c r="D66" s="64">
        <v>10447</v>
      </c>
      <c r="E66" s="68">
        <f t="shared" si="4"/>
        <v>1.0089264933261352E-2</v>
      </c>
      <c r="F66" s="78">
        <v>1.7709849587578845</v>
      </c>
      <c r="G66" s="69">
        <v>10.261472575829011</v>
      </c>
      <c r="H66" s="64">
        <v>431</v>
      </c>
      <c r="I66" s="57">
        <f t="shared" si="7"/>
        <v>5.2665664674902545E-4</v>
      </c>
      <c r="J66" s="64">
        <v>13129</v>
      </c>
      <c r="K66" s="57">
        <f t="shared" si="6"/>
        <v>4.6955761656859926E-3</v>
      </c>
      <c r="L66" s="69">
        <v>2.8458237041928029</v>
      </c>
      <c r="M66" s="69">
        <v>11.171240161667731</v>
      </c>
      <c r="N66" s="8" t="s">
        <v>102</v>
      </c>
    </row>
    <row r="67" spans="1:14" ht="12.75" customHeight="1" x14ac:dyDescent="0.2">
      <c r="A67" s="6" t="s">
        <v>103</v>
      </c>
      <c r="B67" s="67">
        <v>1490</v>
      </c>
      <c r="C67" s="73">
        <f t="shared" si="3"/>
        <v>5.1025649806513479E-3</v>
      </c>
      <c r="D67" s="64">
        <v>12520</v>
      </c>
      <c r="E67" s="68">
        <f t="shared" si="4"/>
        <v>1.2091279502673699E-2</v>
      </c>
      <c r="F67" s="78">
        <v>9.8740888005301528</v>
      </c>
      <c r="G67" s="69">
        <v>11.246653850990819</v>
      </c>
      <c r="H67" s="64">
        <v>3785</v>
      </c>
      <c r="I67" s="57">
        <f t="shared" si="7"/>
        <v>4.6250473502205602E-3</v>
      </c>
      <c r="J67" s="64">
        <v>28760</v>
      </c>
      <c r="K67" s="57">
        <f t="shared" si="6"/>
        <v>1.0285990595257E-2</v>
      </c>
      <c r="L67" s="69">
        <v>9.9424728781948559</v>
      </c>
      <c r="M67" s="69">
        <v>13.259016453904632</v>
      </c>
      <c r="N67" s="8" t="s">
        <v>104</v>
      </c>
    </row>
    <row r="68" spans="1:14" x14ac:dyDescent="0.2">
      <c r="A68" s="6" t="s">
        <v>105</v>
      </c>
      <c r="B68" s="67">
        <v>457</v>
      </c>
      <c r="C68" s="73">
        <f t="shared" si="3"/>
        <v>1.5650148967501112E-3</v>
      </c>
      <c r="D68" s="64">
        <v>2276</v>
      </c>
      <c r="E68" s="68">
        <f t="shared" si="4"/>
        <v>2.1980632706138448E-3</v>
      </c>
      <c r="F68" s="78">
        <v>21.597353497164463</v>
      </c>
      <c r="G68" s="69">
        <v>20.554501941659893</v>
      </c>
      <c r="H68" s="64">
        <v>971</v>
      </c>
      <c r="I68" s="57">
        <f t="shared" si="7"/>
        <v>1.1865048816549972E-3</v>
      </c>
      <c r="J68" s="64">
        <v>5424</v>
      </c>
      <c r="K68" s="57">
        <f t="shared" si="6"/>
        <v>1.9398891859761461E-3</v>
      </c>
      <c r="L68" s="69">
        <v>24.427672955974845</v>
      </c>
      <c r="M68" s="69">
        <v>25.111111111111111</v>
      </c>
      <c r="N68" s="8" t="s">
        <v>106</v>
      </c>
    </row>
    <row r="69" spans="1:14" x14ac:dyDescent="0.2">
      <c r="A69" s="6" t="s">
        <v>107</v>
      </c>
      <c r="B69" s="67">
        <v>863</v>
      </c>
      <c r="C69" s="73">
        <f t="shared" si="3"/>
        <v>2.9553782404712165E-3</v>
      </c>
      <c r="D69" s="64">
        <v>3544</v>
      </c>
      <c r="E69" s="68">
        <f t="shared" si="4"/>
        <v>3.4226433352616283E-3</v>
      </c>
      <c r="F69" s="78">
        <v>23.489384866630374</v>
      </c>
      <c r="G69" s="69">
        <v>19.037387193811774</v>
      </c>
      <c r="H69" s="64">
        <v>1985</v>
      </c>
      <c r="I69" s="57">
        <f t="shared" si="7"/>
        <v>2.4255532338673218E-3</v>
      </c>
      <c r="J69" s="64">
        <v>9293</v>
      </c>
      <c r="K69" s="57">
        <f t="shared" si="6"/>
        <v>3.3236338874034527E-3</v>
      </c>
      <c r="L69" s="69">
        <v>29.28160495648326</v>
      </c>
      <c r="M69" s="69">
        <v>23.095658225016777</v>
      </c>
      <c r="N69" s="8" t="s">
        <v>108</v>
      </c>
    </row>
    <row r="70" spans="1:14" ht="12.75" customHeight="1" x14ac:dyDescent="0.2">
      <c r="A70" s="6" t="s">
        <v>109</v>
      </c>
      <c r="B70" s="67">
        <v>308</v>
      </c>
      <c r="C70" s="73">
        <f t="shared" si="3"/>
        <v>1.0547583986849766E-3</v>
      </c>
      <c r="D70" s="64">
        <v>1825</v>
      </c>
      <c r="E70" s="68">
        <f t="shared" si="4"/>
        <v>1.7625067965159344E-3</v>
      </c>
      <c r="F70" s="78">
        <v>6.4475612308980539</v>
      </c>
      <c r="G70" s="69">
        <v>7.8430529889552627</v>
      </c>
      <c r="H70" s="64">
        <v>824</v>
      </c>
      <c r="I70" s="57">
        <f t="shared" si="7"/>
        <v>1.0068795288194826E-3</v>
      </c>
      <c r="J70" s="64">
        <v>4868</v>
      </c>
      <c r="K70" s="57">
        <f t="shared" si="6"/>
        <v>1.7410362384461431E-3</v>
      </c>
      <c r="L70" s="69">
        <v>7.5707460492466003</v>
      </c>
      <c r="M70" s="69">
        <v>9.6698581701164041</v>
      </c>
      <c r="N70" s="8" t="s">
        <v>110</v>
      </c>
    </row>
    <row r="71" spans="1:14" x14ac:dyDescent="0.2">
      <c r="A71" s="6" t="s">
        <v>111</v>
      </c>
      <c r="B71" s="67">
        <v>2855</v>
      </c>
      <c r="C71" s="73">
        <f t="shared" si="3"/>
        <v>9.7770624293688577E-3</v>
      </c>
      <c r="D71" s="64">
        <v>12267</v>
      </c>
      <c r="E71" s="68">
        <f t="shared" si="4"/>
        <v>1.1846942944033408E-2</v>
      </c>
      <c r="F71" s="78">
        <v>16.83372641509434</v>
      </c>
      <c r="G71" s="69">
        <v>12.115794879898862</v>
      </c>
      <c r="H71" s="64">
        <v>7631</v>
      </c>
      <c r="I71" s="57">
        <f t="shared" si="7"/>
        <v>9.3246331121619799E-3</v>
      </c>
      <c r="J71" s="64">
        <v>31422</v>
      </c>
      <c r="K71" s="57">
        <f t="shared" si="6"/>
        <v>1.1238052728934821E-2</v>
      </c>
      <c r="L71" s="69">
        <v>20.808224034030488</v>
      </c>
      <c r="M71" s="69">
        <v>14.110071309252239</v>
      </c>
      <c r="N71" s="8" t="s">
        <v>112</v>
      </c>
    </row>
    <row r="72" spans="1:14" ht="12.75" customHeight="1" x14ac:dyDescent="0.2">
      <c r="A72" s="13" t="s">
        <v>113</v>
      </c>
      <c r="B72" s="70" t="s">
        <v>135</v>
      </c>
      <c r="C72" s="68"/>
      <c r="D72" s="70"/>
      <c r="E72" s="68"/>
      <c r="F72" s="71"/>
      <c r="G72" s="71"/>
      <c r="H72" s="70" t="s">
        <v>135</v>
      </c>
      <c r="I72" s="72"/>
      <c r="J72" s="70"/>
      <c r="K72" s="72"/>
      <c r="L72" s="71"/>
      <c r="M72" s="71"/>
      <c r="N72" s="14" t="s">
        <v>114</v>
      </c>
    </row>
    <row r="73" spans="1:14" x14ac:dyDescent="0.2">
      <c r="A73" s="6"/>
      <c r="B73" s="15"/>
      <c r="C73" s="15"/>
      <c r="D73" s="15"/>
      <c r="E73" s="15"/>
      <c r="F73" s="16"/>
      <c r="G73" s="16"/>
      <c r="H73" s="15"/>
      <c r="I73" s="15"/>
      <c r="J73" s="15"/>
      <c r="K73" s="15"/>
      <c r="L73" s="16"/>
      <c r="M73" s="16"/>
      <c r="N73" s="8"/>
    </row>
    <row r="74" spans="1:14" x14ac:dyDescent="0.2">
      <c r="A74" s="44" t="s">
        <v>115</v>
      </c>
    </row>
    <row r="75" spans="1:14" x14ac:dyDescent="0.2">
      <c r="A75" s="26" t="s">
        <v>118</v>
      </c>
    </row>
    <row r="78" spans="1:14" x14ac:dyDescent="0.2">
      <c r="A78"/>
    </row>
    <row r="79" spans="1:14" x14ac:dyDescent="0.2">
      <c r="A79"/>
    </row>
  </sheetData>
  <mergeCells count="10">
    <mergeCell ref="A11:A14"/>
    <mergeCell ref="B11:G11"/>
    <mergeCell ref="H11:M11"/>
    <mergeCell ref="N11:N14"/>
    <mergeCell ref="B12:B14"/>
    <mergeCell ref="D12:D14"/>
    <mergeCell ref="H12:H14"/>
    <mergeCell ref="J12:J14"/>
    <mergeCell ref="F14:G14"/>
    <mergeCell ref="L14:M14"/>
  </mergeCells>
  <hyperlinks>
    <hyperlink ref="A75" r:id="rId1" xr:uid="{06C56E33-31D9-4BC1-9F30-CE2F72EAC564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C87EB-C8EF-4434-ADB9-A7C0EE17CB94}">
  <sheetPr>
    <pageSetUpPr fitToPage="1"/>
  </sheetPr>
  <dimension ref="A7:O79"/>
  <sheetViews>
    <sheetView workbookViewId="0">
      <selection activeCell="M16" sqref="M16:M71"/>
    </sheetView>
  </sheetViews>
  <sheetFormatPr defaultColWidth="9.140625"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" style="3" customWidth="1"/>
    <col min="5" max="5" width="13.85546875" style="3" customWidth="1"/>
    <col min="6" max="6" width="10.42578125" style="3" customWidth="1"/>
    <col min="7" max="7" width="11.28515625" style="3" customWidth="1"/>
    <col min="8" max="9" width="11" style="2" customWidth="1"/>
    <col min="10" max="12" width="10.7109375" style="2" customWidth="1"/>
    <col min="13" max="13" width="11.5703125" style="3" customWidth="1"/>
    <col min="14" max="14" width="45.140625" style="3" customWidth="1"/>
    <col min="15" max="16384" width="9.140625" style="3"/>
  </cols>
  <sheetData>
    <row r="7" spans="1:15" ht="18" x14ac:dyDescent="0.25">
      <c r="A7" s="20" t="s">
        <v>177</v>
      </c>
      <c r="B7" s="1"/>
      <c r="C7" s="1"/>
      <c r="D7" s="1"/>
      <c r="E7" s="1"/>
      <c r="F7" s="1"/>
      <c r="G7" s="1"/>
    </row>
    <row r="8" spans="1:15" s="2" customFormat="1" x14ac:dyDescent="0.2">
      <c r="A8" s="2" t="s">
        <v>178</v>
      </c>
    </row>
    <row r="9" spans="1:15" s="2" customFormat="1" x14ac:dyDescent="0.2"/>
    <row r="10" spans="1:15" s="2" customFormat="1" x14ac:dyDescent="0.2">
      <c r="A10" s="3"/>
      <c r="B10" s="3"/>
      <c r="C10" s="3"/>
      <c r="D10" s="3"/>
      <c r="E10" s="3"/>
      <c r="F10" s="3"/>
      <c r="G10" s="3"/>
      <c r="M10" s="3"/>
      <c r="N10" s="3"/>
      <c r="O10" s="3"/>
    </row>
    <row r="11" spans="1:15" s="2" customFormat="1" x14ac:dyDescent="0.2">
      <c r="A11" s="114"/>
      <c r="B11" s="117" t="s">
        <v>0</v>
      </c>
      <c r="C11" s="117"/>
      <c r="D11" s="117"/>
      <c r="E11" s="117"/>
      <c r="F11" s="117"/>
      <c r="G11" s="117"/>
      <c r="H11" s="118" t="s">
        <v>1</v>
      </c>
      <c r="I11" s="117"/>
      <c r="J11" s="117"/>
      <c r="K11" s="117"/>
      <c r="L11" s="117"/>
      <c r="M11" s="117"/>
      <c r="N11" s="119"/>
      <c r="O11"/>
    </row>
    <row r="12" spans="1:15" x14ac:dyDescent="0.2">
      <c r="A12" s="115"/>
      <c r="B12" s="122" t="s">
        <v>173</v>
      </c>
      <c r="C12" s="27"/>
      <c r="D12" s="125" t="s">
        <v>174</v>
      </c>
      <c r="E12" s="81"/>
      <c r="F12" s="4" t="s">
        <v>173</v>
      </c>
      <c r="G12" s="11" t="s">
        <v>174</v>
      </c>
      <c r="H12" s="122" t="s">
        <v>173</v>
      </c>
      <c r="I12" s="27"/>
      <c r="J12" s="125" t="s">
        <v>174</v>
      </c>
      <c r="K12" s="81"/>
      <c r="L12" s="4" t="s">
        <v>173</v>
      </c>
      <c r="M12" s="11" t="s">
        <v>174</v>
      </c>
      <c r="N12" s="120"/>
    </row>
    <row r="13" spans="1:15" x14ac:dyDescent="0.2">
      <c r="A13" s="115"/>
      <c r="B13" s="123"/>
      <c r="C13" s="17" t="s">
        <v>2</v>
      </c>
      <c r="D13" s="126"/>
      <c r="E13" s="24" t="s">
        <v>2</v>
      </c>
      <c r="F13" s="10" t="s">
        <v>175</v>
      </c>
      <c r="G13" s="12" t="s">
        <v>176</v>
      </c>
      <c r="H13" s="123"/>
      <c r="I13" s="17" t="s">
        <v>2</v>
      </c>
      <c r="J13" s="126"/>
      <c r="K13" s="24" t="s">
        <v>2</v>
      </c>
      <c r="L13" s="10" t="s">
        <v>175</v>
      </c>
      <c r="M13" s="12" t="s">
        <v>176</v>
      </c>
      <c r="N13" s="120"/>
    </row>
    <row r="14" spans="1:15" x14ac:dyDescent="0.2">
      <c r="A14" s="116"/>
      <c r="B14" s="124"/>
      <c r="C14" s="28"/>
      <c r="D14" s="127"/>
      <c r="E14" s="82"/>
      <c r="F14" s="128" t="s">
        <v>122</v>
      </c>
      <c r="G14" s="129"/>
      <c r="H14" s="124"/>
      <c r="I14" s="28"/>
      <c r="J14" s="127"/>
      <c r="K14" s="82"/>
      <c r="L14" s="128" t="s">
        <v>122</v>
      </c>
      <c r="M14" s="129"/>
      <c r="N14" s="121"/>
    </row>
    <row r="15" spans="1:15" x14ac:dyDescent="0.2">
      <c r="B15" s="53"/>
      <c r="C15" s="53"/>
      <c r="D15" s="53"/>
      <c r="E15" s="53"/>
      <c r="F15" s="54"/>
      <c r="G15" s="54"/>
      <c r="H15" s="55"/>
      <c r="I15" s="53"/>
      <c r="J15" s="53"/>
      <c r="K15" s="53"/>
      <c r="L15" s="53"/>
      <c r="M15" s="53"/>
      <c r="N15" s="2"/>
    </row>
    <row r="16" spans="1:15" x14ac:dyDescent="0.2">
      <c r="A16" s="5" t="s">
        <v>3</v>
      </c>
      <c r="B16" s="56">
        <v>493831</v>
      </c>
      <c r="C16" s="73">
        <v>1</v>
      </c>
      <c r="D16" s="58">
        <v>2871649</v>
      </c>
      <c r="E16" s="57">
        <f>D16/D16</f>
        <v>1</v>
      </c>
      <c r="F16" s="59">
        <v>79.299835083397696</v>
      </c>
      <c r="G16" s="60">
        <v>55.780775735038461</v>
      </c>
      <c r="H16" s="58">
        <v>1414435</v>
      </c>
      <c r="I16" s="57">
        <v>1</v>
      </c>
      <c r="J16" s="58">
        <v>8508478</v>
      </c>
      <c r="K16" s="57">
        <v>1</v>
      </c>
      <c r="L16" s="60">
        <v>97.103645141093381</v>
      </c>
      <c r="M16" s="60">
        <v>64.370198937981655</v>
      </c>
      <c r="N16" s="9" t="s">
        <v>4</v>
      </c>
    </row>
    <row r="17" spans="1:14" x14ac:dyDescent="0.2">
      <c r="A17" s="5" t="s">
        <v>5</v>
      </c>
      <c r="B17" s="56">
        <v>361986</v>
      </c>
      <c r="C17" s="73">
        <f t="shared" ref="C17:C18" si="0">SUM(B17)/SUM($B$17:$B$18)</f>
        <v>0.73301595080098247</v>
      </c>
      <c r="D17" s="58">
        <v>1704347</v>
      </c>
      <c r="E17" s="57">
        <f>SUM(D17)/SUM($D$17:$D$18)</f>
        <v>0.5935081202472865</v>
      </c>
      <c r="F17" s="59">
        <v>295.6870497132868</v>
      </c>
      <c r="G17" s="60">
        <v>143.47333446135636</v>
      </c>
      <c r="H17" s="58">
        <v>1052036</v>
      </c>
      <c r="I17" s="57">
        <f t="shared" ref="I17:I18" si="1">SUM(H17)/SUM($H$17:$H$18)</f>
        <v>0.74378532771035788</v>
      </c>
      <c r="J17" s="58">
        <v>5350043</v>
      </c>
      <c r="K17" s="85">
        <f t="shared" ref="K17:K18" si="2">SUM(J17)/SUM($J$17:$J$18)</f>
        <v>0.62878966132368208</v>
      </c>
      <c r="L17" s="86">
        <v>317.6763315074615</v>
      </c>
      <c r="M17" s="86">
        <v>151.52302069334678</v>
      </c>
      <c r="N17" s="9" t="s">
        <v>6</v>
      </c>
    </row>
    <row r="18" spans="1:14" x14ac:dyDescent="0.2">
      <c r="A18" s="5" t="s">
        <v>7</v>
      </c>
      <c r="B18" s="56">
        <v>131845</v>
      </c>
      <c r="C18" s="73">
        <f t="shared" si="0"/>
        <v>0.26698404919901747</v>
      </c>
      <c r="D18" s="58">
        <v>1167302</v>
      </c>
      <c r="E18" s="57">
        <f>SUM(D18)/SUM($D$17:$D$18)</f>
        <v>0.4064918797527135</v>
      </c>
      <c r="F18" s="59">
        <v>26.352292646462143</v>
      </c>
      <c r="G18" s="60">
        <v>29.475990857988993</v>
      </c>
      <c r="H18" s="58">
        <v>362399</v>
      </c>
      <c r="I18" s="57">
        <f t="shared" si="1"/>
        <v>0.25621467228964218</v>
      </c>
      <c r="J18" s="58">
        <v>3158435</v>
      </c>
      <c r="K18" s="85">
        <f t="shared" si="2"/>
        <v>0.37121033867631792</v>
      </c>
      <c r="L18" s="86">
        <v>32.200135411539129</v>
      </c>
      <c r="M18" s="86">
        <v>32.604229872964247</v>
      </c>
      <c r="N18" s="9" t="s">
        <v>8</v>
      </c>
    </row>
    <row r="19" spans="1:14" x14ac:dyDescent="0.2">
      <c r="A19" s="6" t="s">
        <v>9</v>
      </c>
      <c r="B19" s="61"/>
      <c r="C19" s="61"/>
      <c r="D19" s="61"/>
      <c r="E19" s="62"/>
      <c r="F19" s="59"/>
      <c r="G19" s="63"/>
      <c r="H19" s="64"/>
      <c r="I19" s="65"/>
      <c r="J19" s="64"/>
      <c r="K19" s="87"/>
      <c r="L19" s="88"/>
      <c r="M19" s="88"/>
      <c r="N19" s="7" t="s">
        <v>10</v>
      </c>
    </row>
    <row r="20" spans="1:14" x14ac:dyDescent="0.2">
      <c r="A20" s="6" t="s">
        <v>11</v>
      </c>
      <c r="B20" s="67">
        <v>23010</v>
      </c>
      <c r="C20" s="73">
        <f t="shared" ref="C20:C71" si="3">SUM(B20)/SUM($B$20:$B$71)</f>
        <v>0.17452443797214889</v>
      </c>
      <c r="D20" s="64">
        <v>135929</v>
      </c>
      <c r="E20" s="68">
        <f t="shared" ref="E20:E71" si="4">SUM(D20)/SUM($D$20:$D$72)</f>
        <v>0.11644725739119559</v>
      </c>
      <c r="F20" s="78">
        <v>56.275679906084918</v>
      </c>
      <c r="G20" s="69">
        <v>43.957532953031418</v>
      </c>
      <c r="H20" s="64">
        <v>66382</v>
      </c>
      <c r="I20" s="57">
        <f t="shared" ref="I20:I71" si="5">SUM(H20)/SUM($H$20:$H$71)</f>
        <v>0.18317430007891874</v>
      </c>
      <c r="J20" s="64">
        <v>354516</v>
      </c>
      <c r="K20" s="85">
        <f t="shared" ref="K20:K71" si="6">SUM(J20)/SUM($J$20:$J$72)</f>
        <v>0.11224423242657595</v>
      </c>
      <c r="L20" s="89">
        <v>63.399073587698773</v>
      </c>
      <c r="M20" s="89">
        <v>44.44210439223621</v>
      </c>
      <c r="N20" s="8" t="s">
        <v>12</v>
      </c>
    </row>
    <row r="21" spans="1:14" x14ac:dyDescent="0.2">
      <c r="A21" s="6" t="s">
        <v>13</v>
      </c>
      <c r="B21" s="67">
        <v>443</v>
      </c>
      <c r="C21" s="73">
        <f t="shared" si="3"/>
        <v>3.3600315524407631E-3</v>
      </c>
      <c r="D21" s="64">
        <v>17458</v>
      </c>
      <c r="E21" s="68">
        <f t="shared" si="4"/>
        <v>1.495586828076049E-2</v>
      </c>
      <c r="F21" s="78">
        <v>3.5766187631196509</v>
      </c>
      <c r="G21" s="69">
        <v>15.891857448454783</v>
      </c>
      <c r="H21" s="64">
        <v>1047</v>
      </c>
      <c r="I21" s="57">
        <f t="shared" si="5"/>
        <v>2.8890887918807499E-3</v>
      </c>
      <c r="J21" s="64">
        <v>48987</v>
      </c>
      <c r="K21" s="85">
        <f t="shared" si="6"/>
        <v>1.5509901425833183E-2</v>
      </c>
      <c r="L21" s="89">
        <v>3.6872688853671418</v>
      </c>
      <c r="M21" s="89">
        <v>15.441475462027531</v>
      </c>
      <c r="N21" s="8" t="s">
        <v>14</v>
      </c>
    </row>
    <row r="22" spans="1:14" x14ac:dyDescent="0.2">
      <c r="A22" s="6" t="s">
        <v>15</v>
      </c>
      <c r="B22" s="67">
        <v>763</v>
      </c>
      <c r="C22" s="73">
        <f t="shared" si="3"/>
        <v>5.7871423803889446E-3</v>
      </c>
      <c r="D22" s="64">
        <v>7925</v>
      </c>
      <c r="E22" s="68">
        <f t="shared" si="4"/>
        <v>6.7891657764364115E-3</v>
      </c>
      <c r="F22" s="78">
        <v>18.505942275042443</v>
      </c>
      <c r="G22" s="69">
        <v>24.518903533197204</v>
      </c>
      <c r="H22" s="64">
        <v>1690</v>
      </c>
      <c r="I22" s="57">
        <f t="shared" si="5"/>
        <v>4.6633811444875524E-3</v>
      </c>
      <c r="J22" s="64">
        <v>16869</v>
      </c>
      <c r="K22" s="85">
        <f t="shared" si="6"/>
        <v>5.3409379458301169E-3</v>
      </c>
      <c r="L22" s="89">
        <v>25.821237585943468</v>
      </c>
      <c r="M22" s="89">
        <v>32.343974690825419</v>
      </c>
      <c r="N22" s="8" t="s">
        <v>16</v>
      </c>
    </row>
    <row r="23" spans="1:14" x14ac:dyDescent="0.2">
      <c r="A23" s="6" t="s">
        <v>17</v>
      </c>
      <c r="B23" s="67">
        <v>4067</v>
      </c>
      <c r="C23" s="73">
        <f>SUM(B23)/SUM($B$20:$B$71)</f>
        <v>3.0847061678953916E-2</v>
      </c>
      <c r="D23" s="64">
        <v>31200</v>
      </c>
      <c r="E23" s="68">
        <f t="shared" si="4"/>
        <v>2.6728324570954708E-2</v>
      </c>
      <c r="F23" s="78">
        <v>68.1924882629108</v>
      </c>
      <c r="G23" s="69">
        <v>58.095149427427614</v>
      </c>
      <c r="H23" s="64">
        <v>13336</v>
      </c>
      <c r="I23" s="57">
        <f t="shared" si="5"/>
        <v>3.6799320084547928E-2</v>
      </c>
      <c r="J23" s="64">
        <v>95904</v>
      </c>
      <c r="K23" s="85">
        <f t="shared" si="6"/>
        <v>3.0364414770104424E-2</v>
      </c>
      <c r="L23" s="89">
        <v>86.975803821822211</v>
      </c>
      <c r="M23" s="89">
        <v>66.096017863788617</v>
      </c>
      <c r="N23" s="8" t="s">
        <v>18</v>
      </c>
    </row>
    <row r="24" spans="1:14" ht="12.75" customHeight="1" x14ac:dyDescent="0.2">
      <c r="A24" s="6" t="s">
        <v>19</v>
      </c>
      <c r="B24" s="67">
        <v>13</v>
      </c>
      <c r="C24" s="73">
        <f t="shared" si="3"/>
        <v>9.8601377385394866E-5</v>
      </c>
      <c r="D24" s="64">
        <v>218</v>
      </c>
      <c r="E24" s="68">
        <f>SUM(D24)/SUM($D$20:$D$72)</f>
        <v>1.867556011688502E-4</v>
      </c>
      <c r="F24" s="78">
        <v>11.016949152542372</v>
      </c>
      <c r="G24" s="69">
        <v>21.39352306182532</v>
      </c>
      <c r="H24" s="64">
        <v>37</v>
      </c>
      <c r="I24" s="57">
        <f t="shared" si="5"/>
        <v>1.0209769369588132E-4</v>
      </c>
      <c r="J24" s="64">
        <v>637</v>
      </c>
      <c r="K24" s="85">
        <f t="shared" si="6"/>
        <v>2.016822260651956E-4</v>
      </c>
      <c r="L24" s="89">
        <v>14.285714285714285</v>
      </c>
      <c r="M24" s="89">
        <v>20.318979266347686</v>
      </c>
      <c r="N24" s="8" t="s">
        <v>20</v>
      </c>
    </row>
    <row r="25" spans="1:14" x14ac:dyDescent="0.2">
      <c r="A25" s="6" t="s">
        <v>21</v>
      </c>
      <c r="B25" s="67">
        <v>1128</v>
      </c>
      <c r="C25" s="73">
        <f t="shared" si="3"/>
        <v>8.5555656685173381E-3</v>
      </c>
      <c r="D25" s="64">
        <v>44137</v>
      </c>
      <c r="E25" s="68">
        <f t="shared" si="4"/>
        <v>3.7811155820135507E-2</v>
      </c>
      <c r="F25" s="78">
        <v>5.452963356859712</v>
      </c>
      <c r="G25" s="69">
        <v>24.929538484131335</v>
      </c>
      <c r="H25" s="64">
        <v>4269</v>
      </c>
      <c r="I25" s="57">
        <f>SUM(H25)/SUM($H$20:$H$71)</f>
        <v>1.1779866334803173E-2</v>
      </c>
      <c r="J25" s="64">
        <v>123950</v>
      </c>
      <c r="K25" s="85">
        <f>SUM(J25)/SUM($J$20:$J$72)</f>
        <v>3.9244131743769221E-2</v>
      </c>
      <c r="L25" s="89">
        <v>8.6287747099486598</v>
      </c>
      <c r="M25" s="89">
        <v>26.105233894050027</v>
      </c>
      <c r="N25" s="8" t="s">
        <v>22</v>
      </c>
    </row>
    <row r="26" spans="1:14" x14ac:dyDescent="0.2">
      <c r="A26" s="6" t="s">
        <v>23</v>
      </c>
      <c r="B26" s="67">
        <v>182</v>
      </c>
      <c r="C26" s="73">
        <f t="shared" si="3"/>
        <v>1.3804192833955281E-3</v>
      </c>
      <c r="D26" s="64">
        <v>3322</v>
      </c>
      <c r="E26" s="68">
        <f t="shared" si="4"/>
        <v>2.8458812251510109E-3</v>
      </c>
      <c r="F26" s="78">
        <v>12.880396319886767</v>
      </c>
      <c r="G26" s="69">
        <v>32.230522945570975</v>
      </c>
      <c r="H26" s="64">
        <v>710</v>
      </c>
      <c r="I26" s="57">
        <f t="shared" si="5"/>
        <v>1.959171960110155E-3</v>
      </c>
      <c r="J26" s="64">
        <v>9185</v>
      </c>
      <c r="K26" s="85">
        <f t="shared" si="6"/>
        <v>2.9080867290562349E-3</v>
      </c>
      <c r="L26" s="89">
        <v>20.291511860531582</v>
      </c>
      <c r="M26" s="89">
        <v>36.037980146741475</v>
      </c>
      <c r="N26" s="8" t="s">
        <v>24</v>
      </c>
    </row>
    <row r="27" spans="1:14" x14ac:dyDescent="0.2">
      <c r="A27" s="6" t="s">
        <v>25</v>
      </c>
      <c r="B27" s="67">
        <v>219</v>
      </c>
      <c r="C27" s="73">
        <f t="shared" si="3"/>
        <v>1.6610539728770365E-3</v>
      </c>
      <c r="D27" s="64">
        <v>4612</v>
      </c>
      <c r="E27" s="68">
        <f t="shared" si="4"/>
        <v>3.9509946449116382E-3</v>
      </c>
      <c r="F27" s="78">
        <v>12.079426365140652</v>
      </c>
      <c r="G27" s="69">
        <v>18.819112906516505</v>
      </c>
      <c r="H27" s="64">
        <v>463</v>
      </c>
      <c r="I27" s="57">
        <f t="shared" si="5"/>
        <v>1.2776008697619745E-3</v>
      </c>
      <c r="J27" s="64">
        <v>12901</v>
      </c>
      <c r="K27" s="85">
        <f t="shared" si="6"/>
        <v>4.0846191498698408E-3</v>
      </c>
      <c r="L27" s="89">
        <v>11.46039603960396</v>
      </c>
      <c r="M27" s="89">
        <v>18.324242940742003</v>
      </c>
      <c r="N27" s="8" t="s">
        <v>26</v>
      </c>
    </row>
    <row r="28" spans="1:14" x14ac:dyDescent="0.2">
      <c r="A28" s="6" t="s">
        <v>27</v>
      </c>
      <c r="B28" s="67">
        <v>71</v>
      </c>
      <c r="C28" s="73">
        <f t="shared" si="3"/>
        <v>5.3851521495100268E-4</v>
      </c>
      <c r="D28" s="64">
        <v>1509</v>
      </c>
      <c r="E28" s="68">
        <f t="shared" si="4"/>
        <v>1.2927256979990594E-3</v>
      </c>
      <c r="F28" s="78">
        <v>12.390924956369982</v>
      </c>
      <c r="G28" s="69">
        <v>32.9763986013986</v>
      </c>
      <c r="H28" s="64">
        <v>241</v>
      </c>
      <c r="I28" s="57">
        <f t="shared" si="5"/>
        <v>6.6501470758668641E-4</v>
      </c>
      <c r="J28" s="64">
        <v>4404</v>
      </c>
      <c r="K28" s="85">
        <f t="shared" si="6"/>
        <v>1.3943618894680086E-3</v>
      </c>
      <c r="L28" s="89">
        <v>21.365248226950353</v>
      </c>
      <c r="M28" s="89">
        <v>40.248583439956128</v>
      </c>
      <c r="N28" s="8" t="s">
        <v>28</v>
      </c>
    </row>
    <row r="29" spans="1:14" x14ac:dyDescent="0.2">
      <c r="A29" s="6" t="s">
        <v>29</v>
      </c>
      <c r="B29" s="67">
        <v>125</v>
      </c>
      <c r="C29" s="73">
        <f t="shared" si="3"/>
        <v>9.4809016716725829E-4</v>
      </c>
      <c r="D29" s="64">
        <v>2032</v>
      </c>
      <c r="E29" s="68">
        <f t="shared" si="4"/>
        <v>1.7407678053903836E-3</v>
      </c>
      <c r="F29" s="78">
        <v>3.5053280987100393</v>
      </c>
      <c r="G29" s="69">
        <v>8.736778742798176</v>
      </c>
      <c r="H29" s="64">
        <v>416</v>
      </c>
      <c r="I29" s="57">
        <f t="shared" si="5"/>
        <v>1.147909204796936E-3</v>
      </c>
      <c r="J29" s="64">
        <v>6884</v>
      </c>
      <c r="K29" s="85">
        <f t="shared" si="6"/>
        <v>2.1795611369431812E-3</v>
      </c>
      <c r="L29" s="89">
        <v>3.2927022320721857</v>
      </c>
      <c r="M29" s="89">
        <v>10.906901578046771</v>
      </c>
      <c r="N29" s="8" t="s">
        <v>30</v>
      </c>
    </row>
    <row r="30" spans="1:14" x14ac:dyDescent="0.2">
      <c r="A30" s="6" t="s">
        <v>31</v>
      </c>
      <c r="B30" s="67">
        <v>2211</v>
      </c>
      <c r="C30" s="73">
        <f t="shared" si="3"/>
        <v>1.6769818876854463E-2</v>
      </c>
      <c r="D30" s="64">
        <v>34576</v>
      </c>
      <c r="E30" s="68">
        <f t="shared" si="4"/>
        <v>2.962046635786314E-2</v>
      </c>
      <c r="F30" s="78">
        <v>14.125990288780987</v>
      </c>
      <c r="G30" s="69">
        <v>22.464493158517094</v>
      </c>
      <c r="H30" s="64">
        <v>4708</v>
      </c>
      <c r="I30" s="57">
        <f t="shared" si="5"/>
        <v>1.299124167351917E-2</v>
      </c>
      <c r="J30" s="64">
        <v>77482</v>
      </c>
      <c r="K30" s="85">
        <f t="shared" si="6"/>
        <v>2.4531777456802961E-2</v>
      </c>
      <c r="L30" s="89">
        <v>15.682355684354285</v>
      </c>
      <c r="M30" s="89">
        <v>22.730526414607244</v>
      </c>
      <c r="N30" s="8" t="s">
        <v>32</v>
      </c>
    </row>
    <row r="31" spans="1:14" x14ac:dyDescent="0.2">
      <c r="A31" s="6" t="s">
        <v>33</v>
      </c>
      <c r="B31" s="67">
        <v>250</v>
      </c>
      <c r="C31" s="73">
        <f t="shared" si="3"/>
        <v>1.8961803343345166E-3</v>
      </c>
      <c r="D31" s="64">
        <v>2258</v>
      </c>
      <c r="E31" s="68">
        <f t="shared" si="4"/>
        <v>1.9343768231158886E-3</v>
      </c>
      <c r="F31" s="78">
        <v>25.773195876288657</v>
      </c>
      <c r="G31" s="69">
        <v>23.750920374460925</v>
      </c>
      <c r="H31" s="64">
        <v>783</v>
      </c>
      <c r="I31" s="57">
        <f t="shared" si="5"/>
        <v>2.1606079503750019E-3</v>
      </c>
      <c r="J31" s="64">
        <v>6481</v>
      </c>
      <c r="K31" s="85">
        <f t="shared" si="6"/>
        <v>2.0519662592284656E-3</v>
      </c>
      <c r="L31" s="89">
        <v>32.611411911703456</v>
      </c>
      <c r="M31" s="89">
        <v>28.812127678492043</v>
      </c>
      <c r="N31" s="8" t="s">
        <v>34</v>
      </c>
    </row>
    <row r="32" spans="1:14" x14ac:dyDescent="0.2">
      <c r="A32" s="6" t="s">
        <v>35</v>
      </c>
      <c r="B32" s="67">
        <v>2381</v>
      </c>
      <c r="C32" s="73">
        <f t="shared" si="3"/>
        <v>1.8059221504201934E-2</v>
      </c>
      <c r="D32" s="64">
        <v>79004</v>
      </c>
      <c r="E32" s="68">
        <f t="shared" si="4"/>
        <v>6.768091520524698E-2</v>
      </c>
      <c r="F32" s="78">
        <v>15.170436444727621</v>
      </c>
      <c r="G32" s="69">
        <v>46.063517791861749</v>
      </c>
      <c r="H32" s="64">
        <v>8459</v>
      </c>
      <c r="I32" s="57">
        <f t="shared" si="5"/>
        <v>2.3341740296580003E-2</v>
      </c>
      <c r="J32" s="64">
        <v>211103</v>
      </c>
      <c r="K32" s="85">
        <f t="shared" si="6"/>
        <v>6.6837869653125562E-2</v>
      </c>
      <c r="L32" s="89">
        <v>27.788180414572452</v>
      </c>
      <c r="M32" s="89">
        <v>51.915382326395807</v>
      </c>
      <c r="N32" s="8" t="s">
        <v>36</v>
      </c>
    </row>
    <row r="33" spans="1:14" x14ac:dyDescent="0.2">
      <c r="A33" s="6" t="s">
        <v>37</v>
      </c>
      <c r="B33" s="67">
        <v>290</v>
      </c>
      <c r="C33" s="73">
        <f t="shared" si="3"/>
        <v>2.1995691878280393E-3</v>
      </c>
      <c r="D33" s="64">
        <v>2187</v>
      </c>
      <c r="E33" s="68">
        <f t="shared" si="4"/>
        <v>1.8735527511755752E-3</v>
      </c>
      <c r="F33" s="78">
        <v>11.693548387096774</v>
      </c>
      <c r="G33" s="69">
        <v>11.156455644544202</v>
      </c>
      <c r="H33" s="64">
        <v>844</v>
      </c>
      <c r="I33" s="57">
        <f t="shared" si="5"/>
        <v>2.3289311751168605E-3</v>
      </c>
      <c r="J33" s="64">
        <v>6276</v>
      </c>
      <c r="K33" s="85">
        <f t="shared" si="6"/>
        <v>1.9870606762718485E-3</v>
      </c>
      <c r="L33" s="89">
        <v>13.375594294770208</v>
      </c>
      <c r="M33" s="89">
        <v>11.431902220441174</v>
      </c>
      <c r="N33" s="8" t="s">
        <v>38</v>
      </c>
    </row>
    <row r="34" spans="1:14" x14ac:dyDescent="0.2">
      <c r="A34" s="6" t="s">
        <v>39</v>
      </c>
      <c r="B34" s="67">
        <v>22</v>
      </c>
      <c r="C34" s="73">
        <f t="shared" si="3"/>
        <v>1.6686386942143746E-4</v>
      </c>
      <c r="D34" s="64">
        <v>158</v>
      </c>
      <c r="E34" s="68">
        <f t="shared" si="4"/>
        <v>1.353549769939373E-4</v>
      </c>
      <c r="F34" s="78">
        <v>5.2631578947368416</v>
      </c>
      <c r="G34" s="69">
        <v>6.5074135090609548</v>
      </c>
      <c r="H34" s="64">
        <v>120</v>
      </c>
      <c r="I34" s="57">
        <f t="shared" si="5"/>
        <v>3.3112765522988539E-4</v>
      </c>
      <c r="J34" s="64">
        <v>674</v>
      </c>
      <c r="K34" s="85">
        <f t="shared" si="6"/>
        <v>2.1339689225736551E-4</v>
      </c>
      <c r="L34" s="89">
        <v>14.184397163120568</v>
      </c>
      <c r="M34" s="89">
        <v>10.190504989416389</v>
      </c>
      <c r="N34" s="8" t="s">
        <v>40</v>
      </c>
    </row>
    <row r="35" spans="1:14" x14ac:dyDescent="0.2">
      <c r="A35" s="6" t="s">
        <v>41</v>
      </c>
      <c r="B35" s="67">
        <v>14176</v>
      </c>
      <c r="C35" s="73">
        <f t="shared" si="3"/>
        <v>0.10752100967810442</v>
      </c>
      <c r="D35" s="64">
        <v>150076</v>
      </c>
      <c r="E35" s="68">
        <f t="shared" si="4"/>
        <v>0.12856666789457047</v>
      </c>
      <c r="F35" s="78">
        <v>35.741118926959636</v>
      </c>
      <c r="G35" s="69">
        <v>33.164794173023715</v>
      </c>
      <c r="H35" s="64">
        <v>30078</v>
      </c>
      <c r="I35" s="57">
        <f t="shared" si="5"/>
        <v>8.2997146783370765E-2</v>
      </c>
      <c r="J35" s="64">
        <v>344523</v>
      </c>
      <c r="K35" s="85">
        <f t="shared" si="6"/>
        <v>0.10908032271689071</v>
      </c>
      <c r="L35" s="89">
        <v>35.957393393824191</v>
      </c>
      <c r="M35" s="89">
        <v>34.689891063896624</v>
      </c>
      <c r="N35" s="8" t="s">
        <v>42</v>
      </c>
    </row>
    <row r="36" spans="1:14" x14ac:dyDescent="0.2">
      <c r="A36" s="6" t="s">
        <v>43</v>
      </c>
      <c r="B36" s="67">
        <v>76</v>
      </c>
      <c r="C36" s="73">
        <f t="shared" si="3"/>
        <v>5.7643882163769308E-4</v>
      </c>
      <c r="D36" s="64">
        <v>1456</v>
      </c>
      <c r="E36" s="68">
        <f t="shared" si="4"/>
        <v>1.2473218133112196E-3</v>
      </c>
      <c r="F36" s="78">
        <v>11.603053435114504</v>
      </c>
      <c r="G36" s="69">
        <v>24.553119730185497</v>
      </c>
      <c r="H36" s="64">
        <v>156</v>
      </c>
      <c r="I36" s="57">
        <f t="shared" si="5"/>
        <v>4.3046595179885099E-4</v>
      </c>
      <c r="J36" s="64">
        <v>3614</v>
      </c>
      <c r="K36" s="85">
        <f t="shared" si="6"/>
        <v>1.1442379356351913E-3</v>
      </c>
      <c r="L36" s="89">
        <v>10.677618069815194</v>
      </c>
      <c r="M36" s="89">
        <v>25.720589281901646</v>
      </c>
      <c r="N36" s="8" t="s">
        <v>44</v>
      </c>
    </row>
    <row r="37" spans="1:14" x14ac:dyDescent="0.2">
      <c r="A37" s="6" t="s">
        <v>45</v>
      </c>
      <c r="B37" s="67">
        <v>105</v>
      </c>
      <c r="C37" s="73">
        <f t="shared" si="3"/>
        <v>7.9639574042049692E-4</v>
      </c>
      <c r="D37" s="64">
        <v>1921</v>
      </c>
      <c r="E37" s="68">
        <f t="shared" si="4"/>
        <v>1.6456766506667945E-3</v>
      </c>
      <c r="F37" s="78">
        <v>12.962962962962962</v>
      </c>
      <c r="G37" s="69">
        <v>26.246755021177758</v>
      </c>
      <c r="H37" s="64">
        <v>370</v>
      </c>
      <c r="I37" s="57">
        <f t="shared" si="5"/>
        <v>1.0209769369588133E-3</v>
      </c>
      <c r="J37" s="64">
        <v>4877</v>
      </c>
      <c r="K37" s="85">
        <f t="shared" si="6"/>
        <v>1.5441196491679104E-3</v>
      </c>
      <c r="L37" s="89">
        <v>18.509254627313656</v>
      </c>
      <c r="M37" s="89">
        <v>28.325008711813222</v>
      </c>
      <c r="N37" s="8" t="s">
        <v>46</v>
      </c>
    </row>
    <row r="38" spans="1:14" x14ac:dyDescent="0.2">
      <c r="A38" s="6" t="s">
        <v>47</v>
      </c>
      <c r="B38" s="67">
        <v>78</v>
      </c>
      <c r="C38" s="73">
        <f t="shared" si="3"/>
        <v>5.9160826431236917E-4</v>
      </c>
      <c r="D38" s="64">
        <v>552</v>
      </c>
      <c r="E38" s="68">
        <f t="shared" si="4"/>
        <v>4.7288574240919866E-4</v>
      </c>
      <c r="F38" s="78">
        <v>12.956810631229235</v>
      </c>
      <c r="G38" s="69">
        <v>15.324819544697391</v>
      </c>
      <c r="H38" s="64">
        <v>156</v>
      </c>
      <c r="I38" s="57">
        <f t="shared" si="5"/>
        <v>4.3046595179885099E-4</v>
      </c>
      <c r="J38" s="64">
        <v>1075</v>
      </c>
      <c r="K38" s="85">
        <f t="shared" si="6"/>
        <v>3.4035854477250437E-4</v>
      </c>
      <c r="L38" s="89">
        <v>10.766045548654244</v>
      </c>
      <c r="M38" s="89">
        <v>13.461056849486603</v>
      </c>
      <c r="N38" s="8" t="s">
        <v>48</v>
      </c>
    </row>
    <row r="39" spans="1:14" x14ac:dyDescent="0.2">
      <c r="A39" s="6" t="s">
        <v>49</v>
      </c>
      <c r="B39" s="67">
        <v>785</v>
      </c>
      <c r="C39" s="73">
        <f t="shared" si="3"/>
        <v>5.954006249810382E-3</v>
      </c>
      <c r="D39" s="64">
        <v>62491</v>
      </c>
      <c r="E39" s="68">
        <f t="shared" si="4"/>
        <v>5.3534606755241368E-2</v>
      </c>
      <c r="F39" s="78">
        <v>5.0687673532640281</v>
      </c>
      <c r="G39" s="69">
        <v>37.632938682597228</v>
      </c>
      <c r="H39" s="64">
        <v>2626</v>
      </c>
      <c r="I39" s="57">
        <f t="shared" si="5"/>
        <v>7.2461768552806579E-3</v>
      </c>
      <c r="J39" s="64">
        <v>179625</v>
      </c>
      <c r="K39" s="85">
        <f t="shared" si="6"/>
        <v>5.6871538236987061E-2</v>
      </c>
      <c r="L39" s="89">
        <v>7.2567496614806419</v>
      </c>
      <c r="M39" s="89">
        <v>40.846700655366405</v>
      </c>
      <c r="N39" s="8" t="s">
        <v>50</v>
      </c>
    </row>
    <row r="40" spans="1:14" x14ac:dyDescent="0.2">
      <c r="A40" s="6" t="s">
        <v>158</v>
      </c>
      <c r="B40" s="67">
        <v>921</v>
      </c>
      <c r="C40" s="73">
        <f t="shared" si="3"/>
        <v>6.9855283516883594E-3</v>
      </c>
      <c r="D40" s="64">
        <v>7639</v>
      </c>
      <c r="E40" s="68">
        <f t="shared" si="4"/>
        <v>6.5441561345359941E-3</v>
      </c>
      <c r="F40" s="78">
        <v>41.920801092398726</v>
      </c>
      <c r="G40" s="69">
        <v>43.619025866499172</v>
      </c>
      <c r="H40" s="64">
        <v>3306</v>
      </c>
      <c r="I40" s="57">
        <f t="shared" si="5"/>
        <v>9.1225669015833413E-3</v>
      </c>
      <c r="J40" s="64">
        <v>22784</v>
      </c>
      <c r="K40" s="85">
        <f t="shared" si="6"/>
        <v>7.2137014735783617E-3</v>
      </c>
      <c r="L40" s="89">
        <v>64.494732735076084</v>
      </c>
      <c r="M40" s="89">
        <v>52.15997802248117</v>
      </c>
      <c r="N40" s="8" t="s">
        <v>159</v>
      </c>
    </row>
    <row r="41" spans="1:14" x14ac:dyDescent="0.2">
      <c r="A41" s="6" t="s">
        <v>51</v>
      </c>
      <c r="B41" s="67">
        <v>19</v>
      </c>
      <c r="C41" s="73">
        <f t="shared" si="3"/>
        <v>1.4410970540942327E-4</v>
      </c>
      <c r="D41" s="64">
        <v>717</v>
      </c>
      <c r="E41" s="68">
        <f t="shared" si="4"/>
        <v>6.1423745889020915E-4</v>
      </c>
      <c r="F41" s="78">
        <v>1.7101710171017102</v>
      </c>
      <c r="G41" s="69">
        <v>12.939902544667028</v>
      </c>
      <c r="H41" s="64">
        <v>28</v>
      </c>
      <c r="I41" s="57">
        <f t="shared" si="5"/>
        <v>7.7263119553639919E-5</v>
      </c>
      <c r="J41" s="64">
        <v>2601</v>
      </c>
      <c r="K41" s="85">
        <f t="shared" si="6"/>
        <v>8.2350937204956633E-4</v>
      </c>
      <c r="L41" s="89">
        <v>0.57672502574665296</v>
      </c>
      <c r="M41" s="89">
        <v>10.877838651666597</v>
      </c>
      <c r="N41" s="8" t="s">
        <v>52</v>
      </c>
    </row>
    <row r="42" spans="1:14" x14ac:dyDescent="0.2">
      <c r="A42" s="6" t="s">
        <v>53</v>
      </c>
      <c r="B42" s="67">
        <v>59942</v>
      </c>
      <c r="C42" s="73">
        <f t="shared" si="3"/>
        <v>0.45464336640271835</v>
      </c>
      <c r="D42" s="64">
        <v>282291</v>
      </c>
      <c r="E42" s="68">
        <f t="shared" si="4"/>
        <v>0.24183222664933895</v>
      </c>
      <c r="F42" s="78">
        <v>64.619132834565875</v>
      </c>
      <c r="G42" s="69">
        <v>53.686883094653957</v>
      </c>
      <c r="H42" s="64">
        <v>163938</v>
      </c>
      <c r="I42" s="57">
        <f t="shared" si="5"/>
        <v>0.45237004619230792</v>
      </c>
      <c r="J42" s="64">
        <v>789096</v>
      </c>
      <c r="K42" s="85">
        <f>SUM(J42)/SUM($J$20:$J$72)</f>
        <v>0.24983773604260845</v>
      </c>
      <c r="L42" s="89">
        <v>72.36283381152063</v>
      </c>
      <c r="M42" s="89">
        <v>57.694053994772347</v>
      </c>
      <c r="N42" s="8" t="s">
        <v>54</v>
      </c>
    </row>
    <row r="43" spans="1:14" x14ac:dyDescent="0.2">
      <c r="A43" s="6" t="s">
        <v>55</v>
      </c>
      <c r="B43" s="67">
        <v>754</v>
      </c>
      <c r="C43" s="73">
        <f t="shared" si="3"/>
        <v>5.7188798883529022E-3</v>
      </c>
      <c r="D43" s="64">
        <v>44555</v>
      </c>
      <c r="E43" s="68">
        <f t="shared" si="4"/>
        <v>3.8169246835220737E-2</v>
      </c>
      <c r="F43" s="78">
        <v>4.5852590610557042</v>
      </c>
      <c r="G43" s="69">
        <v>24.799759544470355</v>
      </c>
      <c r="H43" s="64">
        <v>2788</v>
      </c>
      <c r="I43" s="57">
        <f t="shared" si="5"/>
        <v>7.6931991898410036E-3</v>
      </c>
      <c r="J43" s="64">
        <v>153978</v>
      </c>
      <c r="K43" s="85">
        <f t="shared" si="6"/>
        <v>4.8751374890214583E-2</v>
      </c>
      <c r="L43" s="89">
        <v>6.9296348768423925</v>
      </c>
      <c r="M43" s="89">
        <v>27.228984266825584</v>
      </c>
      <c r="N43" s="8" t="s">
        <v>56</v>
      </c>
    </row>
    <row r="44" spans="1:14" x14ac:dyDescent="0.2">
      <c r="A44" s="6" t="s">
        <v>57</v>
      </c>
      <c r="B44" s="67">
        <v>68</v>
      </c>
      <c r="C44" s="73">
        <f t="shared" si="3"/>
        <v>5.1576105093898848E-4</v>
      </c>
      <c r="D44" s="64">
        <v>1306</v>
      </c>
      <c r="E44" s="68">
        <f t="shared" si="4"/>
        <v>1.1188202528739375E-3</v>
      </c>
      <c r="F44" s="78">
        <v>5.5239642567018681</v>
      </c>
      <c r="G44" s="69">
        <v>10.02610164286811</v>
      </c>
      <c r="H44" s="64">
        <v>156</v>
      </c>
      <c r="I44" s="57">
        <f t="shared" si="5"/>
        <v>4.3046595179885099E-4</v>
      </c>
      <c r="J44" s="64">
        <v>3560</v>
      </c>
      <c r="K44" s="85">
        <f t="shared" si="6"/>
        <v>1.127140855246619E-3</v>
      </c>
      <c r="L44" s="89">
        <v>5.1383399209486171</v>
      </c>
      <c r="M44" s="89">
        <v>11.394917098777286</v>
      </c>
      <c r="N44" s="8" t="s">
        <v>58</v>
      </c>
    </row>
    <row r="45" spans="1:14" x14ac:dyDescent="0.2">
      <c r="A45" s="6" t="s">
        <v>59</v>
      </c>
      <c r="B45" s="67">
        <v>1161</v>
      </c>
      <c r="C45" s="73">
        <f t="shared" si="3"/>
        <v>8.8058614726494941E-3</v>
      </c>
      <c r="D45" s="64">
        <v>25478</v>
      </c>
      <c r="E45" s="68">
        <f t="shared" si="4"/>
        <v>2.182641837880718E-2</v>
      </c>
      <c r="F45" s="78">
        <v>7.3597464342313792</v>
      </c>
      <c r="G45" s="69">
        <v>20.390393034069355</v>
      </c>
      <c r="H45" s="64">
        <v>3343</v>
      </c>
      <c r="I45" s="57">
        <f t="shared" si="5"/>
        <v>9.224664595279224E-3</v>
      </c>
      <c r="J45" s="64">
        <v>61513</v>
      </c>
      <c r="K45" s="85">
        <f t="shared" si="6"/>
        <v>1.9475790850782382E-2</v>
      </c>
      <c r="L45" s="89">
        <v>10.359788031857201</v>
      </c>
      <c r="M45" s="89">
        <v>21.143138009734098</v>
      </c>
      <c r="N45" s="8" t="s">
        <v>60</v>
      </c>
    </row>
    <row r="46" spans="1:14" x14ac:dyDescent="0.2">
      <c r="A46" s="6" t="s">
        <v>61</v>
      </c>
      <c r="B46" s="67">
        <v>213</v>
      </c>
      <c r="C46" s="73">
        <f t="shared" si="3"/>
        <v>1.6155456448530081E-3</v>
      </c>
      <c r="D46" s="64">
        <v>1785</v>
      </c>
      <c r="E46" s="68">
        <f t="shared" si="4"/>
        <v>1.5291685692036586E-3</v>
      </c>
      <c r="F46" s="78">
        <v>9.67741935483871</v>
      </c>
      <c r="G46" s="69">
        <v>12.772808586762075</v>
      </c>
      <c r="H46" s="64">
        <v>549</v>
      </c>
      <c r="I46" s="57">
        <f t="shared" si="5"/>
        <v>1.5149090226767256E-3</v>
      </c>
      <c r="J46" s="64">
        <v>7007</v>
      </c>
      <c r="K46" s="85">
        <f t="shared" si="6"/>
        <v>2.2185044867171514E-3</v>
      </c>
      <c r="L46" s="89">
        <v>12.794220461430902</v>
      </c>
      <c r="M46" s="89">
        <v>21.700888847595156</v>
      </c>
      <c r="N46" s="8" t="s">
        <v>62</v>
      </c>
    </row>
    <row r="47" spans="1:14" x14ac:dyDescent="0.2">
      <c r="A47" s="6" t="s">
        <v>63</v>
      </c>
      <c r="B47" s="67">
        <v>869</v>
      </c>
      <c r="C47" s="73">
        <f t="shared" si="3"/>
        <v>6.5911228421467799E-3</v>
      </c>
      <c r="D47" s="64">
        <v>11843</v>
      </c>
      <c r="E47" s="68">
        <f t="shared" si="4"/>
        <v>1.0145626535058225E-2</v>
      </c>
      <c r="F47" s="78">
        <v>16.489563567362428</v>
      </c>
      <c r="G47" s="69">
        <v>24.515608180839614</v>
      </c>
      <c r="H47" s="64">
        <v>2836</v>
      </c>
      <c r="I47" s="57">
        <f t="shared" si="5"/>
        <v>7.8256502519329571E-3</v>
      </c>
      <c r="J47" s="64">
        <v>26021</v>
      </c>
      <c r="K47" s="85">
        <f t="shared" si="6"/>
        <v>8.2385764590933355E-3</v>
      </c>
      <c r="L47" s="89">
        <v>29.783658895190086</v>
      </c>
      <c r="M47" s="89">
        <v>27.900668003388269</v>
      </c>
      <c r="N47" s="8" t="s">
        <v>64</v>
      </c>
    </row>
    <row r="48" spans="1:14" x14ac:dyDescent="0.2">
      <c r="A48" s="6" t="s">
        <v>65</v>
      </c>
      <c r="B48" s="67">
        <v>767</v>
      </c>
      <c r="C48" s="73">
        <f t="shared" si="3"/>
        <v>5.817481265738297E-3</v>
      </c>
      <c r="D48" s="64">
        <v>13254</v>
      </c>
      <c r="E48" s="68">
        <f t="shared" si="4"/>
        <v>1.1354397880238259E-2</v>
      </c>
      <c r="F48" s="78">
        <v>10.688405797101449</v>
      </c>
      <c r="G48" s="69">
        <v>22.662608576704741</v>
      </c>
      <c r="H48" s="64">
        <v>2519</v>
      </c>
      <c r="I48" s="57">
        <f t="shared" si="5"/>
        <v>6.9509213627006773E-3</v>
      </c>
      <c r="J48" s="64">
        <v>55597</v>
      </c>
      <c r="K48" s="85">
        <f t="shared" si="6"/>
        <v>1.7602710710434347E-2</v>
      </c>
      <c r="L48" s="89">
        <v>8.687704776685635</v>
      </c>
      <c r="M48" s="89">
        <v>21.983788058521156</v>
      </c>
      <c r="N48" s="8" t="s">
        <v>66</v>
      </c>
    </row>
    <row r="49" spans="1:14" x14ac:dyDescent="0.2">
      <c r="A49" s="6" t="s">
        <v>67</v>
      </c>
      <c r="B49" s="67">
        <v>2685</v>
      </c>
      <c r="C49" s="73">
        <f t="shared" si="3"/>
        <v>2.0364976790752706E-2</v>
      </c>
      <c r="D49" s="64">
        <v>23613</v>
      </c>
      <c r="E49" s="68">
        <f t="shared" si="4"/>
        <v>2.0228715644036971E-2</v>
      </c>
      <c r="F49" s="78">
        <v>48.527019699981928</v>
      </c>
      <c r="G49" s="69">
        <v>40.127453479479989</v>
      </c>
      <c r="H49" s="64">
        <v>7752</v>
      </c>
      <c r="I49" s="57">
        <f t="shared" si="5"/>
        <v>2.1390846527850595E-2</v>
      </c>
      <c r="J49" s="64">
        <v>62649</v>
      </c>
      <c r="K49" s="85">
        <f t="shared" si="6"/>
        <v>1.9835462764141977E-2</v>
      </c>
      <c r="L49" s="89">
        <v>59.261524348291417</v>
      </c>
      <c r="M49" s="89">
        <v>41.700668951975238</v>
      </c>
      <c r="N49" s="8" t="s">
        <v>68</v>
      </c>
    </row>
    <row r="50" spans="1:14" ht="12.75" customHeight="1" x14ac:dyDescent="0.2">
      <c r="A50" s="6" t="s">
        <v>69</v>
      </c>
      <c r="B50" s="67">
        <v>2529</v>
      </c>
      <c r="C50" s="73">
        <f t="shared" si="3"/>
        <v>1.9181760262127968E-2</v>
      </c>
      <c r="D50" s="64">
        <v>38429</v>
      </c>
      <c r="E50" s="68">
        <f t="shared" si="4"/>
        <v>3.2921243106962129E-2</v>
      </c>
      <c r="F50" s="78">
        <v>23.016017473607572</v>
      </c>
      <c r="G50" s="69">
        <v>34.706705802664253</v>
      </c>
      <c r="H50" s="64">
        <v>7598</v>
      </c>
      <c r="I50" s="57">
        <f t="shared" si="5"/>
        <v>2.0965899370305574E-2</v>
      </c>
      <c r="J50" s="64">
        <v>119680</v>
      </c>
      <c r="K50" s="85">
        <f t="shared" si="6"/>
        <v>3.7892195942672853E-2</v>
      </c>
      <c r="L50" s="89">
        <v>30.149597238204834</v>
      </c>
      <c r="M50" s="89">
        <v>40.475916694286425</v>
      </c>
      <c r="N50" s="8" t="s">
        <v>70</v>
      </c>
    </row>
    <row r="51" spans="1:14" x14ac:dyDescent="0.2">
      <c r="A51" s="6" t="s">
        <v>71</v>
      </c>
      <c r="B51" s="67">
        <v>799</v>
      </c>
      <c r="C51" s="73">
        <f t="shared" si="3"/>
        <v>6.0601923485331145E-3</v>
      </c>
      <c r="D51" s="64">
        <v>8998</v>
      </c>
      <c r="E51" s="68">
        <f t="shared" si="4"/>
        <v>7.7083802720977704E-3</v>
      </c>
      <c r="F51" s="78">
        <v>10.173160173160174</v>
      </c>
      <c r="G51" s="69">
        <v>11.257350181408734</v>
      </c>
      <c r="H51" s="64">
        <v>2738</v>
      </c>
      <c r="I51" s="57">
        <f t="shared" si="5"/>
        <v>7.5552293334952177E-3</v>
      </c>
      <c r="J51" s="64">
        <v>25596</v>
      </c>
      <c r="K51" s="85">
        <f t="shared" si="6"/>
        <v>8.1040161041832752E-3</v>
      </c>
      <c r="L51" s="89">
        <v>16.309268525137004</v>
      </c>
      <c r="M51" s="89">
        <v>13.905957134707847</v>
      </c>
      <c r="N51" s="8" t="s">
        <v>72</v>
      </c>
    </row>
    <row r="52" spans="1:14" x14ac:dyDescent="0.2">
      <c r="A52" s="6" t="s">
        <v>73</v>
      </c>
      <c r="B52" s="67">
        <v>247</v>
      </c>
      <c r="C52" s="73">
        <f t="shared" si="3"/>
        <v>1.8734261703225023E-3</v>
      </c>
      <c r="D52" s="64">
        <v>2183</v>
      </c>
      <c r="E52" s="68">
        <f t="shared" si="4"/>
        <v>1.8701260428972476E-3</v>
      </c>
      <c r="F52" s="78">
        <v>6.3219861786536988</v>
      </c>
      <c r="G52" s="69">
        <v>6.3839742652434568</v>
      </c>
      <c r="H52" s="64">
        <v>585</v>
      </c>
      <c r="I52" s="57">
        <f t="shared" si="5"/>
        <v>1.6142473192456912E-3</v>
      </c>
      <c r="J52" s="64">
        <v>5231</v>
      </c>
      <c r="K52" s="85">
        <f t="shared" si="6"/>
        <v>1.6562005094929956E-3</v>
      </c>
      <c r="L52" s="89">
        <v>5.8676028084252758</v>
      </c>
      <c r="M52" s="89">
        <v>6.7673161013221561</v>
      </c>
      <c r="N52" s="8" t="s">
        <v>74</v>
      </c>
    </row>
    <row r="53" spans="1:14" x14ac:dyDescent="0.2">
      <c r="A53" s="6" t="s">
        <v>75</v>
      </c>
      <c r="B53" s="67">
        <v>982</v>
      </c>
      <c r="C53" s="73">
        <f t="shared" si="3"/>
        <v>7.4481963532659814E-3</v>
      </c>
      <c r="D53" s="64">
        <v>17339</v>
      </c>
      <c r="E53" s="68">
        <f t="shared" si="4"/>
        <v>1.4853923709480245E-2</v>
      </c>
      <c r="F53" s="78">
        <v>9.6844181459566077</v>
      </c>
      <c r="G53" s="69">
        <v>25.275141761781899</v>
      </c>
      <c r="H53" s="64">
        <v>2285</v>
      </c>
      <c r="I53" s="57">
        <f t="shared" si="5"/>
        <v>6.3052224350024005E-3</v>
      </c>
      <c r="J53" s="64">
        <v>38261</v>
      </c>
      <c r="K53" s="85">
        <f t="shared" si="6"/>
        <v>1.211391468050306E-2</v>
      </c>
      <c r="L53" s="89">
        <v>11.669475511975895</v>
      </c>
      <c r="M53" s="89">
        <v>26.599879031417075</v>
      </c>
      <c r="N53" s="8" t="s">
        <v>76</v>
      </c>
    </row>
    <row r="54" spans="1:14" x14ac:dyDescent="0.2">
      <c r="A54" s="6" t="s">
        <v>77</v>
      </c>
      <c r="B54" s="67">
        <v>291</v>
      </c>
      <c r="C54" s="73">
        <f t="shared" si="3"/>
        <v>2.2071539091653774E-3</v>
      </c>
      <c r="D54" s="64">
        <v>5588</v>
      </c>
      <c r="E54" s="68">
        <f t="shared" si="4"/>
        <v>4.7871114648235548E-3</v>
      </c>
      <c r="F54" s="78">
        <v>12.65217391304348</v>
      </c>
      <c r="G54" s="69">
        <v>25.365410803449841</v>
      </c>
      <c r="H54" s="64">
        <v>834</v>
      </c>
      <c r="I54" s="57">
        <f t="shared" si="5"/>
        <v>2.3013372038477036E-3</v>
      </c>
      <c r="J54" s="64">
        <v>16992</v>
      </c>
      <c r="K54" s="85">
        <f t="shared" si="6"/>
        <v>5.3798812956040876E-3</v>
      </c>
      <c r="L54" s="89">
        <v>20.411160058737153</v>
      </c>
      <c r="M54" s="89">
        <v>37.297510865270645</v>
      </c>
      <c r="N54" s="8" t="s">
        <v>78</v>
      </c>
    </row>
    <row r="55" spans="1:14" x14ac:dyDescent="0.2">
      <c r="A55" s="6" t="s">
        <v>79</v>
      </c>
      <c r="B55" s="67">
        <v>591</v>
      </c>
      <c r="C55" s="73">
        <f t="shared" si="3"/>
        <v>4.4825703103667973E-3</v>
      </c>
      <c r="D55" s="64">
        <v>8187</v>
      </c>
      <c r="E55" s="68">
        <f t="shared" si="4"/>
        <v>7.0136151686668652E-3</v>
      </c>
      <c r="F55" s="78">
        <v>12.652536929993577</v>
      </c>
      <c r="G55" s="69">
        <v>22.341383544821941</v>
      </c>
      <c r="H55" s="64">
        <v>1585</v>
      </c>
      <c r="I55" s="57">
        <f t="shared" si="5"/>
        <v>4.3736444461614024E-3</v>
      </c>
      <c r="J55" s="64">
        <v>26431</v>
      </c>
      <c r="K55" s="85">
        <f t="shared" si="6"/>
        <v>8.3683876250065705E-3</v>
      </c>
      <c r="L55" s="89">
        <v>14.778554778554778</v>
      </c>
      <c r="M55" s="89">
        <v>26.952256643485001</v>
      </c>
      <c r="N55" s="8" t="s">
        <v>80</v>
      </c>
    </row>
    <row r="56" spans="1:14" x14ac:dyDescent="0.2">
      <c r="A56" s="6" t="s">
        <v>81</v>
      </c>
      <c r="B56" s="67">
        <v>3397</v>
      </c>
      <c r="C56" s="73">
        <f t="shared" si="3"/>
        <v>2.576529838293741E-2</v>
      </c>
      <c r="D56" s="64">
        <v>19503</v>
      </c>
      <c r="E56" s="68">
        <f t="shared" si="4"/>
        <v>1.6707772888055437E-2</v>
      </c>
      <c r="F56" s="78">
        <v>15.384963768115941</v>
      </c>
      <c r="G56" s="69">
        <v>13.539518900343642</v>
      </c>
      <c r="H56" s="64">
        <v>8760</v>
      </c>
      <c r="I56" s="57">
        <f t="shared" si="5"/>
        <v>2.4172318831781631E-2</v>
      </c>
      <c r="J56" s="64">
        <v>58044</v>
      </c>
      <c r="K56" s="85">
        <f t="shared" si="6"/>
        <v>1.8377461742116505E-2</v>
      </c>
      <c r="L56" s="89">
        <v>15.083683449273366</v>
      </c>
      <c r="M56" s="89">
        <v>14.492883895131087</v>
      </c>
      <c r="N56" s="8" t="s">
        <v>82</v>
      </c>
    </row>
    <row r="57" spans="1:14" ht="12.75" customHeight="1" x14ac:dyDescent="0.2">
      <c r="A57" s="6" t="s">
        <v>83</v>
      </c>
      <c r="B57" s="67">
        <v>1110</v>
      </c>
      <c r="C57" s="73">
        <f t="shared" si="3"/>
        <v>8.4190406844452531E-3</v>
      </c>
      <c r="D57" s="64">
        <v>9058</v>
      </c>
      <c r="E57" s="68">
        <f t="shared" si="4"/>
        <v>7.7597808962726837E-3</v>
      </c>
      <c r="F57" s="78">
        <v>41.294642857142854</v>
      </c>
      <c r="G57" s="69">
        <v>44.502309128426845</v>
      </c>
      <c r="H57" s="64">
        <v>3221</v>
      </c>
      <c r="I57" s="57">
        <f t="shared" si="5"/>
        <v>8.8880181457955069E-3</v>
      </c>
      <c r="J57" s="64">
        <v>25214</v>
      </c>
      <c r="K57" s="85">
        <f t="shared" si="6"/>
        <v>7.9830700910641164E-3</v>
      </c>
      <c r="L57" s="89">
        <v>53.398541114058354</v>
      </c>
      <c r="M57" s="89">
        <v>54.096848248192408</v>
      </c>
      <c r="N57" s="8" t="s">
        <v>84</v>
      </c>
    </row>
    <row r="58" spans="1:14" x14ac:dyDescent="0.2">
      <c r="A58" s="6" t="s">
        <v>85</v>
      </c>
      <c r="B58" s="67">
        <v>23</v>
      </c>
      <c r="C58" s="73">
        <f t="shared" si="3"/>
        <v>1.7444859075877551E-4</v>
      </c>
      <c r="D58" s="64">
        <v>396</v>
      </c>
      <c r="E58" s="68">
        <f t="shared" si="4"/>
        <v>3.3924411955442511E-4</v>
      </c>
      <c r="F58" s="78">
        <v>3.125</v>
      </c>
      <c r="G58" s="69">
        <v>10.361067503924646</v>
      </c>
      <c r="H58" s="64">
        <v>38</v>
      </c>
      <c r="I58" s="57">
        <f t="shared" si="5"/>
        <v>1.0485709082279704E-4</v>
      </c>
      <c r="J58" s="64">
        <v>1164</v>
      </c>
      <c r="K58" s="85">
        <f t="shared" si="6"/>
        <v>3.6853706615366983E-4</v>
      </c>
      <c r="L58" s="89">
        <v>2.4691358024691357</v>
      </c>
      <c r="M58" s="89">
        <v>13.750738334317781</v>
      </c>
      <c r="N58" s="8" t="s">
        <v>86</v>
      </c>
    </row>
    <row r="59" spans="1:14" ht="12.75" customHeight="1" x14ac:dyDescent="0.2">
      <c r="A59" s="6" t="s">
        <v>87</v>
      </c>
      <c r="B59" s="67">
        <v>294</v>
      </c>
      <c r="C59" s="73">
        <f t="shared" si="3"/>
        <v>2.2299080731773913E-3</v>
      </c>
      <c r="D59" s="64">
        <v>2315</v>
      </c>
      <c r="E59" s="68">
        <f t="shared" si="4"/>
        <v>1.9832074160820558E-3</v>
      </c>
      <c r="F59" s="78">
        <v>34.958382877526759</v>
      </c>
      <c r="G59" s="69">
        <v>32.152777777777779</v>
      </c>
      <c r="H59" s="64">
        <v>978</v>
      </c>
      <c r="I59" s="57">
        <f t="shared" si="5"/>
        <v>2.6986903901235659E-3</v>
      </c>
      <c r="J59" s="64">
        <v>8010</v>
      </c>
      <c r="K59" s="85">
        <f t="shared" si="6"/>
        <v>2.5360669243048931E-3</v>
      </c>
      <c r="L59" s="89">
        <v>45.235892691951896</v>
      </c>
      <c r="M59" s="89">
        <v>34.08800748999915</v>
      </c>
      <c r="N59" s="8" t="s">
        <v>88</v>
      </c>
    </row>
    <row r="60" spans="1:14" x14ac:dyDescent="0.2">
      <c r="A60" s="6" t="s">
        <v>89</v>
      </c>
      <c r="B60" s="67">
        <v>237</v>
      </c>
      <c r="C60" s="73">
        <f t="shared" si="3"/>
        <v>1.7975789569491217E-3</v>
      </c>
      <c r="D60" s="64">
        <v>3959</v>
      </c>
      <c r="E60" s="68">
        <f t="shared" si="4"/>
        <v>3.3915845184746695E-3</v>
      </c>
      <c r="F60" s="78">
        <v>2.6433192058889139</v>
      </c>
      <c r="G60" s="69">
        <v>8.5598149229205855</v>
      </c>
      <c r="H60" s="64">
        <v>627</v>
      </c>
      <c r="I60" s="57">
        <f t="shared" si="5"/>
        <v>1.7301419985761512E-3</v>
      </c>
      <c r="J60" s="64">
        <v>9189</v>
      </c>
      <c r="K60" s="85">
        <f t="shared" si="6"/>
        <v>2.9093531794553884E-3</v>
      </c>
      <c r="L60" s="89">
        <v>3.4223022760766328</v>
      </c>
      <c r="M60" s="89">
        <v>9.590656702709472</v>
      </c>
      <c r="N60" s="8" t="s">
        <v>90</v>
      </c>
    </row>
    <row r="61" spans="1:14" x14ac:dyDescent="0.2">
      <c r="A61" s="6" t="s">
        <v>91</v>
      </c>
      <c r="B61" s="67">
        <v>87</v>
      </c>
      <c r="C61" s="73">
        <f t="shared" si="3"/>
        <v>6.5987075634841175E-4</v>
      </c>
      <c r="D61" s="64">
        <v>521</v>
      </c>
      <c r="E61" s="68">
        <f t="shared" si="4"/>
        <v>4.4632875325216031E-4</v>
      </c>
      <c r="F61" s="78">
        <v>5.0289017341040463</v>
      </c>
      <c r="G61" s="69">
        <v>5.8677779029169947</v>
      </c>
      <c r="H61" s="64">
        <v>204</v>
      </c>
      <c r="I61" s="57">
        <f t="shared" si="5"/>
        <v>5.6291701389080519E-4</v>
      </c>
      <c r="J61" s="64">
        <v>1184</v>
      </c>
      <c r="K61" s="85">
        <f t="shared" si="6"/>
        <v>3.7486931814943736E-4</v>
      </c>
      <c r="L61" s="89">
        <v>6.0070671378091873</v>
      </c>
      <c r="M61" s="89">
        <v>6.3203971600918161</v>
      </c>
      <c r="N61" s="8" t="s">
        <v>92</v>
      </c>
    </row>
    <row r="62" spans="1:14" x14ac:dyDescent="0.2">
      <c r="A62" s="6" t="s">
        <v>93</v>
      </c>
      <c r="B62" s="67">
        <v>6</v>
      </c>
      <c r="C62" s="73">
        <f t="shared" si="3"/>
        <v>4.5508328024028396E-5</v>
      </c>
      <c r="D62" s="64">
        <v>73</v>
      </c>
      <c r="E62" s="68">
        <f t="shared" si="4"/>
        <v>6.2537426079477352E-5</v>
      </c>
      <c r="F62" s="78">
        <v>12.244897959183673</v>
      </c>
      <c r="G62" s="69">
        <v>22.741433021806852</v>
      </c>
      <c r="H62" s="64">
        <v>10</v>
      </c>
      <c r="I62" s="57">
        <f t="shared" si="5"/>
        <v>2.7593971269157114E-5</v>
      </c>
      <c r="J62" s="64">
        <v>433</v>
      </c>
      <c r="K62" s="85">
        <f t="shared" si="6"/>
        <v>1.3709325570836686E-4</v>
      </c>
      <c r="L62" s="89">
        <v>10.1010101010101</v>
      </c>
      <c r="M62" s="89">
        <v>65.309200603318246</v>
      </c>
      <c r="N62" s="8" t="s">
        <v>94</v>
      </c>
    </row>
    <row r="63" spans="1:14" x14ac:dyDescent="0.2">
      <c r="A63" s="6" t="s">
        <v>95</v>
      </c>
      <c r="B63" s="67">
        <v>73</v>
      </c>
      <c r="C63" s="73">
        <f t="shared" si="3"/>
        <v>5.5368465762567888E-4</v>
      </c>
      <c r="D63" s="64">
        <v>1018</v>
      </c>
      <c r="E63" s="68">
        <f t="shared" si="4"/>
        <v>8.720972568343555E-4</v>
      </c>
      <c r="F63" s="78">
        <v>1.0798816568047338</v>
      </c>
      <c r="G63" s="69">
        <v>1.9285781945628493</v>
      </c>
      <c r="H63" s="64">
        <v>222</v>
      </c>
      <c r="I63" s="57">
        <f t="shared" si="5"/>
        <v>6.1258616217528799E-4</v>
      </c>
      <c r="J63" s="64">
        <v>3413</v>
      </c>
      <c r="K63" s="85">
        <f t="shared" si="6"/>
        <v>1.0805988030777277E-3</v>
      </c>
      <c r="L63" s="89">
        <v>1.0681293302540416</v>
      </c>
      <c r="M63" s="89">
        <v>1.8850729616578479</v>
      </c>
      <c r="N63" s="8" t="s">
        <v>96</v>
      </c>
    </row>
    <row r="64" spans="1:14" x14ac:dyDescent="0.2">
      <c r="A64" s="6" t="s">
        <v>97</v>
      </c>
      <c r="B64" s="67">
        <v>80</v>
      </c>
      <c r="C64" s="73">
        <f t="shared" si="3"/>
        <v>6.0677770698704526E-4</v>
      </c>
      <c r="D64" s="64">
        <v>2469</v>
      </c>
      <c r="E64" s="68">
        <f t="shared" si="4"/>
        <v>2.1151356847976658E-3</v>
      </c>
      <c r="F64" s="78">
        <v>1.9980019980019981</v>
      </c>
      <c r="G64" s="69">
        <v>8.7382764112546454</v>
      </c>
      <c r="H64" s="64">
        <v>167</v>
      </c>
      <c r="I64" s="57">
        <f t="shared" si="5"/>
        <v>4.6081932019492381E-4</v>
      </c>
      <c r="J64" s="64">
        <v>4752</v>
      </c>
      <c r="K64" s="85">
        <f t="shared" si="6"/>
        <v>1.5045430741943634E-3</v>
      </c>
      <c r="L64" s="89">
        <v>2.5807448616906195</v>
      </c>
      <c r="M64" s="89">
        <v>10.343026292878287</v>
      </c>
      <c r="N64" s="8" t="s">
        <v>98</v>
      </c>
    </row>
    <row r="65" spans="1:14" x14ac:dyDescent="0.2">
      <c r="A65" s="6" t="s">
        <v>99</v>
      </c>
      <c r="B65" s="67">
        <v>323</v>
      </c>
      <c r="C65" s="73">
        <f t="shared" si="3"/>
        <v>2.4498649919601954E-3</v>
      </c>
      <c r="D65" s="64">
        <v>5903</v>
      </c>
      <c r="E65" s="68">
        <f t="shared" si="4"/>
        <v>5.0569647417418474E-3</v>
      </c>
      <c r="F65" s="78">
        <v>2.8375647895985243</v>
      </c>
      <c r="G65" s="69">
        <v>7.6739076739076735</v>
      </c>
      <c r="H65" s="64">
        <v>888</v>
      </c>
      <c r="I65" s="57">
        <f t="shared" si="5"/>
        <v>2.450344648701152E-3</v>
      </c>
      <c r="J65" s="64">
        <v>19619</v>
      </c>
      <c r="K65" s="85">
        <f t="shared" si="6"/>
        <v>6.2116225952481511E-3</v>
      </c>
      <c r="L65" s="89">
        <v>5.3590826795413395</v>
      </c>
      <c r="M65" s="89">
        <v>16.385077294403569</v>
      </c>
      <c r="N65" s="8" t="s">
        <v>100</v>
      </c>
    </row>
    <row r="66" spans="1:14" x14ac:dyDescent="0.2">
      <c r="A66" s="6" t="s">
        <v>101</v>
      </c>
      <c r="B66" s="67">
        <v>60</v>
      </c>
      <c r="C66" s="73">
        <f t="shared" si="3"/>
        <v>4.5508328024028395E-4</v>
      </c>
      <c r="D66" s="64">
        <v>10507</v>
      </c>
      <c r="E66" s="68">
        <f t="shared" si="4"/>
        <v>9.0011059700968298E-3</v>
      </c>
      <c r="F66" s="78">
        <v>0.5089058524173028</v>
      </c>
      <c r="G66" s="69">
        <v>9.2492825577915099</v>
      </c>
      <c r="H66" s="64">
        <v>174</v>
      </c>
      <c r="I66" s="57">
        <f t="shared" si="5"/>
        <v>4.8013510008333379E-4</v>
      </c>
      <c r="J66" s="64">
        <v>13303</v>
      </c>
      <c r="K66" s="85">
        <f t="shared" si="6"/>
        <v>4.2118974149847679E-3</v>
      </c>
      <c r="L66" s="89">
        <v>1.3019079685746353</v>
      </c>
      <c r="M66" s="89">
        <v>10.163496065398427</v>
      </c>
      <c r="N66" s="8" t="s">
        <v>102</v>
      </c>
    </row>
    <row r="67" spans="1:14" ht="12.75" customHeight="1" x14ac:dyDescent="0.2">
      <c r="A67" s="6" t="s">
        <v>103</v>
      </c>
      <c r="B67" s="67">
        <v>727</v>
      </c>
      <c r="C67" s="73">
        <f t="shared" si="3"/>
        <v>5.5140924122447739E-3</v>
      </c>
      <c r="D67" s="64">
        <v>13247</v>
      </c>
      <c r="E67" s="68">
        <f t="shared" si="4"/>
        <v>1.1348401140751186E-2</v>
      </c>
      <c r="F67" s="78">
        <v>4.0555617538770505</v>
      </c>
      <c r="G67" s="69">
        <v>10.249288190146077</v>
      </c>
      <c r="H67" s="64">
        <v>1776</v>
      </c>
      <c r="I67" s="57">
        <f t="shared" si="5"/>
        <v>4.9006892974023039E-3</v>
      </c>
      <c r="J67" s="64">
        <v>30536</v>
      </c>
      <c r="K67" s="85">
        <f t="shared" si="6"/>
        <v>9.6680823471378529E-3</v>
      </c>
      <c r="L67" s="89">
        <v>5.9300811379344882</v>
      </c>
      <c r="M67" s="89">
        <v>12.369864456489156</v>
      </c>
      <c r="N67" s="8" t="s">
        <v>104</v>
      </c>
    </row>
    <row r="68" spans="1:14" x14ac:dyDescent="0.2">
      <c r="A68" s="6" t="s">
        <v>105</v>
      </c>
      <c r="B68" s="67">
        <v>123</v>
      </c>
      <c r="C68" s="73">
        <f t="shared" si="3"/>
        <v>9.3292072449258209E-4</v>
      </c>
      <c r="D68" s="64">
        <v>2399</v>
      </c>
      <c r="E68" s="68">
        <f t="shared" si="4"/>
        <v>2.055168289926934E-3</v>
      </c>
      <c r="F68" s="78">
        <v>4.337094499294782</v>
      </c>
      <c r="G68" s="69">
        <v>17.247825149183981</v>
      </c>
      <c r="H68" s="64">
        <v>307</v>
      </c>
      <c r="I68" s="57">
        <f t="shared" si="5"/>
        <v>8.4713491796312341E-4</v>
      </c>
      <c r="J68" s="64">
        <v>5731</v>
      </c>
      <c r="K68" s="85">
        <f t="shared" si="6"/>
        <v>1.8145068093871836E-3</v>
      </c>
      <c r="L68" s="89">
        <v>6.1957618567103934</v>
      </c>
      <c r="M68" s="89">
        <v>21.581623046507246</v>
      </c>
      <c r="N68" s="8" t="s">
        <v>106</v>
      </c>
    </row>
    <row r="69" spans="1:14" x14ac:dyDescent="0.2">
      <c r="A69" s="6" t="s">
        <v>107</v>
      </c>
      <c r="B69" s="67">
        <v>356</v>
      </c>
      <c r="C69" s="73">
        <f t="shared" si="3"/>
        <v>2.7001607960923514E-3</v>
      </c>
      <c r="D69" s="64">
        <v>3900</v>
      </c>
      <c r="E69" s="68">
        <f t="shared" si="4"/>
        <v>3.3410405713693385E-3</v>
      </c>
      <c r="F69" s="78">
        <v>10.289017341040463</v>
      </c>
      <c r="G69" s="69">
        <v>17.66624388476173</v>
      </c>
      <c r="H69" s="64">
        <v>874</v>
      </c>
      <c r="I69" s="57">
        <f t="shared" si="5"/>
        <v>2.4117130889243317E-3</v>
      </c>
      <c r="J69" s="64">
        <v>10167</v>
      </c>
      <c r="K69" s="85">
        <f t="shared" si="6"/>
        <v>3.2190003020484202E-3</v>
      </c>
      <c r="L69" s="89">
        <v>14.474991719112291</v>
      </c>
      <c r="M69" s="89">
        <v>21.970826580226905</v>
      </c>
      <c r="N69" s="8" t="s">
        <v>108</v>
      </c>
    </row>
    <row r="70" spans="1:14" ht="12.75" customHeight="1" x14ac:dyDescent="0.2">
      <c r="A70" s="6" t="s">
        <v>109</v>
      </c>
      <c r="B70" s="67">
        <v>167</v>
      </c>
      <c r="C70" s="73">
        <f t="shared" si="3"/>
        <v>1.266648463335457E-3</v>
      </c>
      <c r="D70" s="64">
        <v>1992</v>
      </c>
      <c r="E70" s="68">
        <f t="shared" si="4"/>
        <v>1.7065007226071082E-3</v>
      </c>
      <c r="F70" s="78">
        <v>2.2823561568949025</v>
      </c>
      <c r="G70" s="69">
        <v>6.512783626495783</v>
      </c>
      <c r="H70" s="64">
        <v>496</v>
      </c>
      <c r="I70" s="57">
        <f t="shared" si="5"/>
        <v>1.3686609749501929E-3</v>
      </c>
      <c r="J70" s="64">
        <v>5364</v>
      </c>
      <c r="K70" s="85">
        <f t="shared" si="6"/>
        <v>1.6983099852648496E-3</v>
      </c>
      <c r="L70" s="89">
        <v>3.5010940919037199</v>
      </c>
      <c r="M70" s="89">
        <v>8.3151188206296798</v>
      </c>
      <c r="N70" s="8" t="s">
        <v>110</v>
      </c>
    </row>
    <row r="71" spans="1:14" x14ac:dyDescent="0.2">
      <c r="A71" s="6" t="s">
        <v>111</v>
      </c>
      <c r="B71" s="67">
        <v>1548</v>
      </c>
      <c r="C71" s="73">
        <f t="shared" si="3"/>
        <v>1.1741148630199327E-2</v>
      </c>
      <c r="D71" s="64">
        <v>13815</v>
      </c>
      <c r="E71" s="68">
        <f t="shared" si="4"/>
        <v>1.1834993716273695E-2</v>
      </c>
      <c r="F71" s="78">
        <v>6.3890379297536004</v>
      </c>
      <c r="G71" s="69">
        <v>11.009985893829148</v>
      </c>
      <c r="H71" s="64">
        <v>3925</v>
      </c>
      <c r="I71" s="57">
        <f t="shared" si="5"/>
        <v>1.0830633723144167E-2</v>
      </c>
      <c r="J71" s="64">
        <v>35347</v>
      </c>
      <c r="K71" s="85">
        <f t="shared" si="6"/>
        <v>1.1191305564719731E-2</v>
      </c>
      <c r="L71" s="89">
        <v>8.1013024004623411</v>
      </c>
      <c r="M71" s="89">
        <v>13.036390660210001</v>
      </c>
      <c r="N71" s="8" t="s">
        <v>112</v>
      </c>
    </row>
    <row r="72" spans="1:14" ht="12.75" customHeight="1" x14ac:dyDescent="0.2">
      <c r="A72" s="13" t="s">
        <v>113</v>
      </c>
      <c r="B72" s="70">
        <v>1</v>
      </c>
      <c r="C72" s="68"/>
      <c r="D72" s="70"/>
      <c r="E72" s="68"/>
      <c r="F72" s="71"/>
      <c r="G72" s="71"/>
      <c r="H72" s="70">
        <v>1</v>
      </c>
      <c r="I72" s="72"/>
      <c r="J72" s="70"/>
      <c r="K72" s="90"/>
      <c r="L72" s="91"/>
      <c r="M72" s="91"/>
      <c r="N72" s="14" t="s">
        <v>114</v>
      </c>
    </row>
    <row r="73" spans="1:14" x14ac:dyDescent="0.2">
      <c r="A73" s="6"/>
      <c r="B73" s="15"/>
      <c r="C73" s="15"/>
      <c r="D73" s="15"/>
      <c r="E73" s="15"/>
      <c r="F73" s="16"/>
      <c r="G73" s="16"/>
      <c r="H73" s="15"/>
      <c r="I73" s="15"/>
      <c r="J73" s="15"/>
      <c r="K73" s="15"/>
      <c r="L73" s="16"/>
      <c r="M73" s="16"/>
      <c r="N73" s="8"/>
    </row>
    <row r="74" spans="1:14" x14ac:dyDescent="0.2">
      <c r="A74" s="44" t="s">
        <v>115</v>
      </c>
    </row>
    <row r="75" spans="1:14" x14ac:dyDescent="0.2">
      <c r="A75" s="26" t="s">
        <v>118</v>
      </c>
    </row>
    <row r="78" spans="1:14" x14ac:dyDescent="0.2">
      <c r="A78"/>
    </row>
    <row r="79" spans="1:14" x14ac:dyDescent="0.2">
      <c r="A79"/>
    </row>
  </sheetData>
  <mergeCells count="10">
    <mergeCell ref="A11:A14"/>
    <mergeCell ref="B11:G11"/>
    <mergeCell ref="H11:M11"/>
    <mergeCell ref="N11:N14"/>
    <mergeCell ref="B12:B14"/>
    <mergeCell ref="D12:D14"/>
    <mergeCell ref="H12:H14"/>
    <mergeCell ref="J12:J14"/>
    <mergeCell ref="F14:G14"/>
    <mergeCell ref="L14:M14"/>
  </mergeCells>
  <hyperlinks>
    <hyperlink ref="A75" r:id="rId1" xr:uid="{CA532A60-D4E9-48EC-BED3-42F1C067B30F}"/>
  </hyperlinks>
  <pageMargins left="0.7" right="0.7" top="0.75" bottom="0.75" header="0.3" footer="0.3"/>
  <pageSetup paperSize="9" scale="51" fitToWidth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LETO 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Špik</dc:creator>
  <cp:keywords/>
  <dc:description/>
  <cp:lastModifiedBy>Ana Špik</cp:lastModifiedBy>
  <cp:revision/>
  <cp:lastPrinted>2020-12-21T07:16:54Z</cp:lastPrinted>
  <dcterms:created xsi:type="dcterms:W3CDTF">2000-03-23T10:10:52Z</dcterms:created>
  <dcterms:modified xsi:type="dcterms:W3CDTF">2021-02-25T10:20:47Z</dcterms:modified>
  <cp:category/>
  <cp:contentStatus/>
</cp:coreProperties>
</file>