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oveniainfo-my.sharepoint.com/personal/anaspik_slovenia_info/Documents/Statistika/Prihodi in prenočitve, krovna tabela/"/>
    </mc:Choice>
  </mc:AlternateContent>
  <xr:revisionPtr revIDLastSave="359" documentId="13_ncr:1_{2354E189-99B3-4758-BCDD-0DC2D5678E79}" xr6:coauthVersionLast="47" xr6:coauthVersionMax="47" xr10:uidLastSave="{E4292E44-E899-4E0E-8718-5E4F3A741D5A}"/>
  <bookViews>
    <workbookView xWindow="28680" yWindow="-120" windowWidth="38640" windowHeight="21240" tabRatio="590" activeTab="2" xr2:uid="{00000000-000D-0000-FFFF-FFFF00000000}"/>
  </bookViews>
  <sheets>
    <sheet name="JANUAR" sheetId="4" r:id="rId1"/>
    <sheet name="FEBRUAR" sheetId="5" r:id="rId2"/>
    <sheet name="MAREC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1" i="6" l="1"/>
  <c r="K71" i="6"/>
  <c r="E71" i="6"/>
  <c r="C71" i="6"/>
  <c r="M70" i="6"/>
  <c r="K70" i="6"/>
  <c r="E70" i="6"/>
  <c r="C70" i="6"/>
  <c r="M69" i="6"/>
  <c r="K69" i="6"/>
  <c r="E69" i="6"/>
  <c r="C69" i="6"/>
  <c r="M68" i="6"/>
  <c r="K68" i="6"/>
  <c r="E68" i="6"/>
  <c r="C68" i="6"/>
  <c r="M67" i="6"/>
  <c r="K67" i="6"/>
  <c r="E67" i="6"/>
  <c r="C67" i="6"/>
  <c r="M66" i="6"/>
  <c r="K66" i="6"/>
  <c r="E66" i="6"/>
  <c r="C66" i="6"/>
  <c r="M65" i="6"/>
  <c r="K65" i="6"/>
  <c r="E65" i="6"/>
  <c r="C65" i="6"/>
  <c r="M64" i="6"/>
  <c r="K64" i="6"/>
  <c r="E64" i="6"/>
  <c r="C64" i="6"/>
  <c r="M63" i="6"/>
  <c r="K63" i="6"/>
  <c r="E63" i="6"/>
  <c r="C63" i="6"/>
  <c r="M62" i="6"/>
  <c r="K62" i="6"/>
  <c r="E62" i="6"/>
  <c r="C62" i="6"/>
  <c r="M61" i="6"/>
  <c r="K61" i="6"/>
  <c r="E61" i="6"/>
  <c r="C61" i="6"/>
  <c r="M60" i="6"/>
  <c r="K60" i="6"/>
  <c r="E60" i="6"/>
  <c r="C60" i="6"/>
  <c r="M59" i="6"/>
  <c r="K59" i="6"/>
  <c r="E59" i="6"/>
  <c r="C59" i="6"/>
  <c r="M58" i="6"/>
  <c r="K58" i="6"/>
  <c r="E58" i="6"/>
  <c r="C58" i="6"/>
  <c r="M57" i="6"/>
  <c r="K57" i="6"/>
  <c r="E57" i="6"/>
  <c r="C57" i="6"/>
  <c r="M56" i="6"/>
  <c r="K56" i="6"/>
  <c r="E56" i="6"/>
  <c r="C56" i="6"/>
  <c r="M55" i="6"/>
  <c r="K55" i="6"/>
  <c r="E55" i="6"/>
  <c r="C55" i="6"/>
  <c r="M54" i="6"/>
  <c r="K54" i="6"/>
  <c r="E54" i="6"/>
  <c r="C54" i="6"/>
  <c r="M53" i="6"/>
  <c r="K53" i="6"/>
  <c r="E53" i="6"/>
  <c r="C53" i="6"/>
  <c r="M52" i="6"/>
  <c r="K52" i="6"/>
  <c r="E52" i="6"/>
  <c r="C52" i="6"/>
  <c r="M51" i="6"/>
  <c r="K51" i="6"/>
  <c r="E51" i="6"/>
  <c r="C51" i="6"/>
  <c r="M50" i="6"/>
  <c r="K50" i="6"/>
  <c r="E50" i="6"/>
  <c r="C50" i="6"/>
  <c r="M49" i="6"/>
  <c r="K49" i="6"/>
  <c r="E49" i="6"/>
  <c r="C49" i="6"/>
  <c r="M48" i="6"/>
  <c r="K48" i="6"/>
  <c r="E48" i="6"/>
  <c r="C48" i="6"/>
  <c r="M47" i="6"/>
  <c r="K47" i="6"/>
  <c r="E47" i="6"/>
  <c r="C47" i="6"/>
  <c r="M46" i="6"/>
  <c r="K46" i="6"/>
  <c r="E46" i="6"/>
  <c r="C46" i="6"/>
  <c r="M45" i="6"/>
  <c r="K45" i="6"/>
  <c r="E45" i="6"/>
  <c r="C45" i="6"/>
  <c r="M44" i="6"/>
  <c r="K44" i="6"/>
  <c r="E44" i="6"/>
  <c r="C44" i="6"/>
  <c r="M43" i="6"/>
  <c r="K43" i="6"/>
  <c r="E43" i="6"/>
  <c r="C43" i="6"/>
  <c r="M42" i="6"/>
  <c r="K42" i="6"/>
  <c r="E42" i="6"/>
  <c r="C42" i="6"/>
  <c r="M41" i="6"/>
  <c r="K41" i="6"/>
  <c r="E41" i="6"/>
  <c r="C41" i="6"/>
  <c r="M40" i="6"/>
  <c r="K40" i="6"/>
  <c r="E40" i="6"/>
  <c r="C40" i="6"/>
  <c r="M39" i="6"/>
  <c r="K39" i="6"/>
  <c r="E39" i="6"/>
  <c r="C39" i="6"/>
  <c r="M38" i="6"/>
  <c r="K38" i="6"/>
  <c r="E38" i="6"/>
  <c r="C38" i="6"/>
  <c r="M37" i="6"/>
  <c r="K37" i="6"/>
  <c r="E37" i="6"/>
  <c r="C37" i="6"/>
  <c r="M36" i="6"/>
  <c r="K36" i="6"/>
  <c r="E36" i="6"/>
  <c r="C36" i="6"/>
  <c r="M35" i="6"/>
  <c r="K35" i="6"/>
  <c r="E35" i="6"/>
  <c r="C35" i="6"/>
  <c r="M34" i="6"/>
  <c r="K34" i="6"/>
  <c r="E34" i="6"/>
  <c r="C34" i="6"/>
  <c r="M33" i="6"/>
  <c r="K33" i="6"/>
  <c r="E33" i="6"/>
  <c r="C33" i="6"/>
  <c r="M32" i="6"/>
  <c r="K32" i="6"/>
  <c r="E32" i="6"/>
  <c r="C32" i="6"/>
  <c r="M31" i="6"/>
  <c r="K31" i="6"/>
  <c r="E31" i="6"/>
  <c r="C31" i="6"/>
  <c r="M30" i="6"/>
  <c r="K30" i="6"/>
  <c r="E30" i="6"/>
  <c r="C30" i="6"/>
  <c r="M29" i="6"/>
  <c r="K29" i="6"/>
  <c r="E29" i="6"/>
  <c r="C29" i="6"/>
  <c r="M28" i="6"/>
  <c r="K28" i="6"/>
  <c r="E28" i="6"/>
  <c r="C28" i="6"/>
  <c r="M27" i="6"/>
  <c r="K27" i="6"/>
  <c r="E27" i="6"/>
  <c r="C27" i="6"/>
  <c r="M26" i="6"/>
  <c r="K26" i="6"/>
  <c r="E26" i="6"/>
  <c r="C26" i="6"/>
  <c r="M25" i="6"/>
  <c r="K25" i="6"/>
  <c r="E25" i="6"/>
  <c r="C25" i="6"/>
  <c r="M24" i="6"/>
  <c r="K24" i="6"/>
  <c r="E24" i="6"/>
  <c r="C24" i="6"/>
  <c r="M23" i="6"/>
  <c r="K23" i="6"/>
  <c r="E23" i="6"/>
  <c r="C23" i="6"/>
  <c r="M22" i="6"/>
  <c r="K22" i="6"/>
  <c r="E22" i="6"/>
  <c r="C22" i="6"/>
  <c r="M21" i="6"/>
  <c r="K21" i="6"/>
  <c r="E21" i="6"/>
  <c r="C21" i="6"/>
  <c r="M20" i="6"/>
  <c r="K20" i="6"/>
  <c r="E20" i="6"/>
  <c r="C20" i="6"/>
  <c r="M18" i="6"/>
  <c r="K18" i="6"/>
  <c r="E18" i="6"/>
  <c r="C18" i="6"/>
  <c r="M17" i="6"/>
  <c r="K17" i="6"/>
  <c r="E17" i="6"/>
  <c r="C17" i="6"/>
  <c r="E16" i="6"/>
  <c r="C16" i="6"/>
  <c r="M71" i="5"/>
  <c r="K71" i="5"/>
  <c r="E71" i="5"/>
  <c r="C71" i="5"/>
  <c r="M70" i="5"/>
  <c r="K70" i="5"/>
  <c r="E70" i="5"/>
  <c r="C70" i="5"/>
  <c r="M69" i="5"/>
  <c r="K69" i="5"/>
  <c r="E69" i="5"/>
  <c r="C69" i="5"/>
  <c r="M68" i="5"/>
  <c r="K68" i="5"/>
  <c r="E68" i="5"/>
  <c r="C68" i="5"/>
  <c r="M67" i="5"/>
  <c r="K67" i="5"/>
  <c r="E67" i="5"/>
  <c r="C67" i="5"/>
  <c r="M66" i="5"/>
  <c r="K66" i="5"/>
  <c r="E66" i="5"/>
  <c r="C66" i="5"/>
  <c r="M65" i="5"/>
  <c r="K65" i="5"/>
  <c r="E65" i="5"/>
  <c r="C65" i="5"/>
  <c r="M64" i="5"/>
  <c r="K64" i="5"/>
  <c r="E64" i="5"/>
  <c r="C64" i="5"/>
  <c r="M63" i="5"/>
  <c r="K63" i="5"/>
  <c r="E63" i="5"/>
  <c r="C63" i="5"/>
  <c r="M62" i="5"/>
  <c r="K62" i="5"/>
  <c r="E62" i="5"/>
  <c r="C62" i="5"/>
  <c r="M61" i="5"/>
  <c r="K61" i="5"/>
  <c r="E61" i="5"/>
  <c r="C61" i="5"/>
  <c r="M60" i="5"/>
  <c r="K60" i="5"/>
  <c r="E60" i="5"/>
  <c r="C60" i="5"/>
  <c r="M59" i="5"/>
  <c r="K59" i="5"/>
  <c r="E59" i="5"/>
  <c r="C59" i="5"/>
  <c r="M58" i="5"/>
  <c r="K58" i="5"/>
  <c r="E58" i="5"/>
  <c r="C58" i="5"/>
  <c r="M57" i="5"/>
  <c r="K57" i="5"/>
  <c r="E57" i="5"/>
  <c r="C57" i="5"/>
  <c r="M56" i="5"/>
  <c r="K56" i="5"/>
  <c r="E56" i="5"/>
  <c r="C56" i="5"/>
  <c r="M55" i="5"/>
  <c r="K55" i="5"/>
  <c r="E55" i="5"/>
  <c r="C55" i="5"/>
  <c r="M54" i="5"/>
  <c r="K54" i="5"/>
  <c r="E54" i="5"/>
  <c r="C54" i="5"/>
  <c r="M53" i="5"/>
  <c r="K53" i="5"/>
  <c r="E53" i="5"/>
  <c r="C53" i="5"/>
  <c r="M52" i="5"/>
  <c r="K52" i="5"/>
  <c r="E52" i="5"/>
  <c r="C52" i="5"/>
  <c r="M51" i="5"/>
  <c r="K51" i="5"/>
  <c r="E51" i="5"/>
  <c r="C51" i="5"/>
  <c r="M50" i="5"/>
  <c r="K50" i="5"/>
  <c r="E50" i="5"/>
  <c r="C50" i="5"/>
  <c r="M49" i="5"/>
  <c r="K49" i="5"/>
  <c r="E49" i="5"/>
  <c r="C49" i="5"/>
  <c r="M48" i="5"/>
  <c r="K48" i="5"/>
  <c r="E48" i="5"/>
  <c r="C48" i="5"/>
  <c r="M47" i="5"/>
  <c r="K47" i="5"/>
  <c r="E47" i="5"/>
  <c r="C47" i="5"/>
  <c r="M46" i="5"/>
  <c r="K46" i="5"/>
  <c r="E46" i="5"/>
  <c r="C46" i="5"/>
  <c r="M45" i="5"/>
  <c r="K45" i="5"/>
  <c r="E45" i="5"/>
  <c r="C45" i="5"/>
  <c r="M44" i="5"/>
  <c r="K44" i="5"/>
  <c r="E44" i="5"/>
  <c r="C44" i="5"/>
  <c r="M43" i="5"/>
  <c r="K43" i="5"/>
  <c r="E43" i="5"/>
  <c r="C43" i="5"/>
  <c r="M42" i="5"/>
  <c r="K42" i="5"/>
  <c r="E42" i="5"/>
  <c r="C42" i="5"/>
  <c r="M41" i="5"/>
  <c r="K41" i="5"/>
  <c r="E41" i="5"/>
  <c r="C41" i="5"/>
  <c r="M40" i="5"/>
  <c r="K40" i="5"/>
  <c r="E40" i="5"/>
  <c r="C40" i="5"/>
  <c r="M39" i="5"/>
  <c r="K39" i="5"/>
  <c r="E39" i="5"/>
  <c r="C39" i="5"/>
  <c r="M38" i="5"/>
  <c r="K38" i="5"/>
  <c r="E38" i="5"/>
  <c r="C38" i="5"/>
  <c r="M37" i="5"/>
  <c r="K37" i="5"/>
  <c r="E37" i="5"/>
  <c r="C37" i="5"/>
  <c r="M36" i="5"/>
  <c r="K36" i="5"/>
  <c r="E36" i="5"/>
  <c r="C36" i="5"/>
  <c r="M35" i="5"/>
  <c r="K35" i="5"/>
  <c r="E35" i="5"/>
  <c r="C35" i="5"/>
  <c r="M34" i="5"/>
  <c r="K34" i="5"/>
  <c r="E34" i="5"/>
  <c r="C34" i="5"/>
  <c r="M33" i="5"/>
  <c r="K33" i="5"/>
  <c r="E33" i="5"/>
  <c r="C33" i="5"/>
  <c r="M32" i="5"/>
  <c r="K32" i="5"/>
  <c r="E32" i="5"/>
  <c r="C32" i="5"/>
  <c r="M31" i="5"/>
  <c r="K31" i="5"/>
  <c r="E31" i="5"/>
  <c r="C31" i="5"/>
  <c r="M30" i="5"/>
  <c r="K30" i="5"/>
  <c r="E30" i="5"/>
  <c r="C30" i="5"/>
  <c r="M29" i="5"/>
  <c r="K29" i="5"/>
  <c r="E29" i="5"/>
  <c r="C29" i="5"/>
  <c r="M28" i="5"/>
  <c r="K28" i="5"/>
  <c r="E28" i="5"/>
  <c r="C28" i="5"/>
  <c r="M27" i="5"/>
  <c r="K27" i="5"/>
  <c r="E27" i="5"/>
  <c r="C27" i="5"/>
  <c r="M26" i="5"/>
  <c r="K26" i="5"/>
  <c r="E26" i="5"/>
  <c r="C26" i="5"/>
  <c r="M25" i="5"/>
  <c r="K25" i="5"/>
  <c r="E25" i="5"/>
  <c r="C25" i="5"/>
  <c r="M24" i="5"/>
  <c r="K24" i="5"/>
  <c r="E24" i="5"/>
  <c r="C24" i="5"/>
  <c r="M23" i="5"/>
  <c r="K23" i="5"/>
  <c r="E23" i="5"/>
  <c r="C23" i="5"/>
  <c r="M22" i="5"/>
  <c r="K22" i="5"/>
  <c r="E22" i="5"/>
  <c r="C22" i="5"/>
  <c r="M21" i="5"/>
  <c r="K21" i="5"/>
  <c r="E21" i="5"/>
  <c r="C21" i="5"/>
  <c r="M20" i="5"/>
  <c r="K20" i="5"/>
  <c r="E20" i="5"/>
  <c r="C20" i="5"/>
  <c r="M18" i="5"/>
  <c r="K18" i="5"/>
  <c r="E18" i="5"/>
  <c r="C18" i="5"/>
  <c r="M17" i="5"/>
  <c r="K17" i="5"/>
  <c r="E17" i="5"/>
  <c r="C17" i="5"/>
  <c r="E16" i="5"/>
  <c r="C16" i="5"/>
  <c r="E18" i="4"/>
  <c r="E17" i="4"/>
  <c r="C17" i="4" l="1"/>
  <c r="C18" i="4"/>
  <c r="M17" i="4"/>
  <c r="M18" i="4"/>
  <c r="K17" i="4"/>
  <c r="K18" i="4"/>
  <c r="E20" i="4" l="1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E16" i="4"/>
  <c r="C16" i="4"/>
</calcChain>
</file>

<file path=xl/sharedStrings.xml><?xml version="1.0" encoding="utf-8"?>
<sst xmlns="http://schemas.openxmlformats.org/spreadsheetml/2006/main" count="444" uniqueCount="144">
  <si>
    <r>
      <t xml:space="preserve">Prihodi turistov / </t>
    </r>
    <r>
      <rPr>
        <b/>
        <i/>
        <sz val="10"/>
        <rFont val="Arial CE"/>
        <charset val="238"/>
      </rPr>
      <t>Tourist arrivals</t>
    </r>
  </si>
  <si>
    <r>
      <t xml:space="preserve">Prenočitve turistov / </t>
    </r>
    <r>
      <rPr>
        <b/>
        <i/>
        <sz val="10"/>
        <rFont val="Arial CE"/>
        <charset val="238"/>
      </rPr>
      <t>Overnight stays</t>
    </r>
  </si>
  <si>
    <t>delež/share</t>
  </si>
  <si>
    <t>Skupaj</t>
  </si>
  <si>
    <t>Total</t>
  </si>
  <si>
    <t>Domači</t>
  </si>
  <si>
    <t>Domestic</t>
  </si>
  <si>
    <t>Tuji</t>
  </si>
  <si>
    <t>Foreign</t>
  </si>
  <si>
    <t>od tega</t>
  </si>
  <si>
    <t>of these</t>
  </si>
  <si>
    <t>iz Avstrije</t>
  </si>
  <si>
    <t>from Austria</t>
  </si>
  <si>
    <t>iz Belgije</t>
  </si>
  <si>
    <t>from Belgium</t>
  </si>
  <si>
    <t>iz Bolgarije</t>
  </si>
  <si>
    <t>from Bulgaria</t>
  </si>
  <si>
    <t>iz Bosne in Hercegovine</t>
  </si>
  <si>
    <t>from Bosnia and Herzegovina</t>
  </si>
  <si>
    <t>s Cipra</t>
  </si>
  <si>
    <t>from Cyprus</t>
  </si>
  <si>
    <t>iz Češke republike</t>
  </si>
  <si>
    <t>from Czech Republic</t>
  </si>
  <si>
    <t>iz Črne gore</t>
  </si>
  <si>
    <t>from Montenegro</t>
  </si>
  <si>
    <t>iz Danske</t>
  </si>
  <si>
    <t>from Denmark</t>
  </si>
  <si>
    <t>iz Estonije</t>
  </si>
  <si>
    <t>from Estonia</t>
  </si>
  <si>
    <t>iz Finske</t>
  </si>
  <si>
    <t>from Finland</t>
  </si>
  <si>
    <t>iz Francije</t>
  </si>
  <si>
    <t>from France</t>
  </si>
  <si>
    <t>iz Grčije</t>
  </si>
  <si>
    <t>from Greece</t>
  </si>
  <si>
    <t>iz Hrvaške</t>
  </si>
  <si>
    <t>from Croatia</t>
  </si>
  <si>
    <t>iz Irske</t>
  </si>
  <si>
    <t>from Ireland</t>
  </si>
  <si>
    <t>z Islandije</t>
  </si>
  <si>
    <t>from Iceland</t>
  </si>
  <si>
    <t>iz Italije</t>
  </si>
  <si>
    <t>from Italy</t>
  </si>
  <si>
    <t>iz Latvije</t>
  </si>
  <si>
    <t>from Latvia</t>
  </si>
  <si>
    <t>iz Litve</t>
  </si>
  <si>
    <t>from Lithuania</t>
  </si>
  <si>
    <t>iz Luksemburga</t>
  </si>
  <si>
    <t>from Luxembourg</t>
  </si>
  <si>
    <t>iz Madžarske</t>
  </si>
  <si>
    <t>from Hungary</t>
  </si>
  <si>
    <t>z Malte</t>
  </si>
  <si>
    <t>from Malta</t>
  </si>
  <si>
    <t>iz Nemčije</t>
  </si>
  <si>
    <t>from Germany</t>
  </si>
  <si>
    <t>iz Nizozemske</t>
  </si>
  <si>
    <t>from Netherlands</t>
  </si>
  <si>
    <t>iz Norveške</t>
  </si>
  <si>
    <t>from Norway</t>
  </si>
  <si>
    <t>iz Poljske</t>
  </si>
  <si>
    <t>from Poland</t>
  </si>
  <si>
    <t>iz Portugalske</t>
  </si>
  <si>
    <t>from Portugal</t>
  </si>
  <si>
    <t>iz Romunije</t>
  </si>
  <si>
    <t>from Romania</t>
  </si>
  <si>
    <t>iz Ruske federacije</t>
  </si>
  <si>
    <t>from Russian Federation</t>
  </si>
  <si>
    <t>iz Slovaške</t>
  </si>
  <si>
    <t>from Slovakia</t>
  </si>
  <si>
    <t xml:space="preserve">iz Srbije </t>
  </si>
  <si>
    <t xml:space="preserve">from Serbia </t>
  </si>
  <si>
    <t>iz Španije</t>
  </si>
  <si>
    <t>from Spain</t>
  </si>
  <si>
    <t>iz Švedske</t>
  </si>
  <si>
    <t>from Sweden</t>
  </si>
  <si>
    <t>iz Švice</t>
  </si>
  <si>
    <t>from Switzerland</t>
  </si>
  <si>
    <t>iz Turčije</t>
  </si>
  <si>
    <t>from Turkey</t>
  </si>
  <si>
    <t>iz Ukrajine</t>
  </si>
  <si>
    <t>from Ukraine</t>
  </si>
  <si>
    <t>iz Združenega kraljestva</t>
  </si>
  <si>
    <t>from United Kingdom</t>
  </si>
  <si>
    <t>iz drugih evropskih držav</t>
  </si>
  <si>
    <t>from other European countries</t>
  </si>
  <si>
    <t>iz Južne Afrike</t>
  </si>
  <si>
    <t>from South Africa</t>
  </si>
  <si>
    <t>iz drugih afriških držav</t>
  </si>
  <si>
    <t>from other African countries</t>
  </si>
  <si>
    <t>iz Avstralije</t>
  </si>
  <si>
    <t>from Australia</t>
  </si>
  <si>
    <t>z Nove Zelandije</t>
  </si>
  <si>
    <t>from New Zealand</t>
  </si>
  <si>
    <t>iz drugih držav Oceanije</t>
  </si>
  <si>
    <t>from other countries of Oceania</t>
  </si>
  <si>
    <t>iz Izraela</t>
  </si>
  <si>
    <t>from Israel</t>
  </si>
  <si>
    <t>iz Japonske</t>
  </si>
  <si>
    <t>from Japan</t>
  </si>
  <si>
    <t>iz Kitajske</t>
  </si>
  <si>
    <t>from China</t>
  </si>
  <si>
    <t>iz Koreje (Republika)</t>
  </si>
  <si>
    <t>from Korea (Republic of)</t>
  </si>
  <si>
    <t>iz drugih azijskih držav</t>
  </si>
  <si>
    <t>from other Asian countries</t>
  </si>
  <si>
    <t>iz Brazilije</t>
  </si>
  <si>
    <t>from Brazil</t>
  </si>
  <si>
    <t>iz drugih držav J. in Sr. Amerike</t>
  </si>
  <si>
    <t>from other countries of South and Middle America</t>
  </si>
  <si>
    <t>iz Kanade</t>
  </si>
  <si>
    <t>from Canada</t>
  </si>
  <si>
    <t>iz Združenih držav</t>
  </si>
  <si>
    <t>from United States</t>
  </si>
  <si>
    <t>iz drugih držav S. Amerike</t>
  </si>
  <si>
    <t>from other countries of North America</t>
  </si>
  <si>
    <t>Vir: Statistični urad Republike Slovenije; izračun indeksov: STO</t>
  </si>
  <si>
    <t>Metodološko pojasnilo</t>
  </si>
  <si>
    <r>
      <t>indeks/</t>
    </r>
    <r>
      <rPr>
        <i/>
        <sz val="10"/>
        <rFont val="Arial CE"/>
        <charset val="238"/>
      </rPr>
      <t>index</t>
    </r>
  </si>
  <si>
    <t>iz Severne Makedonije</t>
  </si>
  <si>
    <t>from Northern Macedonia</t>
  </si>
  <si>
    <t>I 2021</t>
  </si>
  <si>
    <t>I–I 2021</t>
  </si>
  <si>
    <t>I 2019</t>
  </si>
  <si>
    <t>I–I 2019</t>
  </si>
  <si>
    <t>I 2022</t>
  </si>
  <si>
    <t>I–I 2022</t>
  </si>
  <si>
    <t>II 2022</t>
  </si>
  <si>
    <t>I–II 2022</t>
  </si>
  <si>
    <t>II 2021</t>
  </si>
  <si>
    <t>I–II 2021</t>
  </si>
  <si>
    <t>II 2019</t>
  </si>
  <si>
    <t>I–II 2019</t>
  </si>
  <si>
    <t>Table 1: Tourist arrivals and overnight stays by countries from which the tourists come, Slovenia, January 2022 - final data</t>
  </si>
  <si>
    <t>Tabela 1: Prihodi in prenočitve turistov po državah, od koder turisti prihajajo, Slovenija, januar 2022 – končni podatki</t>
  </si>
  <si>
    <t>Tabela 1: Prihodi in prenočitve turistov po državah, od koder turisti prihajajo, Slovenija, marec 2022 – začasni podatki</t>
  </si>
  <si>
    <t>Table 1: Tourist arrivals and overnight stays by countries from which the tourists come, Slovenia,  March 2022 - preliminary data</t>
  </si>
  <si>
    <t>Table 1: Tourist arrivals and overnight stays by countries from which the tourists come, Slovenia, February 2022 - final data</t>
  </si>
  <si>
    <t>Tabela 1: Prihodi in prenočitve turistov po državah, od koder turisti prihajajo, Slovenija, februar 2022 – končni podatki</t>
  </si>
  <si>
    <t>III 2022</t>
  </si>
  <si>
    <t>I–III 2022</t>
  </si>
  <si>
    <t>III 2021</t>
  </si>
  <si>
    <t>I–III 2021</t>
  </si>
  <si>
    <t>I–III 2019</t>
  </si>
  <si>
    <t>III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</si>
</sst>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 CE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b/>
      <i/>
      <sz val="10"/>
      <name val="Arial CE"/>
      <charset val="238"/>
    </font>
    <font>
      <sz val="10"/>
      <name val="Arial CE"/>
      <charset val="238"/>
    </font>
    <font>
      <u/>
      <sz val="10"/>
      <color indexed="12"/>
      <name val="Arial CE"/>
      <charset val="238"/>
    </font>
    <font>
      <u/>
      <sz val="10"/>
      <name val="Arial CE"/>
      <charset val="238"/>
    </font>
    <font>
      <b/>
      <sz val="10"/>
      <color indexed="8"/>
      <name val="Arial CE"/>
      <charset val="238"/>
    </font>
    <font>
      <b/>
      <i/>
      <sz val="10"/>
      <color indexed="8"/>
      <name val="Arial CE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7"/>
      <name val="Arial CE"/>
      <charset val="238"/>
    </font>
    <font>
      <b/>
      <sz val="14"/>
      <name val="Arial CE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26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1" fillId="2" borderId="16" applyNumberFormat="0" applyFont="0" applyAlignment="0" applyProtection="0"/>
    <xf numFmtId="0" fontId="15" fillId="2" borderId="16" applyNumberFormat="0" applyFont="0" applyAlignment="0" applyProtection="0"/>
    <xf numFmtId="9" fontId="4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 vertical="top" wrapText="1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3" fillId="0" borderId="7" xfId="0" applyFont="1" applyBorder="1"/>
    <xf numFmtId="164" fontId="13" fillId="0" borderId="7" xfId="0" applyNumberFormat="1" applyFont="1" applyBorder="1"/>
    <xf numFmtId="0" fontId="14" fillId="0" borderId="0" xfId="0" applyFont="1"/>
    <xf numFmtId="2" fontId="12" fillId="0" borderId="7" xfId="0" applyNumberFormat="1" applyFont="1" applyBorder="1" applyAlignment="1">
      <alignment horizontal="right"/>
    </xf>
    <xf numFmtId="3" fontId="15" fillId="3" borderId="7" xfId="0" applyNumberFormat="1" applyFont="1" applyFill="1" applyBorder="1" applyAlignment="1">
      <alignment horizontal="right" vertical="top"/>
    </xf>
    <xf numFmtId="3" fontId="13" fillId="0" borderId="7" xfId="0" applyNumberFormat="1" applyFont="1" applyBorder="1"/>
    <xf numFmtId="0" fontId="0" fillId="0" borderId="8" xfId="0" applyBorder="1" applyAlignment="1">
      <alignment horizontal="center" vertical="center"/>
    </xf>
    <xf numFmtId="0" fontId="5" fillId="0" borderId="0" xfId="1" applyAlignment="1" applyProtection="1"/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0" fontId="16" fillId="3" borderId="7" xfId="0" applyNumberFormat="1" applyFont="1" applyFill="1" applyBorder="1" applyAlignment="1">
      <alignment horizontal="right" vertical="top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7" fillId="0" borderId="0" xfId="0" applyFont="1"/>
    <xf numFmtId="0" fontId="1" fillId="4" borderId="1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4" fontId="13" fillId="5" borderId="7" xfId="0" applyNumberFormat="1" applyFont="1" applyFill="1" applyBorder="1"/>
    <xf numFmtId="2" fontId="12" fillId="5" borderId="7" xfId="0" applyNumberFormat="1" applyFon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" fillId="4" borderId="14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3" fontId="16" fillId="0" borderId="7" xfId="0" applyNumberFormat="1" applyFont="1" applyBorder="1"/>
    <xf numFmtId="10" fontId="16" fillId="3" borderId="7" xfId="5" applyNumberFormat="1" applyFont="1" applyFill="1" applyBorder="1" applyAlignment="1">
      <alignment horizontal="right" vertical="top"/>
    </xf>
    <xf numFmtId="2" fontId="18" fillId="0" borderId="7" xfId="5" applyNumberFormat="1" applyFont="1" applyBorder="1"/>
    <xf numFmtId="2" fontId="18" fillId="5" borderId="7" xfId="5" applyNumberFormat="1" applyFont="1" applyFill="1" applyBorder="1"/>
    <xf numFmtId="3" fontId="12" fillId="0" borderId="7" xfId="0" applyNumberFormat="1" applyFont="1" applyBorder="1" applyAlignment="1">
      <alignment horizontal="right"/>
    </xf>
    <xf numFmtId="10" fontId="12" fillId="0" borderId="7" xfId="0" applyNumberFormat="1" applyFont="1" applyBorder="1"/>
    <xf numFmtId="2" fontId="12" fillId="0" borderId="7" xfId="0" applyNumberFormat="1" applyFont="1" applyBorder="1"/>
    <xf numFmtId="2" fontId="12" fillId="5" borderId="7" xfId="0" applyNumberFormat="1" applyFont="1" applyFill="1" applyBorder="1"/>
    <xf numFmtId="3" fontId="15" fillId="0" borderId="7" xfId="0" applyNumberFormat="1" applyFont="1" applyBorder="1"/>
    <xf numFmtId="10" fontId="12" fillId="0" borderId="7" xfId="5" applyNumberFormat="1" applyFont="1" applyBorder="1" applyAlignment="1">
      <alignment horizontal="right"/>
    </xf>
    <xf numFmtId="2" fontId="19" fillId="0" borderId="7" xfId="0" applyNumberFormat="1" applyFont="1" applyBorder="1"/>
    <xf numFmtId="10" fontId="18" fillId="0" borderId="7" xfId="5" applyNumberFormat="1" applyFont="1" applyBorder="1" applyAlignment="1">
      <alignment horizontal="right"/>
    </xf>
    <xf numFmtId="2" fontId="12" fillId="0" borderId="7" xfId="5" applyNumberFormat="1" applyFont="1" applyBorder="1"/>
    <xf numFmtId="2" fontId="12" fillId="5" borderId="7" xfId="5" applyNumberFormat="1" applyFont="1" applyFill="1" applyBorder="1"/>
    <xf numFmtId="2" fontId="16" fillId="5" borderId="7" xfId="5" applyNumberFormat="1" applyFont="1" applyFill="1" applyBorder="1"/>
    <xf numFmtId="0" fontId="1" fillId="4" borderId="14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9" xfId="0" applyFont="1" applyBorder="1"/>
    <xf numFmtId="0" fontId="4" fillId="0" borderId="12" xfId="0" applyFont="1" applyBorder="1"/>
    <xf numFmtId="0" fontId="4" fillId="0" borderId="13" xfId="0" applyFont="1" applyBorder="1"/>
    <xf numFmtId="0" fontId="1" fillId="4" borderId="1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2" xfId="0" applyFont="1" applyBorder="1"/>
    <xf numFmtId="0" fontId="0" fillId="0" borderId="3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</cellXfs>
  <cellStyles count="6">
    <cellStyle name="Hiperpovezava" xfId="1" builtinId="8"/>
    <cellStyle name="Navadno" xfId="0" builtinId="0"/>
    <cellStyle name="Navadno 2" xfId="2" xr:uid="{00000000-0005-0000-0000-000001000000}"/>
    <cellStyle name="Odstotek" xfId="5" builtinId="5"/>
    <cellStyle name="Opomba 2" xfId="3" xr:uid="{00000000-0005-0000-0000-000003000000}"/>
    <cellStyle name="Opomba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131445</xdr:rowOff>
    </xdr:to>
    <xdr:pic>
      <xdr:nvPicPr>
        <xdr:cNvPr id="4283" name="Slika 1">
          <a:extLst>
            <a:ext uri="{FF2B5EF4-FFF2-40B4-BE49-F238E27FC236}">
              <a16:creationId xmlns:a16="http://schemas.microsoft.com/office/drawing/2014/main" id="{00000000-0008-0000-0B00-0000B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131445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697DBBAD-8B50-4D12-8EA5-F91A56E4A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79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1695450</xdr:colOff>
      <xdr:row>4</xdr:row>
      <xdr:rowOff>131445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4848639C-CD82-45AC-B70D-5637C36EB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79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.si/StatWeb/File/DocSysFile/777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tat.si/StatWeb/File/DocSysFile/777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stat.si/StatWeb/File/DocSysFile/7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7:S79"/>
  <sheetViews>
    <sheetView zoomScale="93" zoomScaleNormal="93" workbookViewId="0">
      <selection activeCell="N72" sqref="N72:O72"/>
    </sheetView>
  </sheetViews>
  <sheetFormatPr defaultColWidth="9.1796875" defaultRowHeight="13" x14ac:dyDescent="0.3"/>
  <cols>
    <col min="1" max="1" width="28.7265625" style="3" customWidth="1"/>
    <col min="2" max="2" width="10.7265625" style="3" customWidth="1"/>
    <col min="3" max="3" width="16.1796875" style="3" customWidth="1"/>
    <col min="4" max="4" width="15" style="3" customWidth="1"/>
    <col min="5" max="5" width="13.81640625" style="3" customWidth="1"/>
    <col min="6" max="6" width="10.453125" style="3" customWidth="1"/>
    <col min="7" max="9" width="11.26953125" style="3" customWidth="1"/>
    <col min="10" max="11" width="11" style="2" customWidth="1"/>
    <col min="12" max="14" width="10.7265625" style="2" customWidth="1"/>
    <col min="15" max="17" width="11.54296875" style="3" customWidth="1"/>
    <col min="18" max="18" width="45.1796875" style="3" customWidth="1"/>
    <col min="19" max="16384" width="9.1796875" style="3"/>
  </cols>
  <sheetData>
    <row r="7" spans="1:19" ht="18" x14ac:dyDescent="0.4">
      <c r="A7" s="20" t="s">
        <v>133</v>
      </c>
      <c r="B7" s="1"/>
      <c r="C7" s="1"/>
      <c r="D7" s="1"/>
      <c r="E7" s="1"/>
      <c r="F7" s="1"/>
      <c r="G7" s="1"/>
      <c r="H7" s="1"/>
      <c r="I7" s="1"/>
    </row>
    <row r="8" spans="1:19" s="2" customFormat="1" x14ac:dyDescent="0.3">
      <c r="A8" s="2" t="s">
        <v>132</v>
      </c>
    </row>
    <row r="9" spans="1:19" s="2" customFormat="1" x14ac:dyDescent="0.3"/>
    <row r="10" spans="1:19" s="2" customFormat="1" x14ac:dyDescent="0.3">
      <c r="A10" s="3"/>
      <c r="B10" s="3"/>
      <c r="C10" s="3"/>
      <c r="D10" s="3"/>
      <c r="E10" s="3"/>
      <c r="F10" s="3"/>
      <c r="G10" s="3"/>
      <c r="H10" s="3"/>
      <c r="I10" s="3"/>
      <c r="O10" s="3"/>
      <c r="P10" s="3"/>
      <c r="Q10" s="3"/>
      <c r="R10" s="3"/>
      <c r="S10" s="3"/>
    </row>
    <row r="11" spans="1:19" s="2" customFormat="1" x14ac:dyDescent="0.3">
      <c r="A11" s="63"/>
      <c r="B11" s="66" t="s">
        <v>0</v>
      </c>
      <c r="C11" s="66"/>
      <c r="D11" s="66"/>
      <c r="E11" s="66"/>
      <c r="F11" s="66"/>
      <c r="G11" s="66"/>
      <c r="H11" s="32"/>
      <c r="I11" s="32"/>
      <c r="J11" s="67" t="s">
        <v>1</v>
      </c>
      <c r="K11" s="66"/>
      <c r="L11" s="66"/>
      <c r="M11" s="66"/>
      <c r="N11" s="66"/>
      <c r="O11" s="66"/>
      <c r="P11" s="33"/>
      <c r="Q11" s="33"/>
      <c r="R11" s="68"/>
      <c r="S11"/>
    </row>
    <row r="12" spans="1:19" ht="12.5" x14ac:dyDescent="0.25">
      <c r="A12" s="64"/>
      <c r="B12" s="71" t="s">
        <v>124</v>
      </c>
      <c r="C12" s="26"/>
      <c r="D12" s="74" t="s">
        <v>125</v>
      </c>
      <c r="E12" s="29"/>
      <c r="F12" s="4" t="s">
        <v>124</v>
      </c>
      <c r="G12" s="11" t="s">
        <v>125</v>
      </c>
      <c r="H12" s="34" t="s">
        <v>124</v>
      </c>
      <c r="I12" s="35" t="s">
        <v>125</v>
      </c>
      <c r="J12" s="71" t="s">
        <v>124</v>
      </c>
      <c r="K12" s="26"/>
      <c r="L12" s="74" t="s">
        <v>125</v>
      </c>
      <c r="M12" s="40"/>
      <c r="N12" s="4" t="s">
        <v>124</v>
      </c>
      <c r="O12" s="11" t="s">
        <v>125</v>
      </c>
      <c r="P12" s="34" t="s">
        <v>124</v>
      </c>
      <c r="Q12" s="35" t="s">
        <v>125</v>
      </c>
      <c r="R12" s="69"/>
    </row>
    <row r="13" spans="1:19" ht="12.5" x14ac:dyDescent="0.25">
      <c r="A13" s="64"/>
      <c r="B13" s="72"/>
      <c r="C13" s="17" t="s">
        <v>2</v>
      </c>
      <c r="D13" s="75"/>
      <c r="E13" s="24" t="s">
        <v>2</v>
      </c>
      <c r="F13" s="10" t="s">
        <v>120</v>
      </c>
      <c r="G13" s="12" t="s">
        <v>121</v>
      </c>
      <c r="H13" s="36" t="s">
        <v>122</v>
      </c>
      <c r="I13" s="37" t="s">
        <v>123</v>
      </c>
      <c r="J13" s="72"/>
      <c r="K13" s="17" t="s">
        <v>2</v>
      </c>
      <c r="L13" s="75"/>
      <c r="M13" s="24" t="s">
        <v>2</v>
      </c>
      <c r="N13" s="10" t="s">
        <v>120</v>
      </c>
      <c r="O13" s="12" t="s">
        <v>121</v>
      </c>
      <c r="P13" s="36" t="s">
        <v>122</v>
      </c>
      <c r="Q13" s="37" t="s">
        <v>123</v>
      </c>
      <c r="R13" s="69"/>
    </row>
    <row r="14" spans="1:19" x14ac:dyDescent="0.3">
      <c r="A14" s="65"/>
      <c r="B14" s="73"/>
      <c r="C14" s="27"/>
      <c r="D14" s="76"/>
      <c r="E14" s="30"/>
      <c r="F14" s="77" t="s">
        <v>117</v>
      </c>
      <c r="G14" s="78"/>
      <c r="H14" s="79" t="s">
        <v>117</v>
      </c>
      <c r="I14" s="80"/>
      <c r="J14" s="73"/>
      <c r="K14" s="27"/>
      <c r="L14" s="76"/>
      <c r="M14" s="41"/>
      <c r="N14" s="77" t="s">
        <v>117</v>
      </c>
      <c r="O14" s="78"/>
      <c r="P14" s="79" t="s">
        <v>117</v>
      </c>
      <c r="Q14" s="80"/>
      <c r="R14" s="70"/>
    </row>
    <row r="15" spans="1:19" x14ac:dyDescent="0.3">
      <c r="B15" s="18"/>
      <c r="C15" s="18"/>
      <c r="D15" s="18"/>
      <c r="E15" s="18"/>
      <c r="F15" s="19"/>
      <c r="G15" s="19"/>
      <c r="H15" s="38"/>
      <c r="I15" s="38"/>
      <c r="J15" s="23"/>
      <c r="K15" s="18"/>
      <c r="L15" s="18"/>
      <c r="M15" s="18"/>
      <c r="N15" s="18"/>
      <c r="O15" s="18"/>
      <c r="P15" s="38"/>
      <c r="Q15" s="38"/>
      <c r="R15" s="2"/>
    </row>
    <row r="16" spans="1:19" x14ac:dyDescent="0.3">
      <c r="A16" s="5" t="s">
        <v>3</v>
      </c>
      <c r="B16" s="45">
        <v>186586</v>
      </c>
      <c r="C16" s="46">
        <f>B16/B16</f>
        <v>1</v>
      </c>
      <c r="D16" s="45">
        <v>186586</v>
      </c>
      <c r="E16" s="46">
        <f>D16/D16</f>
        <v>1</v>
      </c>
      <c r="F16" s="47">
        <v>1550.2326354270522</v>
      </c>
      <c r="G16" s="47">
        <v>1550.2326354270522</v>
      </c>
      <c r="H16" s="59">
        <v>70.36918307543192</v>
      </c>
      <c r="I16" s="48">
        <v>70.36918307543192</v>
      </c>
      <c r="J16" s="45">
        <v>564585</v>
      </c>
      <c r="K16" s="46">
        <v>1</v>
      </c>
      <c r="L16" s="45">
        <v>564585</v>
      </c>
      <c r="M16" s="46">
        <v>1</v>
      </c>
      <c r="N16" s="47">
        <v>904.69666378232864</v>
      </c>
      <c r="O16" s="47">
        <v>904.69666378232864</v>
      </c>
      <c r="P16" s="48">
        <v>74.44177077496127</v>
      </c>
      <c r="Q16" s="48">
        <v>74.44177077496127</v>
      </c>
      <c r="R16" s="9" t="s">
        <v>4</v>
      </c>
    </row>
    <row r="17" spans="1:18" x14ac:dyDescent="0.3">
      <c r="A17" s="5" t="s">
        <v>5</v>
      </c>
      <c r="B17" s="45">
        <v>92506</v>
      </c>
      <c r="C17" s="46">
        <f t="shared" ref="C17:C18" si="0">SUM(B17)/SUM($B$17:$B$18)</f>
        <v>0.49578210583859456</v>
      </c>
      <c r="D17" s="45">
        <v>92506</v>
      </c>
      <c r="E17" s="46">
        <f>SUM(D17)/SUM($D$17:$D$18)</f>
        <v>0.49578210583859456</v>
      </c>
      <c r="F17" s="47">
        <v>1445.6321300203158</v>
      </c>
      <c r="G17" s="47">
        <v>1445.6321300203158</v>
      </c>
      <c r="H17" s="59">
        <v>103.24560816089645</v>
      </c>
      <c r="I17" s="48">
        <v>103.24560816089645</v>
      </c>
      <c r="J17" s="45">
        <v>276450</v>
      </c>
      <c r="K17" s="46">
        <f t="shared" ref="K17:K18" si="1">SUM(J17)/SUM($J$17:$J$18)</f>
        <v>0.48965169106511863</v>
      </c>
      <c r="L17" s="45">
        <v>276450</v>
      </c>
      <c r="M17" s="46">
        <f t="shared" ref="M17:M18" si="2">SUM(L17)/SUM($L$17:$L$18)</f>
        <v>0.48965169106511863</v>
      </c>
      <c r="N17" s="47">
        <v>764.94189263973431</v>
      </c>
      <c r="O17" s="47">
        <v>764.94189263973431</v>
      </c>
      <c r="P17" s="48">
        <v>103.73514048991355</v>
      </c>
      <c r="Q17" s="48">
        <v>103.73514048991355</v>
      </c>
      <c r="R17" s="9" t="s">
        <v>6</v>
      </c>
    </row>
    <row r="18" spans="1:18" x14ac:dyDescent="0.3">
      <c r="A18" s="5" t="s">
        <v>7</v>
      </c>
      <c r="B18" s="45">
        <v>94080</v>
      </c>
      <c r="C18" s="46">
        <f t="shared" si="0"/>
        <v>0.5042178941614055</v>
      </c>
      <c r="D18" s="45">
        <v>94080</v>
      </c>
      <c r="E18" s="46">
        <f>SUM(D18)/SUM($D$17:$D$18)</f>
        <v>0.5042178941614055</v>
      </c>
      <c r="F18" s="47">
        <v>1668.97285790314</v>
      </c>
      <c r="G18" s="47">
        <v>1668.97285790314</v>
      </c>
      <c r="H18" s="59">
        <v>53.590043006465216</v>
      </c>
      <c r="I18" s="48">
        <v>53.590043006465216</v>
      </c>
      <c r="J18" s="45">
        <v>288135</v>
      </c>
      <c r="K18" s="46">
        <f t="shared" si="1"/>
        <v>0.51034830893488137</v>
      </c>
      <c r="L18" s="45">
        <v>288135</v>
      </c>
      <c r="M18" s="46">
        <f t="shared" si="2"/>
        <v>0.51034830893488137</v>
      </c>
      <c r="N18" s="47">
        <v>1096.9885022462499</v>
      </c>
      <c r="O18" s="47">
        <v>1096.9885022462499</v>
      </c>
      <c r="P18" s="48">
        <v>58.572476922482721</v>
      </c>
      <c r="Q18" s="48">
        <v>58.572476922482721</v>
      </c>
      <c r="R18" s="9" t="s">
        <v>8</v>
      </c>
    </row>
    <row r="19" spans="1:18" x14ac:dyDescent="0.3">
      <c r="A19" s="6" t="s">
        <v>9</v>
      </c>
      <c r="B19" s="49"/>
      <c r="C19" s="50"/>
      <c r="D19" s="49"/>
      <c r="E19" s="50"/>
      <c r="F19" s="51"/>
      <c r="G19" s="51"/>
      <c r="H19" s="59"/>
      <c r="I19" s="52"/>
      <c r="J19" s="53"/>
      <c r="K19" s="54"/>
      <c r="L19" s="53"/>
      <c r="M19" s="54"/>
      <c r="N19" s="55"/>
      <c r="O19" s="55"/>
      <c r="P19" s="52"/>
      <c r="Q19" s="52"/>
      <c r="R19" s="7" t="s">
        <v>10</v>
      </c>
    </row>
    <row r="20" spans="1:18" x14ac:dyDescent="0.3">
      <c r="A20" s="6" t="s">
        <v>11</v>
      </c>
      <c r="B20" s="53">
        <v>7695</v>
      </c>
      <c r="C20" s="56">
        <f t="shared" ref="C20:C51" si="3">SUM(B20)/SUM($B$20:$B$72)</f>
        <v>8.1792091836734693E-2</v>
      </c>
      <c r="D20" s="53">
        <v>7695</v>
      </c>
      <c r="E20" s="56">
        <f t="shared" ref="E20:E51" si="4">SUM(D20)/SUM($D$20:$D$72)</f>
        <v>8.1792091836734693E-2</v>
      </c>
      <c r="F20" s="57">
        <v>1810.5882352941176</v>
      </c>
      <c r="G20" s="57">
        <v>1810.5882352941176</v>
      </c>
      <c r="H20" s="59">
        <v>52.222599253478108</v>
      </c>
      <c r="I20" s="58">
        <v>52.222599253478108</v>
      </c>
      <c r="J20" s="53">
        <v>18694</v>
      </c>
      <c r="K20" s="46">
        <f t="shared" ref="K20:K51" si="5">SUM(J20)/SUM($J$20:$J$72)</f>
        <v>6.4879310045638336E-2</v>
      </c>
      <c r="L20" s="53">
        <v>18694</v>
      </c>
      <c r="M20" s="46">
        <f t="shared" ref="M20:M51" si="6">SUM(L20)/SUM($L$20:$L$72)</f>
        <v>6.4879310045638336E-2</v>
      </c>
      <c r="N20" s="57">
        <v>1325.8156028368794</v>
      </c>
      <c r="O20" s="57">
        <v>1325.8156028368794</v>
      </c>
      <c r="P20" s="58">
        <v>48.261262424164194</v>
      </c>
      <c r="Q20" s="58">
        <v>48.261262424164194</v>
      </c>
      <c r="R20" s="8" t="s">
        <v>12</v>
      </c>
    </row>
    <row r="21" spans="1:18" x14ac:dyDescent="0.3">
      <c r="A21" s="6" t="s">
        <v>13</v>
      </c>
      <c r="B21" s="53">
        <v>491</v>
      </c>
      <c r="C21" s="56">
        <f t="shared" si="3"/>
        <v>5.218962585034014E-3</v>
      </c>
      <c r="D21" s="53">
        <v>491</v>
      </c>
      <c r="E21" s="56">
        <f t="shared" si="4"/>
        <v>5.218962585034014E-3</v>
      </c>
      <c r="F21" s="57">
        <v>1169.047619047619</v>
      </c>
      <c r="G21" s="57">
        <v>1169.047619047619</v>
      </c>
      <c r="H21" s="59">
        <v>73.502994011976057</v>
      </c>
      <c r="I21" s="58">
        <v>73.502994011976057</v>
      </c>
      <c r="J21" s="53">
        <v>1470</v>
      </c>
      <c r="K21" s="46">
        <f t="shared" si="5"/>
        <v>5.101775209537196E-3</v>
      </c>
      <c r="L21" s="53">
        <v>1470</v>
      </c>
      <c r="M21" s="46">
        <f t="shared" si="6"/>
        <v>5.101775209537196E-3</v>
      </c>
      <c r="N21" s="57">
        <v>967.10526315789468</v>
      </c>
      <c r="O21" s="57">
        <v>967.10526315789468</v>
      </c>
      <c r="P21" s="58">
        <v>82.445316881660119</v>
      </c>
      <c r="Q21" s="58">
        <v>82.445316881660119</v>
      </c>
      <c r="R21" s="8" t="s">
        <v>14</v>
      </c>
    </row>
    <row r="22" spans="1:18" x14ac:dyDescent="0.3">
      <c r="A22" s="6" t="s">
        <v>15</v>
      </c>
      <c r="B22" s="53">
        <v>1152</v>
      </c>
      <c r="C22" s="56">
        <f t="shared" si="3"/>
        <v>1.2244897959183673E-2</v>
      </c>
      <c r="D22" s="53">
        <v>1152</v>
      </c>
      <c r="E22" s="56">
        <f t="shared" si="4"/>
        <v>1.2244897959183673E-2</v>
      </c>
      <c r="F22" s="57">
        <v>567.48768472906409</v>
      </c>
      <c r="G22" s="57">
        <v>567.48768472906409</v>
      </c>
      <c r="H22" s="59">
        <v>63.61126449475428</v>
      </c>
      <c r="I22" s="58">
        <v>63.61126449475428</v>
      </c>
      <c r="J22" s="53">
        <v>2225</v>
      </c>
      <c r="K22" s="46">
        <f t="shared" si="5"/>
        <v>7.7220747219185456E-3</v>
      </c>
      <c r="L22" s="53">
        <v>2225</v>
      </c>
      <c r="M22" s="46">
        <f t="shared" si="6"/>
        <v>7.7220747219185456E-3</v>
      </c>
      <c r="N22" s="57">
        <v>445</v>
      </c>
      <c r="O22" s="57">
        <v>445</v>
      </c>
      <c r="P22" s="58">
        <v>75.990437158469945</v>
      </c>
      <c r="Q22" s="58">
        <v>75.990437158469945</v>
      </c>
      <c r="R22" s="8" t="s">
        <v>16</v>
      </c>
    </row>
    <row r="23" spans="1:18" x14ac:dyDescent="0.3">
      <c r="A23" s="6" t="s">
        <v>17</v>
      </c>
      <c r="B23" s="53">
        <v>4005</v>
      </c>
      <c r="C23" s="56">
        <f t="shared" si="3"/>
        <v>4.257015306122449E-2</v>
      </c>
      <c r="D23" s="53">
        <v>4005</v>
      </c>
      <c r="E23" s="56">
        <f t="shared" si="4"/>
        <v>4.257015306122449E-2</v>
      </c>
      <c r="F23" s="57">
        <v>1085.3658536585365</v>
      </c>
      <c r="G23" s="57">
        <v>1085.3658536585365</v>
      </c>
      <c r="H23" s="59">
        <v>57.124518613607187</v>
      </c>
      <c r="I23" s="58">
        <v>57.124518613607187</v>
      </c>
      <c r="J23" s="53">
        <v>13340</v>
      </c>
      <c r="K23" s="46">
        <f t="shared" si="5"/>
        <v>4.6297742377704898E-2</v>
      </c>
      <c r="L23" s="53">
        <v>13340</v>
      </c>
      <c r="M23" s="46">
        <f t="shared" si="6"/>
        <v>4.6297742377704898E-2</v>
      </c>
      <c r="N23" s="57">
        <v>493.16081330868764</v>
      </c>
      <c r="O23" s="57">
        <v>493.16081330868764</v>
      </c>
      <c r="P23" s="58">
        <v>61.305147058823529</v>
      </c>
      <c r="Q23" s="58">
        <v>61.305147058823529</v>
      </c>
      <c r="R23" s="8" t="s">
        <v>18</v>
      </c>
    </row>
    <row r="24" spans="1:18" ht="12.75" customHeight="1" x14ac:dyDescent="0.3">
      <c r="A24" s="6" t="s">
        <v>19</v>
      </c>
      <c r="B24" s="53">
        <v>45</v>
      </c>
      <c r="C24" s="56">
        <f t="shared" si="3"/>
        <v>4.7831632653061223E-4</v>
      </c>
      <c r="D24" s="53">
        <v>45</v>
      </c>
      <c r="E24" s="56">
        <f t="shared" si="4"/>
        <v>4.7831632653061223E-4</v>
      </c>
      <c r="F24" s="57"/>
      <c r="G24" s="57"/>
      <c r="H24" s="59">
        <v>51.136363636363633</v>
      </c>
      <c r="I24" s="58">
        <v>51.136363636363633</v>
      </c>
      <c r="J24" s="53">
        <v>163</v>
      </c>
      <c r="K24" s="46">
        <f t="shared" si="5"/>
        <v>5.6570704704392034E-4</v>
      </c>
      <c r="L24" s="53">
        <v>163</v>
      </c>
      <c r="M24" s="46">
        <f t="shared" si="6"/>
        <v>5.6570704704392034E-4</v>
      </c>
      <c r="N24" s="57"/>
      <c r="O24" s="57"/>
      <c r="P24" s="58">
        <v>43.236074270557026</v>
      </c>
      <c r="Q24" s="58">
        <v>43.236074270557026</v>
      </c>
      <c r="R24" s="8" t="s">
        <v>20</v>
      </c>
    </row>
    <row r="25" spans="1:18" x14ac:dyDescent="0.3">
      <c r="A25" s="6" t="s">
        <v>21</v>
      </c>
      <c r="B25" s="53">
        <v>989</v>
      </c>
      <c r="C25" s="56">
        <f t="shared" si="3"/>
        <v>1.051232993197279E-2</v>
      </c>
      <c r="D25" s="53">
        <v>989</v>
      </c>
      <c r="E25" s="56">
        <f t="shared" si="4"/>
        <v>1.051232993197279E-2</v>
      </c>
      <c r="F25" s="57">
        <v>711.51079136690646</v>
      </c>
      <c r="G25" s="57">
        <v>711.51079136690646</v>
      </c>
      <c r="H25" s="59">
        <v>59.221556886227546</v>
      </c>
      <c r="I25" s="58">
        <v>59.221556886227546</v>
      </c>
      <c r="J25" s="53">
        <v>4205</v>
      </c>
      <c r="K25" s="46">
        <f t="shared" si="5"/>
        <v>1.4593853575580891E-2</v>
      </c>
      <c r="L25" s="53">
        <v>4205</v>
      </c>
      <c r="M25" s="46">
        <f t="shared" si="6"/>
        <v>1.4593853575580891E-2</v>
      </c>
      <c r="N25" s="57">
        <v>447.34042553191495</v>
      </c>
      <c r="O25" s="57">
        <v>447.34042553191495</v>
      </c>
      <c r="P25" s="58">
        <v>79.609996213555462</v>
      </c>
      <c r="Q25" s="58">
        <v>79.609996213555462</v>
      </c>
      <c r="R25" s="8" t="s">
        <v>22</v>
      </c>
    </row>
    <row r="26" spans="1:18" x14ac:dyDescent="0.3">
      <c r="A26" s="6" t="s">
        <v>23</v>
      </c>
      <c r="B26" s="53">
        <v>536</v>
      </c>
      <c r="C26" s="56">
        <f t="shared" si="3"/>
        <v>5.6972789115646259E-3</v>
      </c>
      <c r="D26" s="53">
        <v>536</v>
      </c>
      <c r="E26" s="56">
        <f t="shared" si="4"/>
        <v>5.6972789115646259E-3</v>
      </c>
      <c r="F26" s="57">
        <v>582.60869565217388</v>
      </c>
      <c r="G26" s="57">
        <v>582.60869565217388</v>
      </c>
      <c r="H26" s="59">
        <v>36.838487972508595</v>
      </c>
      <c r="I26" s="58">
        <v>36.838487972508595</v>
      </c>
      <c r="J26" s="53">
        <v>1934</v>
      </c>
      <c r="K26" s="46">
        <f t="shared" si="5"/>
        <v>6.7121314661530186E-3</v>
      </c>
      <c r="L26" s="53">
        <v>1934</v>
      </c>
      <c r="M26" s="46">
        <f t="shared" si="6"/>
        <v>6.7121314661530186E-3</v>
      </c>
      <c r="N26" s="57">
        <v>327.2419627749577</v>
      </c>
      <c r="O26" s="57">
        <v>327.2419627749577</v>
      </c>
      <c r="P26" s="58">
        <v>46.146504414220949</v>
      </c>
      <c r="Q26" s="58">
        <v>46.146504414220949</v>
      </c>
      <c r="R26" s="8" t="s">
        <v>24</v>
      </c>
    </row>
    <row r="27" spans="1:18" x14ac:dyDescent="0.3">
      <c r="A27" s="6" t="s">
        <v>25</v>
      </c>
      <c r="B27" s="53">
        <v>227</v>
      </c>
      <c r="C27" s="56">
        <f t="shared" si="3"/>
        <v>2.4128401360544219E-3</v>
      </c>
      <c r="D27" s="53">
        <v>227</v>
      </c>
      <c r="E27" s="56">
        <f t="shared" si="4"/>
        <v>2.4128401360544219E-3</v>
      </c>
      <c r="F27" s="57">
        <v>2270</v>
      </c>
      <c r="G27" s="57">
        <v>2270</v>
      </c>
      <c r="H27" s="59">
        <v>100.44247787610618</v>
      </c>
      <c r="I27" s="58">
        <v>100.44247787610618</v>
      </c>
      <c r="J27" s="53">
        <v>601</v>
      </c>
      <c r="K27" s="46">
        <f t="shared" si="5"/>
        <v>2.0858278237631668E-3</v>
      </c>
      <c r="L27" s="53">
        <v>601</v>
      </c>
      <c r="M27" s="46">
        <f t="shared" si="6"/>
        <v>2.0858278237631668E-3</v>
      </c>
      <c r="N27" s="57">
        <v>1226.5306122448981</v>
      </c>
      <c r="O27" s="57">
        <v>1226.5306122448981</v>
      </c>
      <c r="P27" s="58">
        <v>105.43859649122807</v>
      </c>
      <c r="Q27" s="58">
        <v>105.43859649122807</v>
      </c>
      <c r="R27" s="8" t="s">
        <v>26</v>
      </c>
    </row>
    <row r="28" spans="1:18" x14ac:dyDescent="0.3">
      <c r="A28" s="6" t="s">
        <v>27</v>
      </c>
      <c r="B28" s="53">
        <v>88</v>
      </c>
      <c r="C28" s="56">
        <f t="shared" si="3"/>
        <v>9.3537414965986392E-4</v>
      </c>
      <c r="D28" s="53">
        <v>88</v>
      </c>
      <c r="E28" s="56">
        <f t="shared" si="4"/>
        <v>9.3537414965986392E-4</v>
      </c>
      <c r="F28" s="57">
        <v>2200</v>
      </c>
      <c r="G28" s="57">
        <v>2200</v>
      </c>
      <c r="H28" s="59">
        <v>104.76190476190477</v>
      </c>
      <c r="I28" s="58">
        <v>104.76190476190477</v>
      </c>
      <c r="J28" s="53">
        <v>445</v>
      </c>
      <c r="K28" s="46">
        <f t="shared" si="5"/>
        <v>1.5444149443837091E-3</v>
      </c>
      <c r="L28" s="53">
        <v>445</v>
      </c>
      <c r="M28" s="46">
        <f t="shared" si="6"/>
        <v>1.5444149443837091E-3</v>
      </c>
      <c r="N28" s="57">
        <v>6357.1428571428569</v>
      </c>
      <c r="O28" s="57">
        <v>6357.1428571428569</v>
      </c>
      <c r="P28" s="58">
        <v>152.39726027397259</v>
      </c>
      <c r="Q28" s="58">
        <v>152.39726027397259</v>
      </c>
      <c r="R28" s="8" t="s">
        <v>28</v>
      </c>
    </row>
    <row r="29" spans="1:18" x14ac:dyDescent="0.3">
      <c r="A29" s="6" t="s">
        <v>29</v>
      </c>
      <c r="B29" s="53">
        <v>136</v>
      </c>
      <c r="C29" s="56">
        <f t="shared" si="3"/>
        <v>1.4455782312925169E-3</v>
      </c>
      <c r="D29" s="53">
        <v>136</v>
      </c>
      <c r="E29" s="56">
        <f t="shared" si="4"/>
        <v>1.4455782312925169E-3</v>
      </c>
      <c r="F29" s="57">
        <v>485.71428571428567</v>
      </c>
      <c r="G29" s="57">
        <v>485.71428571428567</v>
      </c>
      <c r="H29" s="59">
        <v>32.850241545893724</v>
      </c>
      <c r="I29" s="58">
        <v>32.850241545893724</v>
      </c>
      <c r="J29" s="53">
        <v>682</v>
      </c>
      <c r="K29" s="46">
        <f t="shared" si="5"/>
        <v>2.3669460495948078E-3</v>
      </c>
      <c r="L29" s="53">
        <v>682</v>
      </c>
      <c r="M29" s="46">
        <f t="shared" si="6"/>
        <v>2.3669460495948078E-3</v>
      </c>
      <c r="N29" s="57">
        <v>593.04347826086962</v>
      </c>
      <c r="O29" s="57">
        <v>593.04347826086962</v>
      </c>
      <c r="P29" s="58">
        <v>47.893258426966291</v>
      </c>
      <c r="Q29" s="58">
        <v>47.893258426966291</v>
      </c>
      <c r="R29" s="8" t="s">
        <v>30</v>
      </c>
    </row>
    <row r="30" spans="1:18" x14ac:dyDescent="0.3">
      <c r="A30" s="6" t="s">
        <v>31</v>
      </c>
      <c r="B30" s="53">
        <v>1491</v>
      </c>
      <c r="C30" s="56">
        <f t="shared" si="3"/>
        <v>1.5848214285714285E-2</v>
      </c>
      <c r="D30" s="53">
        <v>1491</v>
      </c>
      <c r="E30" s="56">
        <f t="shared" si="4"/>
        <v>1.5848214285714285E-2</v>
      </c>
      <c r="F30" s="57">
        <v>608.57142857142856</v>
      </c>
      <c r="G30" s="57">
        <v>608.57142857142856</v>
      </c>
      <c r="H30" s="59">
        <v>60.857142857142854</v>
      </c>
      <c r="I30" s="58">
        <v>60.857142857142854</v>
      </c>
      <c r="J30" s="53">
        <v>4478</v>
      </c>
      <c r="K30" s="46">
        <f t="shared" si="5"/>
        <v>1.5541326114494942E-2</v>
      </c>
      <c r="L30" s="53">
        <v>4478</v>
      </c>
      <c r="M30" s="46">
        <f t="shared" si="6"/>
        <v>1.5541326114494942E-2</v>
      </c>
      <c r="N30" s="57">
        <v>454.61928934010149</v>
      </c>
      <c r="O30" s="57">
        <v>454.61928934010149</v>
      </c>
      <c r="P30" s="58">
        <v>68.733691481197241</v>
      </c>
      <c r="Q30" s="58">
        <v>68.733691481197241</v>
      </c>
      <c r="R30" s="8" t="s">
        <v>32</v>
      </c>
    </row>
    <row r="31" spans="1:18" x14ac:dyDescent="0.3">
      <c r="A31" s="6" t="s">
        <v>33</v>
      </c>
      <c r="B31" s="53">
        <v>287</v>
      </c>
      <c r="C31" s="56">
        <f t="shared" si="3"/>
        <v>3.0505952380952381E-3</v>
      </c>
      <c r="D31" s="53">
        <v>287</v>
      </c>
      <c r="E31" s="56">
        <f t="shared" si="4"/>
        <v>3.0505952380952381E-3</v>
      </c>
      <c r="F31" s="57">
        <v>667.44186046511629</v>
      </c>
      <c r="G31" s="57">
        <v>667.44186046511629</v>
      </c>
      <c r="H31" s="59">
        <v>64.785553047404065</v>
      </c>
      <c r="I31" s="58">
        <v>64.785553047404065</v>
      </c>
      <c r="J31" s="53">
        <v>2274</v>
      </c>
      <c r="K31" s="46">
        <f t="shared" si="5"/>
        <v>7.8921338955697858E-3</v>
      </c>
      <c r="L31" s="53">
        <v>2274</v>
      </c>
      <c r="M31" s="46">
        <f t="shared" si="6"/>
        <v>7.8921338955697858E-3</v>
      </c>
      <c r="N31" s="57">
        <v>1137</v>
      </c>
      <c r="O31" s="57">
        <v>1137</v>
      </c>
      <c r="P31" s="58">
        <v>176.82737169517887</v>
      </c>
      <c r="Q31" s="58">
        <v>176.82737169517887</v>
      </c>
      <c r="R31" s="8" t="s">
        <v>34</v>
      </c>
    </row>
    <row r="32" spans="1:18" x14ac:dyDescent="0.3">
      <c r="A32" s="6" t="s">
        <v>35</v>
      </c>
      <c r="B32" s="53">
        <v>26266</v>
      </c>
      <c r="C32" s="56">
        <f t="shared" si="3"/>
        <v>0.27918792517006802</v>
      </c>
      <c r="D32" s="53">
        <v>26266</v>
      </c>
      <c r="E32" s="56">
        <f t="shared" si="4"/>
        <v>0.27918792517006802</v>
      </c>
      <c r="F32" s="57">
        <v>5274.2971887550193</v>
      </c>
      <c r="G32" s="57">
        <v>5274.2971887550193</v>
      </c>
      <c r="H32" s="59">
        <v>69.65261203924689</v>
      </c>
      <c r="I32" s="58">
        <v>69.65261203924689</v>
      </c>
      <c r="J32" s="53">
        <v>77322</v>
      </c>
      <c r="K32" s="46">
        <f t="shared" si="5"/>
        <v>0.26835337602165654</v>
      </c>
      <c r="L32" s="53">
        <v>77322</v>
      </c>
      <c r="M32" s="46">
        <f t="shared" si="6"/>
        <v>0.26835337602165654</v>
      </c>
      <c r="N32" s="57">
        <v>4838.6733416770967</v>
      </c>
      <c r="O32" s="57">
        <v>4838.6733416770967</v>
      </c>
      <c r="P32" s="58">
        <v>66.107520262644911</v>
      </c>
      <c r="Q32" s="58">
        <v>66.107520262644911</v>
      </c>
      <c r="R32" s="8" t="s">
        <v>36</v>
      </c>
    </row>
    <row r="33" spans="1:18" x14ac:dyDescent="0.3">
      <c r="A33" s="6" t="s">
        <v>37</v>
      </c>
      <c r="B33" s="53">
        <v>140</v>
      </c>
      <c r="C33" s="56">
        <f t="shared" si="3"/>
        <v>1.488095238095238E-3</v>
      </c>
      <c r="D33" s="53">
        <v>140</v>
      </c>
      <c r="E33" s="56">
        <f t="shared" si="4"/>
        <v>1.488095238095238E-3</v>
      </c>
      <c r="F33" s="57">
        <v>1555.5555555555554</v>
      </c>
      <c r="G33" s="57">
        <v>1555.5555555555554</v>
      </c>
      <c r="H33" s="59">
        <v>35.714285714285715</v>
      </c>
      <c r="I33" s="58">
        <v>35.714285714285715</v>
      </c>
      <c r="J33" s="53">
        <v>624</v>
      </c>
      <c r="K33" s="46">
        <f t="shared" si="5"/>
        <v>2.16565151751783E-3</v>
      </c>
      <c r="L33" s="53">
        <v>624</v>
      </c>
      <c r="M33" s="46">
        <f t="shared" si="6"/>
        <v>2.16565151751783E-3</v>
      </c>
      <c r="N33" s="57">
        <v>1733.3333333333333</v>
      </c>
      <c r="O33" s="57">
        <v>1733.3333333333333</v>
      </c>
      <c r="P33" s="58">
        <v>53.608247422680414</v>
      </c>
      <c r="Q33" s="58">
        <v>53.608247422680414</v>
      </c>
      <c r="R33" s="8" t="s">
        <v>38</v>
      </c>
    </row>
    <row r="34" spans="1:18" x14ac:dyDescent="0.3">
      <c r="A34" s="6" t="s">
        <v>39</v>
      </c>
      <c r="B34" s="53">
        <v>23</v>
      </c>
      <c r="C34" s="56">
        <f t="shared" si="3"/>
        <v>2.4447278911564628E-4</v>
      </c>
      <c r="D34" s="53">
        <v>23</v>
      </c>
      <c r="E34" s="56">
        <f t="shared" si="4"/>
        <v>2.4447278911564628E-4</v>
      </c>
      <c r="F34" s="57">
        <v>100</v>
      </c>
      <c r="G34" s="57">
        <v>100</v>
      </c>
      <c r="H34" s="59">
        <v>51.111111111111107</v>
      </c>
      <c r="I34" s="58">
        <v>51.111111111111107</v>
      </c>
      <c r="J34" s="53">
        <v>91</v>
      </c>
      <c r="K34" s="46">
        <f t="shared" si="5"/>
        <v>3.1582417963801689E-4</v>
      </c>
      <c r="L34" s="53">
        <v>91</v>
      </c>
      <c r="M34" s="46">
        <f t="shared" si="6"/>
        <v>3.1582417963801689E-4</v>
      </c>
      <c r="N34" s="57">
        <v>156.89655172413794</v>
      </c>
      <c r="O34" s="57">
        <v>156.89655172413794</v>
      </c>
      <c r="P34" s="58">
        <v>73.387096774193552</v>
      </c>
      <c r="Q34" s="58">
        <v>73.387096774193552</v>
      </c>
      <c r="R34" s="8" t="s">
        <v>40</v>
      </c>
    </row>
    <row r="35" spans="1:18" x14ac:dyDescent="0.3">
      <c r="A35" s="6" t="s">
        <v>41</v>
      </c>
      <c r="B35" s="53">
        <v>11153</v>
      </c>
      <c r="C35" s="56">
        <f t="shared" si="3"/>
        <v>0.11854804421768707</v>
      </c>
      <c r="D35" s="53">
        <v>11153</v>
      </c>
      <c r="E35" s="56">
        <f t="shared" si="4"/>
        <v>0.11854804421768707</v>
      </c>
      <c r="F35" s="57">
        <v>1868.1742043551089</v>
      </c>
      <c r="G35" s="57">
        <v>1868.1742043551089</v>
      </c>
      <c r="H35" s="59">
        <v>30.511024785249219</v>
      </c>
      <c r="I35" s="58">
        <v>30.511024785249219</v>
      </c>
      <c r="J35" s="53">
        <v>27547</v>
      </c>
      <c r="K35" s="46">
        <f t="shared" si="5"/>
        <v>9.5604490950422547E-2</v>
      </c>
      <c r="L35" s="53">
        <v>27547</v>
      </c>
      <c r="M35" s="46">
        <f t="shared" si="6"/>
        <v>9.5604490950422547E-2</v>
      </c>
      <c r="N35" s="57">
        <v>1377.3500000000001</v>
      </c>
      <c r="O35" s="57">
        <v>1377.3500000000001</v>
      </c>
      <c r="P35" s="58">
        <v>29.998148732971064</v>
      </c>
      <c r="Q35" s="58">
        <v>29.998148732971064</v>
      </c>
      <c r="R35" s="8" t="s">
        <v>42</v>
      </c>
    </row>
    <row r="36" spans="1:18" x14ac:dyDescent="0.3">
      <c r="A36" s="6" t="s">
        <v>43</v>
      </c>
      <c r="B36" s="53">
        <v>103</v>
      </c>
      <c r="C36" s="56">
        <f t="shared" si="3"/>
        <v>1.0948129251700681E-3</v>
      </c>
      <c r="D36" s="53">
        <v>103</v>
      </c>
      <c r="E36" s="56">
        <f t="shared" si="4"/>
        <v>1.0948129251700681E-3</v>
      </c>
      <c r="F36" s="57">
        <v>858.33333333333337</v>
      </c>
      <c r="G36" s="57">
        <v>858.33333333333337</v>
      </c>
      <c r="H36" s="59">
        <v>101.98019801980197</v>
      </c>
      <c r="I36" s="58">
        <v>101.98019801980197</v>
      </c>
      <c r="J36" s="53">
        <v>313</v>
      </c>
      <c r="K36" s="46">
        <f t="shared" si="5"/>
        <v>1.0862963541395526E-3</v>
      </c>
      <c r="L36" s="53">
        <v>313</v>
      </c>
      <c r="M36" s="46">
        <f t="shared" si="6"/>
        <v>1.0862963541395526E-3</v>
      </c>
      <c r="N36" s="57">
        <v>489.0625</v>
      </c>
      <c r="O36" s="57">
        <v>489.0625</v>
      </c>
      <c r="P36" s="58">
        <v>91.520467836257311</v>
      </c>
      <c r="Q36" s="58">
        <v>91.520467836257311</v>
      </c>
      <c r="R36" s="8" t="s">
        <v>44</v>
      </c>
    </row>
    <row r="37" spans="1:18" x14ac:dyDescent="0.3">
      <c r="A37" s="6" t="s">
        <v>45</v>
      </c>
      <c r="B37" s="53">
        <v>73</v>
      </c>
      <c r="C37" s="56">
        <f t="shared" si="3"/>
        <v>7.7593537414965988E-4</v>
      </c>
      <c r="D37" s="53">
        <v>73</v>
      </c>
      <c r="E37" s="56">
        <f t="shared" si="4"/>
        <v>7.7593537414965988E-4</v>
      </c>
      <c r="F37" s="57">
        <v>521.42857142857144</v>
      </c>
      <c r="G37" s="57">
        <v>521.42857142857144</v>
      </c>
      <c r="H37" s="59">
        <v>47.712418300653596</v>
      </c>
      <c r="I37" s="58">
        <v>47.712418300653596</v>
      </c>
      <c r="J37" s="53">
        <v>182</v>
      </c>
      <c r="K37" s="46">
        <f t="shared" si="5"/>
        <v>6.3164835927603379E-4</v>
      </c>
      <c r="L37" s="53">
        <v>182</v>
      </c>
      <c r="M37" s="46">
        <f t="shared" si="6"/>
        <v>6.3164835927603379E-4</v>
      </c>
      <c r="N37" s="57">
        <v>303.33333333333331</v>
      </c>
      <c r="O37" s="57">
        <v>303.33333333333331</v>
      </c>
      <c r="P37" s="58">
        <v>23.393316195372751</v>
      </c>
      <c r="Q37" s="58">
        <v>23.393316195372751</v>
      </c>
      <c r="R37" s="8" t="s">
        <v>46</v>
      </c>
    </row>
    <row r="38" spans="1:18" x14ac:dyDescent="0.3">
      <c r="A38" s="6" t="s">
        <v>47</v>
      </c>
      <c r="B38" s="53">
        <v>34</v>
      </c>
      <c r="C38" s="56">
        <f t="shared" si="3"/>
        <v>3.6139455782312923E-4</v>
      </c>
      <c r="D38" s="53">
        <v>34</v>
      </c>
      <c r="E38" s="56">
        <f t="shared" si="4"/>
        <v>3.6139455782312923E-4</v>
      </c>
      <c r="F38" s="57">
        <v>850</v>
      </c>
      <c r="G38" s="57">
        <v>850</v>
      </c>
      <c r="H38" s="59">
        <v>100</v>
      </c>
      <c r="I38" s="58">
        <v>100</v>
      </c>
      <c r="J38" s="53">
        <v>65</v>
      </c>
      <c r="K38" s="46">
        <f t="shared" si="5"/>
        <v>2.2558869974144064E-4</v>
      </c>
      <c r="L38" s="53">
        <v>65</v>
      </c>
      <c r="M38" s="46">
        <f t="shared" si="6"/>
        <v>2.2558869974144064E-4</v>
      </c>
      <c r="N38" s="57">
        <v>722.22222222222229</v>
      </c>
      <c r="O38" s="57">
        <v>722.22222222222229</v>
      </c>
      <c r="P38" s="58">
        <v>63.10679611650486</v>
      </c>
      <c r="Q38" s="58">
        <v>63.10679611650486</v>
      </c>
      <c r="R38" s="8" t="s">
        <v>48</v>
      </c>
    </row>
    <row r="39" spans="1:18" x14ac:dyDescent="0.3">
      <c r="A39" s="6" t="s">
        <v>49</v>
      </c>
      <c r="B39" s="53">
        <v>6315</v>
      </c>
      <c r="C39" s="56">
        <f t="shared" si="3"/>
        <v>6.7123724489795922E-2</v>
      </c>
      <c r="D39" s="53">
        <v>6315</v>
      </c>
      <c r="E39" s="56">
        <f t="shared" si="4"/>
        <v>6.7123724489795922E-2</v>
      </c>
      <c r="F39" s="57">
        <v>5740.909090909091</v>
      </c>
      <c r="G39" s="57">
        <v>5740.909090909091</v>
      </c>
      <c r="H39" s="59">
        <v>109.27496106592835</v>
      </c>
      <c r="I39" s="58">
        <v>109.27496106592835</v>
      </c>
      <c r="J39" s="53">
        <v>18952</v>
      </c>
      <c r="K39" s="46">
        <f t="shared" si="5"/>
        <v>6.577472365384282E-2</v>
      </c>
      <c r="L39" s="53">
        <v>18952</v>
      </c>
      <c r="M39" s="46">
        <f t="shared" si="6"/>
        <v>6.577472365384282E-2</v>
      </c>
      <c r="N39" s="57">
        <v>4797.9746835443038</v>
      </c>
      <c r="O39" s="57">
        <v>4797.9746835443038</v>
      </c>
      <c r="P39" s="58">
        <v>107.0250734131466</v>
      </c>
      <c r="Q39" s="58">
        <v>107.0250734131466</v>
      </c>
      <c r="R39" s="8" t="s">
        <v>50</v>
      </c>
    </row>
    <row r="40" spans="1:18" x14ac:dyDescent="0.3">
      <c r="A40" s="6" t="s">
        <v>118</v>
      </c>
      <c r="B40" s="53">
        <v>1132</v>
      </c>
      <c r="C40" s="56">
        <f t="shared" si="3"/>
        <v>1.2032312925170067E-2</v>
      </c>
      <c r="D40" s="53">
        <v>1132</v>
      </c>
      <c r="E40" s="56">
        <f t="shared" si="4"/>
        <v>1.2032312925170067E-2</v>
      </c>
      <c r="F40" s="57">
        <v>1143.4343434343434</v>
      </c>
      <c r="G40" s="57">
        <v>1143.4343434343434</v>
      </c>
      <c r="H40" s="59">
        <v>63.488502523836232</v>
      </c>
      <c r="I40" s="58">
        <v>63.488502523836232</v>
      </c>
      <c r="J40" s="53">
        <v>4137</v>
      </c>
      <c r="K40" s="46">
        <f t="shared" si="5"/>
        <v>1.4357853089697538E-2</v>
      </c>
      <c r="L40" s="53">
        <v>4137</v>
      </c>
      <c r="M40" s="46">
        <f t="shared" si="6"/>
        <v>1.4357853089697538E-2</v>
      </c>
      <c r="N40" s="57">
        <v>675.98039215686276</v>
      </c>
      <c r="O40" s="57">
        <v>675.98039215686276</v>
      </c>
      <c r="P40" s="58">
        <v>93.660855784469106</v>
      </c>
      <c r="Q40" s="58">
        <v>93.660855784469106</v>
      </c>
      <c r="R40" s="8" t="s">
        <v>119</v>
      </c>
    </row>
    <row r="41" spans="1:18" x14ac:dyDescent="0.3">
      <c r="A41" s="6" t="s">
        <v>51</v>
      </c>
      <c r="B41" s="53">
        <v>94</v>
      </c>
      <c r="C41" s="56">
        <f t="shared" si="3"/>
        <v>9.9914965986394556E-4</v>
      </c>
      <c r="D41" s="53">
        <v>94</v>
      </c>
      <c r="E41" s="56">
        <f t="shared" si="4"/>
        <v>9.9914965986394556E-4</v>
      </c>
      <c r="F41" s="57"/>
      <c r="G41" s="57"/>
      <c r="H41" s="59">
        <v>40.869565217391305</v>
      </c>
      <c r="I41" s="58">
        <v>40.869565217391305</v>
      </c>
      <c r="J41" s="53">
        <v>707</v>
      </c>
      <c r="K41" s="46">
        <f t="shared" si="5"/>
        <v>2.4537109341107467E-3</v>
      </c>
      <c r="L41" s="53">
        <v>707</v>
      </c>
      <c r="M41" s="46">
        <f t="shared" si="6"/>
        <v>2.4537109341107467E-3</v>
      </c>
      <c r="N41" s="57"/>
      <c r="O41" s="57"/>
      <c r="P41" s="58">
        <v>52.643335815338801</v>
      </c>
      <c r="Q41" s="58">
        <v>52.643335815338801</v>
      </c>
      <c r="R41" s="8" t="s">
        <v>52</v>
      </c>
    </row>
    <row r="42" spans="1:18" x14ac:dyDescent="0.3">
      <c r="A42" s="6" t="s">
        <v>53</v>
      </c>
      <c r="B42" s="53">
        <v>3804</v>
      </c>
      <c r="C42" s="56">
        <f t="shared" si="3"/>
        <v>4.0433673469387754E-2</v>
      </c>
      <c r="D42" s="53">
        <v>3804</v>
      </c>
      <c r="E42" s="56">
        <f t="shared" si="4"/>
        <v>4.0433673469387754E-2</v>
      </c>
      <c r="F42" s="57">
        <v>910.0478468899521</v>
      </c>
      <c r="G42" s="57">
        <v>910.0478468899521</v>
      </c>
      <c r="H42" s="59">
        <v>66.736842105263165</v>
      </c>
      <c r="I42" s="58">
        <v>66.736842105263165</v>
      </c>
      <c r="J42" s="53">
        <v>11955</v>
      </c>
      <c r="K42" s="46">
        <f t="shared" si="5"/>
        <v>4.1490967775521893E-2</v>
      </c>
      <c r="L42" s="53">
        <v>11955</v>
      </c>
      <c r="M42" s="46">
        <f t="shared" si="6"/>
        <v>4.1490967775521893E-2</v>
      </c>
      <c r="N42" s="57">
        <v>543.65620736698497</v>
      </c>
      <c r="O42" s="57">
        <v>543.65620736698497</v>
      </c>
      <c r="P42" s="58">
        <v>65.925885077754501</v>
      </c>
      <c r="Q42" s="58">
        <v>65.925885077754501</v>
      </c>
      <c r="R42" s="8" t="s">
        <v>54</v>
      </c>
    </row>
    <row r="43" spans="1:18" x14ac:dyDescent="0.3">
      <c r="A43" s="6" t="s">
        <v>55</v>
      </c>
      <c r="B43" s="53">
        <v>944</v>
      </c>
      <c r="C43" s="56">
        <f t="shared" si="3"/>
        <v>1.0034013605442177E-2</v>
      </c>
      <c r="D43" s="53">
        <v>944</v>
      </c>
      <c r="E43" s="56">
        <f t="shared" si="4"/>
        <v>1.0034013605442177E-2</v>
      </c>
      <c r="F43" s="57">
        <v>1123.8095238095236</v>
      </c>
      <c r="G43" s="57">
        <v>1123.8095238095236</v>
      </c>
      <c r="H43" s="59">
        <v>65.419265419265415</v>
      </c>
      <c r="I43" s="58">
        <v>65.419265419265415</v>
      </c>
      <c r="J43" s="53">
        <v>3131</v>
      </c>
      <c r="K43" s="46">
        <f t="shared" si="5"/>
        <v>1.0866434136776165E-2</v>
      </c>
      <c r="L43" s="53">
        <v>3131</v>
      </c>
      <c r="M43" s="46">
        <f t="shared" si="6"/>
        <v>1.0866434136776165E-2</v>
      </c>
      <c r="N43" s="57">
        <v>736.70588235294122</v>
      </c>
      <c r="O43" s="57">
        <v>736.70588235294122</v>
      </c>
      <c r="P43" s="58">
        <v>80.800000000000011</v>
      </c>
      <c r="Q43" s="58">
        <v>80.800000000000011</v>
      </c>
      <c r="R43" s="8" t="s">
        <v>56</v>
      </c>
    </row>
    <row r="44" spans="1:18" x14ac:dyDescent="0.3">
      <c r="A44" s="6" t="s">
        <v>57</v>
      </c>
      <c r="B44" s="53">
        <v>74</v>
      </c>
      <c r="C44" s="56">
        <f t="shared" si="3"/>
        <v>7.865646258503401E-4</v>
      </c>
      <c r="D44" s="53">
        <v>74</v>
      </c>
      <c r="E44" s="56">
        <f t="shared" si="4"/>
        <v>7.865646258503401E-4</v>
      </c>
      <c r="F44" s="57">
        <v>284.61538461538464</v>
      </c>
      <c r="G44" s="57">
        <v>284.61538461538464</v>
      </c>
      <c r="H44" s="59">
        <v>29.718875502008029</v>
      </c>
      <c r="I44" s="58">
        <v>29.718875502008029</v>
      </c>
      <c r="J44" s="53">
        <v>207</v>
      </c>
      <c r="K44" s="46">
        <f t="shared" si="5"/>
        <v>7.184132437919725E-4</v>
      </c>
      <c r="L44" s="53">
        <v>207</v>
      </c>
      <c r="M44" s="46">
        <f t="shared" si="6"/>
        <v>7.184132437919725E-4</v>
      </c>
      <c r="N44" s="57">
        <v>206.99999999999997</v>
      </c>
      <c r="O44" s="57">
        <v>206.99999999999997</v>
      </c>
      <c r="P44" s="58">
        <v>32.242990654205606</v>
      </c>
      <c r="Q44" s="58">
        <v>32.242990654205606</v>
      </c>
      <c r="R44" s="8" t="s">
        <v>58</v>
      </c>
    </row>
    <row r="45" spans="1:18" x14ac:dyDescent="0.3">
      <c r="A45" s="6" t="s">
        <v>59</v>
      </c>
      <c r="B45" s="53">
        <v>1175</v>
      </c>
      <c r="C45" s="56">
        <f t="shared" si="3"/>
        <v>1.248937074829932E-2</v>
      </c>
      <c r="D45" s="53">
        <v>1175</v>
      </c>
      <c r="E45" s="56">
        <f t="shared" si="4"/>
        <v>1.248937074829932E-2</v>
      </c>
      <c r="F45" s="57">
        <v>917.96875</v>
      </c>
      <c r="G45" s="57">
        <v>917.96875</v>
      </c>
      <c r="H45" s="59">
        <v>76.397919375812734</v>
      </c>
      <c r="I45" s="58">
        <v>76.397919375812734</v>
      </c>
      <c r="J45" s="53">
        <v>4385</v>
      </c>
      <c r="K45" s="46">
        <f t="shared" si="5"/>
        <v>1.521856074409565E-2</v>
      </c>
      <c r="L45" s="53">
        <v>4385</v>
      </c>
      <c r="M45" s="46">
        <f t="shared" si="6"/>
        <v>1.521856074409565E-2</v>
      </c>
      <c r="N45" s="57">
        <v>498.86234357224117</v>
      </c>
      <c r="O45" s="57">
        <v>498.86234357224117</v>
      </c>
      <c r="P45" s="58">
        <v>72.768005310321939</v>
      </c>
      <c r="Q45" s="58">
        <v>72.768005310321939</v>
      </c>
      <c r="R45" s="8" t="s">
        <v>60</v>
      </c>
    </row>
    <row r="46" spans="1:18" x14ac:dyDescent="0.3">
      <c r="A46" s="6" t="s">
        <v>61</v>
      </c>
      <c r="B46" s="53">
        <v>210</v>
      </c>
      <c r="C46" s="56">
        <f t="shared" si="3"/>
        <v>2.232142857142857E-3</v>
      </c>
      <c r="D46" s="53">
        <v>210</v>
      </c>
      <c r="E46" s="56">
        <f t="shared" si="4"/>
        <v>2.232142857142857E-3</v>
      </c>
      <c r="F46" s="57">
        <v>1235.2941176470588</v>
      </c>
      <c r="G46" s="57">
        <v>1235.2941176470588</v>
      </c>
      <c r="H46" s="59">
        <v>56.910569105691053</v>
      </c>
      <c r="I46" s="58">
        <v>56.910569105691053</v>
      </c>
      <c r="J46" s="53">
        <v>1715</v>
      </c>
      <c r="K46" s="46">
        <f t="shared" si="5"/>
        <v>5.9520710777933956E-3</v>
      </c>
      <c r="L46" s="53">
        <v>1715</v>
      </c>
      <c r="M46" s="46">
        <f t="shared" si="6"/>
        <v>5.9520710777933956E-3</v>
      </c>
      <c r="N46" s="57">
        <v>419.31540342298285</v>
      </c>
      <c r="O46" s="57">
        <v>419.31540342298285</v>
      </c>
      <c r="P46" s="58">
        <v>107.12054965646472</v>
      </c>
      <c r="Q46" s="58">
        <v>107.12054965646472</v>
      </c>
      <c r="R46" s="8" t="s">
        <v>62</v>
      </c>
    </row>
    <row r="47" spans="1:18" x14ac:dyDescent="0.3">
      <c r="A47" s="6" t="s">
        <v>63</v>
      </c>
      <c r="B47" s="53">
        <v>2117</v>
      </c>
      <c r="C47" s="56">
        <f t="shared" si="3"/>
        <v>2.2502125850340136E-2</v>
      </c>
      <c r="D47" s="53">
        <v>2117</v>
      </c>
      <c r="E47" s="56">
        <f t="shared" si="4"/>
        <v>2.2502125850340136E-2</v>
      </c>
      <c r="F47" s="57">
        <v>928.50877192982443</v>
      </c>
      <c r="G47" s="57">
        <v>928.50877192982443</v>
      </c>
      <c r="H47" s="59">
        <v>61.864406779661017</v>
      </c>
      <c r="I47" s="58">
        <v>61.864406779661017</v>
      </c>
      <c r="J47" s="53">
        <v>4520</v>
      </c>
      <c r="K47" s="46">
        <f t="shared" si="5"/>
        <v>1.5687091120481719E-2</v>
      </c>
      <c r="L47" s="53">
        <v>4520</v>
      </c>
      <c r="M47" s="46">
        <f t="shared" si="6"/>
        <v>1.5687091120481719E-2</v>
      </c>
      <c r="N47" s="57">
        <v>709.57613814756678</v>
      </c>
      <c r="O47" s="57">
        <v>709.57613814756678</v>
      </c>
      <c r="P47" s="58">
        <v>59.717267802880173</v>
      </c>
      <c r="Q47" s="58">
        <v>59.717267802880173</v>
      </c>
      <c r="R47" s="8" t="s">
        <v>64</v>
      </c>
    </row>
    <row r="48" spans="1:18" x14ac:dyDescent="0.3">
      <c r="A48" s="6" t="s">
        <v>65</v>
      </c>
      <c r="B48" s="53">
        <v>5311</v>
      </c>
      <c r="C48" s="56">
        <f t="shared" si="3"/>
        <v>5.6451955782312928E-2</v>
      </c>
      <c r="D48" s="53">
        <v>5311</v>
      </c>
      <c r="E48" s="56">
        <f t="shared" si="4"/>
        <v>5.6451955782312928E-2</v>
      </c>
      <c r="F48" s="57">
        <v>2840.1069518716577</v>
      </c>
      <c r="G48" s="57">
        <v>2840.1069518716577</v>
      </c>
      <c r="H48" s="59">
        <v>130.42730844793712</v>
      </c>
      <c r="I48" s="58">
        <v>130.42730844793712</v>
      </c>
      <c r="J48" s="53">
        <v>18630</v>
      </c>
      <c r="K48" s="46">
        <f t="shared" si="5"/>
        <v>6.4657191941277531E-2</v>
      </c>
      <c r="L48" s="53">
        <v>18630</v>
      </c>
      <c r="M48" s="46">
        <f t="shared" si="6"/>
        <v>6.4657191941277531E-2</v>
      </c>
      <c r="N48" s="57">
        <v>1846.3825569871158</v>
      </c>
      <c r="O48" s="57">
        <v>1846.3825569871158</v>
      </c>
      <c r="P48" s="58">
        <v>91.538915094339629</v>
      </c>
      <c r="Q48" s="58">
        <v>91.538915094339629</v>
      </c>
      <c r="R48" s="8" t="s">
        <v>66</v>
      </c>
    </row>
    <row r="49" spans="1:18" x14ac:dyDescent="0.3">
      <c r="A49" s="6" t="s">
        <v>67</v>
      </c>
      <c r="B49" s="53">
        <v>964</v>
      </c>
      <c r="C49" s="56">
        <f t="shared" si="3"/>
        <v>1.0246598639455783E-2</v>
      </c>
      <c r="D49" s="53">
        <v>964</v>
      </c>
      <c r="E49" s="56">
        <f t="shared" si="4"/>
        <v>1.0246598639455783E-2</v>
      </c>
      <c r="F49" s="57">
        <v>730.30303030303025</v>
      </c>
      <c r="G49" s="57">
        <v>730.30303030303025</v>
      </c>
      <c r="H49" s="59">
        <v>62.273901808785524</v>
      </c>
      <c r="I49" s="58">
        <v>62.273901808785524</v>
      </c>
      <c r="J49" s="53">
        <v>4035</v>
      </c>
      <c r="K49" s="46">
        <f t="shared" si="5"/>
        <v>1.4003852360872508E-2</v>
      </c>
      <c r="L49" s="53">
        <v>4035</v>
      </c>
      <c r="M49" s="46">
        <f t="shared" si="6"/>
        <v>1.4003852360872508E-2</v>
      </c>
      <c r="N49" s="57">
        <v>786.54970760233914</v>
      </c>
      <c r="O49" s="57">
        <v>786.54970760233914</v>
      </c>
      <c r="P49" s="58">
        <v>96.878751500600231</v>
      </c>
      <c r="Q49" s="58">
        <v>96.878751500600231</v>
      </c>
      <c r="R49" s="8" t="s">
        <v>68</v>
      </c>
    </row>
    <row r="50" spans="1:18" ht="12.75" customHeight="1" x14ac:dyDescent="0.3">
      <c r="A50" s="6" t="s">
        <v>69</v>
      </c>
      <c r="B50" s="53">
        <v>6508</v>
      </c>
      <c r="C50" s="56">
        <f t="shared" si="3"/>
        <v>6.9175170068027217E-2</v>
      </c>
      <c r="D50" s="53">
        <v>6508</v>
      </c>
      <c r="E50" s="56">
        <f t="shared" si="4"/>
        <v>6.9175170068027217E-2</v>
      </c>
      <c r="F50" s="57">
        <v>1639.2947103274557</v>
      </c>
      <c r="G50" s="57">
        <v>1639.2947103274557</v>
      </c>
      <c r="H50" s="59">
        <v>63.935553590726002</v>
      </c>
      <c r="I50" s="58">
        <v>63.935553590726002</v>
      </c>
      <c r="J50" s="53">
        <v>24534</v>
      </c>
      <c r="K50" s="46">
        <f t="shared" si="5"/>
        <v>8.5147587068561612E-2</v>
      </c>
      <c r="L50" s="53">
        <v>24534</v>
      </c>
      <c r="M50" s="46">
        <f t="shared" si="6"/>
        <v>8.5147587068561612E-2</v>
      </c>
      <c r="N50" s="57">
        <v>1202.6470588235295</v>
      </c>
      <c r="O50" s="57">
        <v>1202.6470588235295</v>
      </c>
      <c r="P50" s="58">
        <v>84.468927526252372</v>
      </c>
      <c r="Q50" s="58">
        <v>84.468927526252372</v>
      </c>
      <c r="R50" s="8" t="s">
        <v>70</v>
      </c>
    </row>
    <row r="51" spans="1:18" x14ac:dyDescent="0.3">
      <c r="A51" s="6" t="s">
        <v>71</v>
      </c>
      <c r="B51" s="53">
        <v>669</v>
      </c>
      <c r="C51" s="56">
        <f t="shared" si="3"/>
        <v>7.1109693877551023E-3</v>
      </c>
      <c r="D51" s="53">
        <v>669</v>
      </c>
      <c r="E51" s="56">
        <f t="shared" si="4"/>
        <v>7.1109693877551023E-3</v>
      </c>
      <c r="F51" s="57">
        <v>942.25352112676057</v>
      </c>
      <c r="G51" s="57">
        <v>942.25352112676057</v>
      </c>
      <c r="H51" s="59">
        <v>59.732142857142854</v>
      </c>
      <c r="I51" s="58">
        <v>59.732142857142854</v>
      </c>
      <c r="J51" s="53">
        <v>2877</v>
      </c>
      <c r="K51" s="46">
        <f t="shared" si="5"/>
        <v>9.984902910094226E-3</v>
      </c>
      <c r="L51" s="53">
        <v>2877</v>
      </c>
      <c r="M51" s="46">
        <f t="shared" si="6"/>
        <v>9.984902910094226E-3</v>
      </c>
      <c r="N51" s="57">
        <v>353.87453874538744</v>
      </c>
      <c r="O51" s="57">
        <v>353.87453874538744</v>
      </c>
      <c r="P51" s="58">
        <v>76.945707408397965</v>
      </c>
      <c r="Q51" s="58">
        <v>76.945707408397965</v>
      </c>
      <c r="R51" s="8" t="s">
        <v>72</v>
      </c>
    </row>
    <row r="52" spans="1:18" x14ac:dyDescent="0.3">
      <c r="A52" s="6" t="s">
        <v>73</v>
      </c>
      <c r="B52" s="53">
        <v>214</v>
      </c>
      <c r="C52" s="56">
        <f t="shared" ref="C52:C71" si="7">SUM(B52)/SUM($B$20:$B$72)</f>
        <v>2.2746598639455783E-3</v>
      </c>
      <c r="D52" s="53">
        <v>214</v>
      </c>
      <c r="E52" s="56">
        <f t="shared" ref="E52:E71" si="8">SUM(D52)/SUM($D$20:$D$72)</f>
        <v>2.2746598639455783E-3</v>
      </c>
      <c r="F52" s="57">
        <v>497.67441860465118</v>
      </c>
      <c r="G52" s="57">
        <v>497.67441860465118</v>
      </c>
      <c r="H52" s="59">
        <v>47.136563876651984</v>
      </c>
      <c r="I52" s="58">
        <v>47.136563876651984</v>
      </c>
      <c r="J52" s="53">
        <v>637</v>
      </c>
      <c r="K52" s="46">
        <f t="shared" ref="K52:K71" si="9">SUM(J52)/SUM($J$20:$J$72)</f>
        <v>2.2107692574661183E-3</v>
      </c>
      <c r="L52" s="53">
        <v>637</v>
      </c>
      <c r="M52" s="46">
        <f t="shared" ref="M52:M71" si="10">SUM(L52)/SUM($L$20:$L$72)</f>
        <v>2.2107692574661183E-3</v>
      </c>
      <c r="N52" s="57">
        <v>442.36111111111109</v>
      </c>
      <c r="O52" s="57">
        <v>442.36111111111109</v>
      </c>
      <c r="P52" s="58">
        <v>55.730533683289586</v>
      </c>
      <c r="Q52" s="58">
        <v>55.730533683289586</v>
      </c>
      <c r="R52" s="8" t="s">
        <v>74</v>
      </c>
    </row>
    <row r="53" spans="1:18" x14ac:dyDescent="0.3">
      <c r="A53" s="6" t="s">
        <v>75</v>
      </c>
      <c r="B53" s="53">
        <v>985</v>
      </c>
      <c r="C53" s="56">
        <f t="shared" si="7"/>
        <v>1.0469812925170068E-2</v>
      </c>
      <c r="D53" s="53">
        <v>985</v>
      </c>
      <c r="E53" s="56">
        <f t="shared" si="8"/>
        <v>1.0469812925170068E-2</v>
      </c>
      <c r="F53" s="57">
        <v>794.35483870967744</v>
      </c>
      <c r="G53" s="57">
        <v>794.35483870967744</v>
      </c>
      <c r="H53" s="59">
        <v>52.900107411385612</v>
      </c>
      <c r="I53" s="58">
        <v>52.900107411385612</v>
      </c>
      <c r="J53" s="53">
        <v>1811</v>
      </c>
      <c r="K53" s="46">
        <f t="shared" si="9"/>
        <v>6.2852482343345997E-3</v>
      </c>
      <c r="L53" s="53">
        <v>1811</v>
      </c>
      <c r="M53" s="46">
        <f t="shared" si="10"/>
        <v>6.2852482343345997E-3</v>
      </c>
      <c r="N53" s="57">
        <v>830.73394495412845</v>
      </c>
      <c r="O53" s="57">
        <v>830.73394495412845</v>
      </c>
      <c r="P53" s="58">
        <v>47.198332030231953</v>
      </c>
      <c r="Q53" s="58">
        <v>47.198332030231953</v>
      </c>
      <c r="R53" s="8" t="s">
        <v>76</v>
      </c>
    </row>
    <row r="54" spans="1:18" x14ac:dyDescent="0.3">
      <c r="A54" s="6" t="s">
        <v>77</v>
      </c>
      <c r="B54" s="53">
        <v>484</v>
      </c>
      <c r="C54" s="56">
        <f t="shared" si="7"/>
        <v>5.1445578231292515E-3</v>
      </c>
      <c r="D54" s="53">
        <v>484</v>
      </c>
      <c r="E54" s="56">
        <f t="shared" si="8"/>
        <v>5.1445578231292515E-3</v>
      </c>
      <c r="F54" s="57">
        <v>744.61538461538464</v>
      </c>
      <c r="G54" s="57">
        <v>744.61538461538464</v>
      </c>
      <c r="H54" s="59">
        <v>24.897119341563787</v>
      </c>
      <c r="I54" s="58">
        <v>24.897119341563787</v>
      </c>
      <c r="J54" s="53">
        <v>2983</v>
      </c>
      <c r="K54" s="46">
        <f t="shared" si="9"/>
        <v>1.0352786020441807E-2</v>
      </c>
      <c r="L54" s="53">
        <v>2983</v>
      </c>
      <c r="M54" s="46">
        <f t="shared" si="10"/>
        <v>1.0352786020441807E-2</v>
      </c>
      <c r="N54" s="57">
        <v>541.37931034482756</v>
      </c>
      <c r="O54" s="57">
        <v>541.37931034482756</v>
      </c>
      <c r="P54" s="58">
        <v>58.26171875</v>
      </c>
      <c r="Q54" s="58">
        <v>58.26171875</v>
      </c>
      <c r="R54" s="8" t="s">
        <v>78</v>
      </c>
    </row>
    <row r="55" spans="1:18" x14ac:dyDescent="0.3">
      <c r="A55" s="6" t="s">
        <v>79</v>
      </c>
      <c r="B55" s="53">
        <v>1431</v>
      </c>
      <c r="C55" s="56">
        <f t="shared" si="7"/>
        <v>1.521045918367347E-2</v>
      </c>
      <c r="D55" s="53">
        <v>1431</v>
      </c>
      <c r="E55" s="56">
        <f t="shared" si="8"/>
        <v>1.521045918367347E-2</v>
      </c>
      <c r="F55" s="57">
        <v>1277.6785714285713</v>
      </c>
      <c r="G55" s="57">
        <v>1277.6785714285713</v>
      </c>
      <c r="H55" s="59">
        <v>71.585792896448226</v>
      </c>
      <c r="I55" s="58">
        <v>71.585792896448226</v>
      </c>
      <c r="J55" s="53">
        <v>6445</v>
      </c>
      <c r="K55" s="46">
        <f t="shared" si="9"/>
        <v>2.2367987228208999E-2</v>
      </c>
      <c r="L55" s="53">
        <v>6445</v>
      </c>
      <c r="M55" s="46">
        <f t="shared" si="10"/>
        <v>2.2367987228208999E-2</v>
      </c>
      <c r="N55" s="57">
        <v>1142.7304964539007</v>
      </c>
      <c r="O55" s="57">
        <v>1142.7304964539007</v>
      </c>
      <c r="P55" s="58">
        <v>77.8757854035766</v>
      </c>
      <c r="Q55" s="58">
        <v>77.8757854035766</v>
      </c>
      <c r="R55" s="8" t="s">
        <v>80</v>
      </c>
    </row>
    <row r="56" spans="1:18" x14ac:dyDescent="0.3">
      <c r="A56" s="6" t="s">
        <v>81</v>
      </c>
      <c r="B56" s="53">
        <v>1088</v>
      </c>
      <c r="C56" s="56">
        <f t="shared" si="7"/>
        <v>1.1564625850340135E-2</v>
      </c>
      <c r="D56" s="53">
        <v>1088</v>
      </c>
      <c r="E56" s="56">
        <f t="shared" si="8"/>
        <v>1.1564625850340135E-2</v>
      </c>
      <c r="F56" s="57">
        <v>2653.6585365853657</v>
      </c>
      <c r="G56" s="57">
        <v>2653.6585365853657</v>
      </c>
      <c r="H56" s="59">
        <v>30.39955294775077</v>
      </c>
      <c r="I56" s="58">
        <v>30.39955294775077</v>
      </c>
      <c r="J56" s="53">
        <v>3493</v>
      </c>
      <c r="K56" s="46">
        <f t="shared" si="9"/>
        <v>1.2122789664566957E-2</v>
      </c>
      <c r="L56" s="53">
        <v>3493</v>
      </c>
      <c r="M56" s="46">
        <f t="shared" si="10"/>
        <v>1.2122789664566957E-2</v>
      </c>
      <c r="N56" s="57">
        <v>2549.6350364963505</v>
      </c>
      <c r="O56" s="57">
        <v>2549.6350364963505</v>
      </c>
      <c r="P56" s="58">
        <v>31.148564294631708</v>
      </c>
      <c r="Q56" s="58">
        <v>31.148564294631708</v>
      </c>
      <c r="R56" s="8" t="s">
        <v>82</v>
      </c>
    </row>
    <row r="57" spans="1:18" ht="12.75" customHeight="1" x14ac:dyDescent="0.3">
      <c r="A57" s="6" t="s">
        <v>83</v>
      </c>
      <c r="B57" s="53">
        <v>1807</v>
      </c>
      <c r="C57" s="56">
        <f t="shared" si="7"/>
        <v>1.9207057823129252E-2</v>
      </c>
      <c r="D57" s="53">
        <v>1807</v>
      </c>
      <c r="E57" s="56">
        <f t="shared" si="8"/>
        <v>1.9207057823129252E-2</v>
      </c>
      <c r="F57" s="57">
        <v>782.25108225108227</v>
      </c>
      <c r="G57" s="57">
        <v>782.25108225108227</v>
      </c>
      <c r="H57" s="59">
        <v>104.7536231884058</v>
      </c>
      <c r="I57" s="58">
        <v>104.7536231884058</v>
      </c>
      <c r="J57" s="53">
        <v>4453</v>
      </c>
      <c r="K57" s="46">
        <f t="shared" si="9"/>
        <v>1.5454561229979003E-2</v>
      </c>
      <c r="L57" s="53">
        <v>4453</v>
      </c>
      <c r="M57" s="46">
        <f t="shared" si="10"/>
        <v>1.5454561229979003E-2</v>
      </c>
      <c r="N57" s="57">
        <v>664.62686567164178</v>
      </c>
      <c r="O57" s="57">
        <v>664.62686567164178</v>
      </c>
      <c r="P57" s="58">
        <v>101.66666666666666</v>
      </c>
      <c r="Q57" s="58">
        <v>101.66666666666666</v>
      </c>
      <c r="R57" s="8" t="s">
        <v>84</v>
      </c>
    </row>
    <row r="58" spans="1:18" x14ac:dyDescent="0.3">
      <c r="A58" s="6" t="s">
        <v>85</v>
      </c>
      <c r="B58" s="53">
        <v>21</v>
      </c>
      <c r="C58" s="56">
        <f t="shared" si="7"/>
        <v>2.2321428571428571E-4</v>
      </c>
      <c r="D58" s="53">
        <v>21</v>
      </c>
      <c r="E58" s="56">
        <f t="shared" si="8"/>
        <v>2.2321428571428571E-4</v>
      </c>
      <c r="F58" s="57">
        <v>1050</v>
      </c>
      <c r="G58" s="57">
        <v>1050</v>
      </c>
      <c r="H58" s="59">
        <v>18.584070796460178</v>
      </c>
      <c r="I58" s="58">
        <v>18.584070796460178</v>
      </c>
      <c r="J58" s="53">
        <v>69</v>
      </c>
      <c r="K58" s="46">
        <f t="shared" si="9"/>
        <v>2.3947108126399084E-4</v>
      </c>
      <c r="L58" s="53">
        <v>69</v>
      </c>
      <c r="M58" s="46">
        <f t="shared" si="10"/>
        <v>2.3947108126399084E-4</v>
      </c>
      <c r="N58" s="57">
        <v>2300</v>
      </c>
      <c r="O58" s="57">
        <v>2300</v>
      </c>
      <c r="P58" s="58">
        <v>17.829457364341085</v>
      </c>
      <c r="Q58" s="58">
        <v>17.829457364341085</v>
      </c>
      <c r="R58" s="8" t="s">
        <v>86</v>
      </c>
    </row>
    <row r="59" spans="1:18" ht="12.75" customHeight="1" x14ac:dyDescent="0.3">
      <c r="A59" s="6" t="s">
        <v>87</v>
      </c>
      <c r="B59" s="53">
        <v>207</v>
      </c>
      <c r="C59" s="56">
        <f t="shared" si="7"/>
        <v>2.2002551020408163E-3</v>
      </c>
      <c r="D59" s="53">
        <v>207</v>
      </c>
      <c r="E59" s="56">
        <f t="shared" si="8"/>
        <v>2.2002551020408163E-3</v>
      </c>
      <c r="F59" s="57">
        <v>1217.6470588235293</v>
      </c>
      <c r="G59" s="57">
        <v>1217.6470588235293</v>
      </c>
      <c r="H59" s="59">
        <v>69.696969696969703</v>
      </c>
      <c r="I59" s="58">
        <v>69.696969696969703</v>
      </c>
      <c r="J59" s="53">
        <v>851</v>
      </c>
      <c r="K59" s="46">
        <f t="shared" si="9"/>
        <v>2.9534766689225537E-3</v>
      </c>
      <c r="L59" s="53">
        <v>851</v>
      </c>
      <c r="M59" s="46">
        <f t="shared" si="10"/>
        <v>2.9534766689225537E-3</v>
      </c>
      <c r="N59" s="57">
        <v>709.16666666666663</v>
      </c>
      <c r="O59" s="57">
        <v>709.16666666666663</v>
      </c>
      <c r="P59" s="58">
        <v>68.353413654618478</v>
      </c>
      <c r="Q59" s="58">
        <v>68.353413654618478</v>
      </c>
      <c r="R59" s="8" t="s">
        <v>88</v>
      </c>
    </row>
    <row r="60" spans="1:18" x14ac:dyDescent="0.3">
      <c r="A60" s="6" t="s">
        <v>89</v>
      </c>
      <c r="B60" s="53">
        <v>148</v>
      </c>
      <c r="C60" s="56">
        <f t="shared" si="7"/>
        <v>1.5731292517006802E-3</v>
      </c>
      <c r="D60" s="53">
        <v>148</v>
      </c>
      <c r="E60" s="56">
        <f t="shared" si="8"/>
        <v>1.5731292517006802E-3</v>
      </c>
      <c r="F60" s="57">
        <v>2960</v>
      </c>
      <c r="G60" s="57">
        <v>2960</v>
      </c>
      <c r="H60" s="59">
        <v>8.1994459833795013</v>
      </c>
      <c r="I60" s="58">
        <v>8.1994459833795013</v>
      </c>
      <c r="J60" s="53">
        <v>445</v>
      </c>
      <c r="K60" s="46">
        <f t="shared" si="9"/>
        <v>1.5444149443837091E-3</v>
      </c>
      <c r="L60" s="53">
        <v>445</v>
      </c>
      <c r="M60" s="46">
        <f t="shared" si="10"/>
        <v>1.5444149443837091E-3</v>
      </c>
      <c r="N60" s="57">
        <v>4450</v>
      </c>
      <c r="O60" s="57">
        <v>4450</v>
      </c>
      <c r="P60" s="58">
        <v>11.025768087215065</v>
      </c>
      <c r="Q60" s="58">
        <v>11.025768087215065</v>
      </c>
      <c r="R60" s="8" t="s">
        <v>90</v>
      </c>
    </row>
    <row r="61" spans="1:18" x14ac:dyDescent="0.3">
      <c r="A61" s="6" t="s">
        <v>91</v>
      </c>
      <c r="B61" s="53">
        <v>25</v>
      </c>
      <c r="C61" s="56">
        <f t="shared" si="7"/>
        <v>2.6573129251700683E-4</v>
      </c>
      <c r="D61" s="53">
        <v>25</v>
      </c>
      <c r="E61" s="56">
        <f t="shared" si="8"/>
        <v>2.6573129251700683E-4</v>
      </c>
      <c r="F61" s="57">
        <v>192.30769230769232</v>
      </c>
      <c r="G61" s="57">
        <v>192.30769230769232</v>
      </c>
      <c r="H61" s="59">
        <v>10.822510822510822</v>
      </c>
      <c r="I61" s="58">
        <v>10.822510822510822</v>
      </c>
      <c r="J61" s="53">
        <v>71</v>
      </c>
      <c r="K61" s="46">
        <f t="shared" si="9"/>
        <v>2.4641227202526592E-4</v>
      </c>
      <c r="L61" s="53">
        <v>71</v>
      </c>
      <c r="M61" s="46">
        <f t="shared" si="10"/>
        <v>2.4641227202526592E-4</v>
      </c>
      <c r="N61" s="57">
        <v>144.89795918367346</v>
      </c>
      <c r="O61" s="57">
        <v>144.89795918367346</v>
      </c>
      <c r="P61" s="58">
        <v>13.575525812619501</v>
      </c>
      <c r="Q61" s="58">
        <v>13.575525812619501</v>
      </c>
      <c r="R61" s="8" t="s">
        <v>92</v>
      </c>
    </row>
    <row r="62" spans="1:18" x14ac:dyDescent="0.3">
      <c r="A62" s="6" t="s">
        <v>93</v>
      </c>
      <c r="B62" s="53">
        <v>2</v>
      </c>
      <c r="C62" s="56">
        <f t="shared" si="7"/>
        <v>2.1258503401360543E-5</v>
      </c>
      <c r="D62" s="53">
        <v>2</v>
      </c>
      <c r="E62" s="56">
        <f t="shared" si="8"/>
        <v>2.1258503401360543E-5</v>
      </c>
      <c r="F62" s="57"/>
      <c r="G62" s="57"/>
      <c r="H62" s="59">
        <v>33.333333333333329</v>
      </c>
      <c r="I62" s="58">
        <v>33.333333333333329</v>
      </c>
      <c r="J62" s="53">
        <v>6</v>
      </c>
      <c r="K62" s="46">
        <f t="shared" si="9"/>
        <v>2.0823572283825289E-5</v>
      </c>
      <c r="L62" s="53">
        <v>6</v>
      </c>
      <c r="M62" s="46">
        <f t="shared" si="10"/>
        <v>2.0823572283825289E-5</v>
      </c>
      <c r="N62" s="57"/>
      <c r="O62" s="57"/>
      <c r="P62" s="58">
        <v>66.666666666666657</v>
      </c>
      <c r="Q62" s="58">
        <v>66.666666666666657</v>
      </c>
      <c r="R62" s="8" t="s">
        <v>94</v>
      </c>
    </row>
    <row r="63" spans="1:18" x14ac:dyDescent="0.3">
      <c r="A63" s="6" t="s">
        <v>95</v>
      </c>
      <c r="B63" s="53">
        <v>224</v>
      </c>
      <c r="C63" s="56">
        <f t="shared" si="7"/>
        <v>2.3809523809523812E-3</v>
      </c>
      <c r="D63" s="53">
        <v>224</v>
      </c>
      <c r="E63" s="56">
        <f t="shared" si="8"/>
        <v>2.3809523809523812E-3</v>
      </c>
      <c r="F63" s="57">
        <v>2800</v>
      </c>
      <c r="G63" s="57">
        <v>2800</v>
      </c>
      <c r="H63" s="59">
        <v>106.1611374407583</v>
      </c>
      <c r="I63" s="58">
        <v>106.1611374407583</v>
      </c>
      <c r="J63" s="53">
        <v>656</v>
      </c>
      <c r="K63" s="46">
        <f t="shared" si="9"/>
        <v>2.2767105696982317E-3</v>
      </c>
      <c r="L63" s="53">
        <v>656</v>
      </c>
      <c r="M63" s="46">
        <f t="shared" si="10"/>
        <v>2.2767105696982317E-3</v>
      </c>
      <c r="N63" s="57">
        <v>5466.6666666666661</v>
      </c>
      <c r="O63" s="57">
        <v>5466.6666666666661</v>
      </c>
      <c r="P63" s="58">
        <v>103.47003154574132</v>
      </c>
      <c r="Q63" s="58">
        <v>103.47003154574132</v>
      </c>
      <c r="R63" s="8" t="s">
        <v>96</v>
      </c>
    </row>
    <row r="64" spans="1:18" x14ac:dyDescent="0.3">
      <c r="A64" s="6" t="s">
        <v>97</v>
      </c>
      <c r="B64" s="53">
        <v>83</v>
      </c>
      <c r="C64" s="56">
        <f t="shared" si="7"/>
        <v>8.8222789115646261E-4</v>
      </c>
      <c r="D64" s="53">
        <v>83</v>
      </c>
      <c r="E64" s="56">
        <f t="shared" si="8"/>
        <v>8.8222789115646261E-4</v>
      </c>
      <c r="F64" s="57">
        <v>184.44444444444446</v>
      </c>
      <c r="G64" s="57">
        <v>184.44444444444446</v>
      </c>
      <c r="H64" s="59">
        <v>9.5292766934557971</v>
      </c>
      <c r="I64" s="58">
        <v>9.5292766934557971</v>
      </c>
      <c r="J64" s="53">
        <v>308</v>
      </c>
      <c r="K64" s="46">
        <f t="shared" si="9"/>
        <v>1.0689433772363649E-3</v>
      </c>
      <c r="L64" s="53">
        <v>308</v>
      </c>
      <c r="M64" s="46">
        <f t="shared" si="10"/>
        <v>1.0689433772363649E-3</v>
      </c>
      <c r="N64" s="57">
        <v>135.68281938325993</v>
      </c>
      <c r="O64" s="57">
        <v>135.68281938325993</v>
      </c>
      <c r="P64" s="58">
        <v>17.283950617283949</v>
      </c>
      <c r="Q64" s="58">
        <v>17.283950617283949</v>
      </c>
      <c r="R64" s="8" t="s">
        <v>98</v>
      </c>
    </row>
    <row r="65" spans="1:18" x14ac:dyDescent="0.3">
      <c r="A65" s="6" t="s">
        <v>99</v>
      </c>
      <c r="B65" s="53">
        <v>380</v>
      </c>
      <c r="C65" s="56">
        <f t="shared" si="7"/>
        <v>4.0391156462585035E-3</v>
      </c>
      <c r="D65" s="53">
        <v>380</v>
      </c>
      <c r="E65" s="56">
        <f t="shared" si="8"/>
        <v>4.0391156462585035E-3</v>
      </c>
      <c r="F65" s="57">
        <v>1583.3333333333335</v>
      </c>
      <c r="G65" s="57">
        <v>1583.3333333333335</v>
      </c>
      <c r="H65" s="59">
        <v>24.035420619860847</v>
      </c>
      <c r="I65" s="58">
        <v>24.035420619860847</v>
      </c>
      <c r="J65" s="53">
        <v>1067</v>
      </c>
      <c r="K65" s="46">
        <f t="shared" si="9"/>
        <v>3.7031252711402641E-3</v>
      </c>
      <c r="L65" s="53">
        <v>1067</v>
      </c>
      <c r="M65" s="46">
        <f t="shared" si="10"/>
        <v>3.7031252711402641E-3</v>
      </c>
      <c r="N65" s="57">
        <v>151.13314447592069</v>
      </c>
      <c r="O65" s="57">
        <v>151.13314447592069</v>
      </c>
      <c r="P65" s="58">
        <v>18.026693698259841</v>
      </c>
      <c r="Q65" s="58">
        <v>18.026693698259841</v>
      </c>
      <c r="R65" s="8" t="s">
        <v>100</v>
      </c>
    </row>
    <row r="66" spans="1:18" x14ac:dyDescent="0.3">
      <c r="A66" s="6" t="s">
        <v>101</v>
      </c>
      <c r="B66" s="53">
        <v>156</v>
      </c>
      <c r="C66" s="56">
        <f t="shared" si="7"/>
        <v>1.6581632653061224E-3</v>
      </c>
      <c r="D66" s="53">
        <v>156</v>
      </c>
      <c r="E66" s="56">
        <f t="shared" si="8"/>
        <v>1.6581632653061224E-3</v>
      </c>
      <c r="F66" s="57">
        <v>7800</v>
      </c>
      <c r="G66" s="57">
        <v>7800</v>
      </c>
      <c r="H66" s="59">
        <v>1.8609089824645115</v>
      </c>
      <c r="I66" s="58">
        <v>1.8609089824645115</v>
      </c>
      <c r="J66" s="53">
        <v>293</v>
      </c>
      <c r="K66" s="46">
        <f t="shared" si="9"/>
        <v>1.0168844465268017E-3</v>
      </c>
      <c r="L66" s="53">
        <v>293</v>
      </c>
      <c r="M66" s="46">
        <f t="shared" si="10"/>
        <v>1.0168844465268017E-3</v>
      </c>
      <c r="N66" s="57">
        <v>4185.7142857142853</v>
      </c>
      <c r="O66" s="57">
        <v>4185.7142857142853</v>
      </c>
      <c r="P66" s="58">
        <v>2.9634874077070901</v>
      </c>
      <c r="Q66" s="58">
        <v>2.9634874077070901</v>
      </c>
      <c r="R66" s="8" t="s">
        <v>102</v>
      </c>
    </row>
    <row r="67" spans="1:18" ht="12.75" customHeight="1" x14ac:dyDescent="0.3">
      <c r="A67" s="6" t="s">
        <v>103</v>
      </c>
      <c r="B67" s="53">
        <v>791</v>
      </c>
      <c r="C67" s="56">
        <f t="shared" si="7"/>
        <v>8.4077380952380949E-3</v>
      </c>
      <c r="D67" s="53">
        <v>791</v>
      </c>
      <c r="E67" s="56">
        <f t="shared" si="8"/>
        <v>8.4077380952380949E-3</v>
      </c>
      <c r="F67" s="57">
        <v>1797.7272727272727</v>
      </c>
      <c r="G67" s="57">
        <v>1797.7272727272727</v>
      </c>
      <c r="H67" s="59">
        <v>25.790674926638406</v>
      </c>
      <c r="I67" s="58">
        <v>25.790674926638406</v>
      </c>
      <c r="J67" s="53">
        <v>2960</v>
      </c>
      <c r="K67" s="46">
        <f t="shared" si="9"/>
        <v>1.0272962326687143E-2</v>
      </c>
      <c r="L67" s="53">
        <v>2960</v>
      </c>
      <c r="M67" s="46">
        <f t="shared" si="10"/>
        <v>1.0272962326687143E-2</v>
      </c>
      <c r="N67" s="57">
        <v>669.68325791855204</v>
      </c>
      <c r="O67" s="57">
        <v>669.68325791855204</v>
      </c>
      <c r="P67" s="58">
        <v>37.530112843920378</v>
      </c>
      <c r="Q67" s="58">
        <v>37.530112843920378</v>
      </c>
      <c r="R67" s="8" t="s">
        <v>104</v>
      </c>
    </row>
    <row r="68" spans="1:18" x14ac:dyDescent="0.3">
      <c r="A68" s="6" t="s">
        <v>105</v>
      </c>
      <c r="B68" s="53">
        <v>151</v>
      </c>
      <c r="C68" s="56">
        <f t="shared" si="7"/>
        <v>1.6050170068027212E-3</v>
      </c>
      <c r="D68" s="53">
        <v>151</v>
      </c>
      <c r="E68" s="56">
        <f t="shared" si="8"/>
        <v>1.6050170068027212E-3</v>
      </c>
      <c r="F68" s="57">
        <v>1887.5</v>
      </c>
      <c r="G68" s="57">
        <v>1887.5</v>
      </c>
      <c r="H68" s="59">
        <v>32.543103448275865</v>
      </c>
      <c r="I68" s="58">
        <v>32.543103448275865</v>
      </c>
      <c r="J68" s="53">
        <v>439</v>
      </c>
      <c r="K68" s="46">
        <f t="shared" si="9"/>
        <v>1.5235913720998838E-3</v>
      </c>
      <c r="L68" s="53">
        <v>439</v>
      </c>
      <c r="M68" s="46">
        <f t="shared" si="10"/>
        <v>1.5235913720998838E-3</v>
      </c>
      <c r="N68" s="57">
        <v>783.92857142857144</v>
      </c>
      <c r="O68" s="57">
        <v>783.92857142857144</v>
      </c>
      <c r="P68" s="58">
        <v>40.875232774674117</v>
      </c>
      <c r="Q68" s="58">
        <v>40.875232774674117</v>
      </c>
      <c r="R68" s="8" t="s">
        <v>106</v>
      </c>
    </row>
    <row r="69" spans="1:18" x14ac:dyDescent="0.3">
      <c r="A69" s="6" t="s">
        <v>107</v>
      </c>
      <c r="B69" s="53">
        <v>301</v>
      </c>
      <c r="C69" s="56">
        <f t="shared" si="7"/>
        <v>3.1994047619047618E-3</v>
      </c>
      <c r="D69" s="53">
        <v>301</v>
      </c>
      <c r="E69" s="56">
        <f t="shared" si="8"/>
        <v>3.1994047619047618E-3</v>
      </c>
      <c r="F69" s="57">
        <v>1584.2105263157896</v>
      </c>
      <c r="G69" s="57">
        <v>1584.2105263157896</v>
      </c>
      <c r="H69" s="59">
        <v>36.440677966101696</v>
      </c>
      <c r="I69" s="58">
        <v>36.440677966101696</v>
      </c>
      <c r="J69" s="53">
        <v>879</v>
      </c>
      <c r="K69" s="46">
        <f t="shared" si="9"/>
        <v>3.050653339580405E-3</v>
      </c>
      <c r="L69" s="53">
        <v>879</v>
      </c>
      <c r="M69" s="46">
        <f t="shared" si="10"/>
        <v>3.050653339580405E-3</v>
      </c>
      <c r="N69" s="57">
        <v>367.78242677824267</v>
      </c>
      <c r="O69" s="57">
        <v>367.78242677824267</v>
      </c>
      <c r="P69" s="58">
        <v>37.245762711864408</v>
      </c>
      <c r="Q69" s="58">
        <v>37.245762711864408</v>
      </c>
      <c r="R69" s="8" t="s">
        <v>108</v>
      </c>
    </row>
    <row r="70" spans="1:18" ht="12.75" customHeight="1" x14ac:dyDescent="0.3">
      <c r="A70" s="6" t="s">
        <v>109</v>
      </c>
      <c r="B70" s="53">
        <v>141</v>
      </c>
      <c r="C70" s="56">
        <f t="shared" si="7"/>
        <v>1.4987244897959183E-3</v>
      </c>
      <c r="D70" s="53">
        <v>141</v>
      </c>
      <c r="E70" s="56">
        <f t="shared" si="8"/>
        <v>1.4987244897959183E-3</v>
      </c>
      <c r="F70" s="57">
        <v>343.90243902439022</v>
      </c>
      <c r="G70" s="57">
        <v>343.90243902439022</v>
      </c>
      <c r="H70" s="59">
        <v>35.074626865671647</v>
      </c>
      <c r="I70" s="58">
        <v>35.074626865671647</v>
      </c>
      <c r="J70" s="53">
        <v>449</v>
      </c>
      <c r="K70" s="46">
        <f t="shared" si="9"/>
        <v>1.5582973259062592E-3</v>
      </c>
      <c r="L70" s="53">
        <v>449</v>
      </c>
      <c r="M70" s="46">
        <f t="shared" si="10"/>
        <v>1.5582973259062592E-3</v>
      </c>
      <c r="N70" s="57">
        <v>431.73076923076923</v>
      </c>
      <c r="O70" s="57">
        <v>431.73076923076923</v>
      </c>
      <c r="P70" s="58">
        <v>38.607050730868444</v>
      </c>
      <c r="Q70" s="58">
        <v>38.607050730868444</v>
      </c>
      <c r="R70" s="8" t="s">
        <v>110</v>
      </c>
    </row>
    <row r="71" spans="1:18" x14ac:dyDescent="0.3">
      <c r="A71" s="6" t="s">
        <v>111</v>
      </c>
      <c r="B71" s="53">
        <v>1189</v>
      </c>
      <c r="C71" s="56">
        <f t="shared" si="7"/>
        <v>1.2638180272108843E-2</v>
      </c>
      <c r="D71" s="53">
        <v>1189</v>
      </c>
      <c r="E71" s="56">
        <f t="shared" si="8"/>
        <v>1.2638180272108843E-2</v>
      </c>
      <c r="F71" s="57">
        <v>855.39568345323733</v>
      </c>
      <c r="G71" s="57">
        <v>855.39568345323733</v>
      </c>
      <c r="H71" s="59">
        <v>52.633908809207618</v>
      </c>
      <c r="I71" s="58">
        <v>52.633908809207618</v>
      </c>
      <c r="J71" s="53">
        <v>3379</v>
      </c>
      <c r="K71" s="46">
        <f t="shared" si="9"/>
        <v>1.1727141791174275E-2</v>
      </c>
      <c r="L71" s="53">
        <v>3379</v>
      </c>
      <c r="M71" s="46">
        <f t="shared" si="10"/>
        <v>1.1727141791174275E-2</v>
      </c>
      <c r="N71" s="57">
        <v>679.87927565392351</v>
      </c>
      <c r="O71" s="57">
        <v>679.87927565392351</v>
      </c>
      <c r="P71" s="58">
        <v>56.410684474123542</v>
      </c>
      <c r="Q71" s="58">
        <v>56.410684474123542</v>
      </c>
      <c r="R71" s="8" t="s">
        <v>112</v>
      </c>
    </row>
    <row r="72" spans="1:18" ht="12.75" customHeight="1" x14ac:dyDescent="0.3">
      <c r="A72" s="13" t="s">
        <v>113</v>
      </c>
      <c r="B72" s="22">
        <v>1</v>
      </c>
      <c r="C72" s="56"/>
      <c r="D72" s="22">
        <v>1</v>
      </c>
      <c r="E72" s="56"/>
      <c r="F72" s="21"/>
      <c r="G72" s="21"/>
      <c r="H72" s="39"/>
      <c r="I72" s="39"/>
      <c r="J72" s="22">
        <v>1</v>
      </c>
      <c r="K72" s="28"/>
      <c r="L72" s="22">
        <v>1</v>
      </c>
      <c r="M72" s="28"/>
      <c r="N72" s="21"/>
      <c r="O72" s="21"/>
      <c r="P72" s="39"/>
      <c r="Q72" s="39"/>
      <c r="R72" s="14" t="s">
        <v>114</v>
      </c>
    </row>
    <row r="73" spans="1:18" x14ac:dyDescent="0.3">
      <c r="A73" s="6"/>
      <c r="B73" s="15"/>
      <c r="C73" s="15"/>
      <c r="D73" s="15"/>
      <c r="E73" s="15"/>
      <c r="F73" s="16"/>
      <c r="G73" s="16"/>
      <c r="H73" s="16"/>
      <c r="I73" s="16"/>
      <c r="J73" s="15"/>
      <c r="K73" s="15"/>
      <c r="L73" s="15"/>
      <c r="M73" s="15"/>
      <c r="N73" s="16"/>
      <c r="O73" s="16"/>
      <c r="P73" s="16"/>
      <c r="Q73" s="16"/>
      <c r="R73" s="8"/>
    </row>
    <row r="74" spans="1:18" x14ac:dyDescent="0.3">
      <c r="A74" s="31" t="s">
        <v>115</v>
      </c>
    </row>
    <row r="75" spans="1:18" x14ac:dyDescent="0.3">
      <c r="A75" s="25" t="s">
        <v>116</v>
      </c>
    </row>
    <row r="78" spans="1:18" x14ac:dyDescent="0.3">
      <c r="A78"/>
    </row>
    <row r="79" spans="1:18" x14ac:dyDescent="0.3">
      <c r="A79"/>
    </row>
  </sheetData>
  <mergeCells count="12">
    <mergeCell ref="A11:A14"/>
    <mergeCell ref="B11:G11"/>
    <mergeCell ref="J11:O11"/>
    <mergeCell ref="R11:R14"/>
    <mergeCell ref="B12:B14"/>
    <mergeCell ref="D12:D14"/>
    <mergeCell ref="J12:J14"/>
    <mergeCell ref="L12:L14"/>
    <mergeCell ref="F14:G14"/>
    <mergeCell ref="N14:O14"/>
    <mergeCell ref="H14:I14"/>
    <mergeCell ref="P14:Q14"/>
  </mergeCells>
  <hyperlinks>
    <hyperlink ref="A75" r:id="rId1" xr:uid="{6E40D45C-9425-4725-B85C-646726F769FC}"/>
  </hyperlinks>
  <pageMargins left="0.75" right="0.75" top="1" bottom="1" header="0.5" footer="0.5"/>
  <pageSetup paperSize="9" scale="47" orientation="landscape" horizontalDpi="1200" verticalDpi="1200" r:id="rId2"/>
  <headerFooter alignWithMargins="0">
    <oddHeader>&amp;A</oddHeader>
    <oddFooter>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B361-0B87-42BD-97D4-8BF25831A947}">
  <dimension ref="A7:S79"/>
  <sheetViews>
    <sheetView workbookViewId="0">
      <selection activeCell="N62" sqref="N62:O62"/>
    </sheetView>
  </sheetViews>
  <sheetFormatPr defaultColWidth="9.1796875" defaultRowHeight="13" x14ac:dyDescent="0.3"/>
  <cols>
    <col min="1" max="1" width="28.7265625" style="3" customWidth="1"/>
    <col min="2" max="2" width="10.7265625" style="3" customWidth="1"/>
    <col min="3" max="3" width="16.1796875" style="3" customWidth="1"/>
    <col min="4" max="4" width="15" style="3" customWidth="1"/>
    <col min="5" max="5" width="13.81640625" style="3" customWidth="1"/>
    <col min="6" max="6" width="10.453125" style="3" customWidth="1"/>
    <col min="7" max="9" width="11.26953125" style="3" customWidth="1"/>
    <col min="10" max="11" width="11" style="2" customWidth="1"/>
    <col min="12" max="14" width="10.7265625" style="2" customWidth="1"/>
    <col min="15" max="17" width="11.54296875" style="3" customWidth="1"/>
    <col min="18" max="18" width="45.1796875" style="3" customWidth="1"/>
    <col min="19" max="16384" width="9.1796875" style="3"/>
  </cols>
  <sheetData>
    <row r="7" spans="1:19" ht="18" x14ac:dyDescent="0.4">
      <c r="A7" s="20" t="s">
        <v>137</v>
      </c>
      <c r="B7" s="1"/>
      <c r="C7" s="1"/>
      <c r="D7" s="1"/>
      <c r="E7" s="1"/>
      <c r="F7" s="1"/>
      <c r="G7" s="1"/>
      <c r="H7" s="1"/>
      <c r="I7" s="1"/>
    </row>
    <row r="8" spans="1:19" s="2" customFormat="1" x14ac:dyDescent="0.3">
      <c r="A8" s="2" t="s">
        <v>136</v>
      </c>
    </row>
    <row r="9" spans="1:19" s="2" customFormat="1" x14ac:dyDescent="0.3"/>
    <row r="10" spans="1:19" s="2" customFormat="1" x14ac:dyDescent="0.3">
      <c r="A10" s="3"/>
      <c r="B10" s="3"/>
      <c r="C10" s="3"/>
      <c r="D10" s="3"/>
      <c r="E10" s="3"/>
      <c r="F10" s="3"/>
      <c r="G10" s="3"/>
      <c r="H10" s="3"/>
      <c r="I10" s="3"/>
      <c r="O10" s="3"/>
      <c r="P10" s="3"/>
      <c r="Q10" s="3"/>
      <c r="R10" s="3"/>
      <c r="S10" s="3"/>
    </row>
    <row r="11" spans="1:19" s="2" customFormat="1" x14ac:dyDescent="0.3">
      <c r="A11" s="63"/>
      <c r="B11" s="66" t="s">
        <v>0</v>
      </c>
      <c r="C11" s="66"/>
      <c r="D11" s="66"/>
      <c r="E11" s="66"/>
      <c r="F11" s="66"/>
      <c r="G11" s="66"/>
      <c r="H11" s="42"/>
      <c r="I11" s="42"/>
      <c r="J11" s="67" t="s">
        <v>1</v>
      </c>
      <c r="K11" s="66"/>
      <c r="L11" s="66"/>
      <c r="M11" s="66"/>
      <c r="N11" s="66"/>
      <c r="O11" s="66"/>
      <c r="P11" s="33"/>
      <c r="Q11" s="33"/>
      <c r="R11" s="68"/>
      <c r="S11"/>
    </row>
    <row r="12" spans="1:19" ht="12.5" x14ac:dyDescent="0.25">
      <c r="A12" s="64"/>
      <c r="B12" s="71" t="s">
        <v>126</v>
      </c>
      <c r="C12" s="26"/>
      <c r="D12" s="74" t="s">
        <v>127</v>
      </c>
      <c r="E12" s="43"/>
      <c r="F12" s="4" t="s">
        <v>126</v>
      </c>
      <c r="G12" s="11" t="s">
        <v>127</v>
      </c>
      <c r="H12" s="34" t="s">
        <v>126</v>
      </c>
      <c r="I12" s="35" t="s">
        <v>127</v>
      </c>
      <c r="J12" s="71" t="s">
        <v>126</v>
      </c>
      <c r="K12" s="26"/>
      <c r="L12" s="74" t="s">
        <v>127</v>
      </c>
      <c r="M12" s="43"/>
      <c r="N12" s="4" t="s">
        <v>126</v>
      </c>
      <c r="O12" s="11" t="s">
        <v>127</v>
      </c>
      <c r="P12" s="34" t="s">
        <v>126</v>
      </c>
      <c r="Q12" s="35" t="s">
        <v>127</v>
      </c>
      <c r="R12" s="69"/>
    </row>
    <row r="13" spans="1:19" ht="12.5" x14ac:dyDescent="0.25">
      <c r="A13" s="64"/>
      <c r="B13" s="72"/>
      <c r="C13" s="17" t="s">
        <v>2</v>
      </c>
      <c r="D13" s="75"/>
      <c r="E13" s="24" t="s">
        <v>2</v>
      </c>
      <c r="F13" s="10" t="s">
        <v>128</v>
      </c>
      <c r="G13" s="12" t="s">
        <v>129</v>
      </c>
      <c r="H13" s="36" t="s">
        <v>130</v>
      </c>
      <c r="I13" s="37" t="s">
        <v>131</v>
      </c>
      <c r="J13" s="72"/>
      <c r="K13" s="17" t="s">
        <v>2</v>
      </c>
      <c r="L13" s="75"/>
      <c r="M13" s="24" t="s">
        <v>2</v>
      </c>
      <c r="N13" s="10" t="s">
        <v>128</v>
      </c>
      <c r="O13" s="12" t="s">
        <v>129</v>
      </c>
      <c r="P13" s="36" t="s">
        <v>130</v>
      </c>
      <c r="Q13" s="37" t="s">
        <v>131</v>
      </c>
      <c r="R13" s="69"/>
    </row>
    <row r="14" spans="1:19" x14ac:dyDescent="0.3">
      <c r="A14" s="65"/>
      <c r="B14" s="73"/>
      <c r="C14" s="27"/>
      <c r="D14" s="76"/>
      <c r="E14" s="44"/>
      <c r="F14" s="77" t="s">
        <v>117</v>
      </c>
      <c r="G14" s="78"/>
      <c r="H14" s="79" t="s">
        <v>117</v>
      </c>
      <c r="I14" s="80"/>
      <c r="J14" s="73"/>
      <c r="K14" s="27"/>
      <c r="L14" s="76"/>
      <c r="M14" s="44"/>
      <c r="N14" s="77" t="s">
        <v>117</v>
      </c>
      <c r="O14" s="78"/>
      <c r="P14" s="79" t="s">
        <v>117</v>
      </c>
      <c r="Q14" s="80"/>
      <c r="R14" s="70"/>
    </row>
    <row r="15" spans="1:19" x14ac:dyDescent="0.3">
      <c r="B15" s="18"/>
      <c r="C15" s="18"/>
      <c r="D15" s="18"/>
      <c r="E15" s="18"/>
      <c r="F15" s="19"/>
      <c r="G15" s="19"/>
      <c r="H15" s="38"/>
      <c r="I15" s="38"/>
      <c r="J15" s="23"/>
      <c r="K15" s="18"/>
      <c r="L15" s="18"/>
      <c r="M15" s="18"/>
      <c r="N15" s="18"/>
      <c r="O15" s="18"/>
      <c r="P15" s="38"/>
      <c r="Q15" s="38"/>
      <c r="R15" s="2"/>
    </row>
    <row r="16" spans="1:19" x14ac:dyDescent="0.3">
      <c r="A16" s="5" t="s">
        <v>3</v>
      </c>
      <c r="B16" s="45">
        <v>248935</v>
      </c>
      <c r="C16" s="46">
        <f>B16/B16</f>
        <v>1</v>
      </c>
      <c r="D16" s="45">
        <v>435521</v>
      </c>
      <c r="E16" s="46">
        <f>D16/D16</f>
        <v>1</v>
      </c>
      <c r="F16" s="47">
        <v>1342.4742490427655</v>
      </c>
      <c r="G16" s="47">
        <v>1424.2486673861147</v>
      </c>
      <c r="H16" s="59">
        <v>79.021716012583283</v>
      </c>
      <c r="I16" s="48">
        <v>75.067307393988699</v>
      </c>
      <c r="J16" s="45">
        <v>696882</v>
      </c>
      <c r="K16" s="46">
        <v>1</v>
      </c>
      <c r="L16" s="45">
        <v>1261467</v>
      </c>
      <c r="M16" s="46">
        <v>1</v>
      </c>
      <c r="N16" s="47">
        <v>784.95381842757376</v>
      </c>
      <c r="O16" s="47">
        <v>834.38082891273007</v>
      </c>
      <c r="P16" s="48">
        <v>81.207008057984865</v>
      </c>
      <c r="Q16" s="48">
        <v>78.033069814051885</v>
      </c>
      <c r="R16" s="9" t="s">
        <v>4</v>
      </c>
    </row>
    <row r="17" spans="1:18" x14ac:dyDescent="0.3">
      <c r="A17" s="5" t="s">
        <v>5</v>
      </c>
      <c r="B17" s="45">
        <v>143797</v>
      </c>
      <c r="C17" s="46">
        <f t="shared" ref="C17:C18" si="0">SUM(B17)/SUM($B$17:$B$18)</f>
        <v>0.57764878381906926</v>
      </c>
      <c r="D17" s="45">
        <v>236303</v>
      </c>
      <c r="E17" s="46">
        <f>SUM(D17)/SUM($D$17:$D$18)</f>
        <v>0.54257544412324554</v>
      </c>
      <c r="F17" s="47">
        <v>1446.9410344133628</v>
      </c>
      <c r="G17" s="47">
        <v>1446.428352818755</v>
      </c>
      <c r="H17" s="59">
        <v>97.60131947791028</v>
      </c>
      <c r="I17" s="48">
        <v>99.735785826133565</v>
      </c>
      <c r="J17" s="45">
        <v>409822</v>
      </c>
      <c r="K17" s="46">
        <f t="shared" ref="K17:K18" si="1">SUM(J17)/SUM($J$17:$J$18)</f>
        <v>0.58807947399990246</v>
      </c>
      <c r="L17" s="45">
        <v>686272</v>
      </c>
      <c r="M17" s="46">
        <f t="shared" ref="M17:M18" si="2">SUM(L17)/SUM($L$17:$L$18)</f>
        <v>0.54402691469535069</v>
      </c>
      <c r="N17" s="47">
        <v>861.44112330264431</v>
      </c>
      <c r="O17" s="47">
        <v>819.78163747999133</v>
      </c>
      <c r="P17" s="48">
        <v>96.71155874711215</v>
      </c>
      <c r="Q17" s="48">
        <v>99.423254951445344</v>
      </c>
      <c r="R17" s="9" t="s">
        <v>6</v>
      </c>
    </row>
    <row r="18" spans="1:18" x14ac:dyDescent="0.3">
      <c r="A18" s="5" t="s">
        <v>7</v>
      </c>
      <c r="B18" s="45">
        <v>105138</v>
      </c>
      <c r="C18" s="46">
        <f t="shared" si="0"/>
        <v>0.42235121618093074</v>
      </c>
      <c r="D18" s="45">
        <v>199218</v>
      </c>
      <c r="E18" s="46">
        <f>SUM(D18)/SUM($D$17:$D$18)</f>
        <v>0.45742455587675451</v>
      </c>
      <c r="F18" s="47">
        <v>1221.8245206275421</v>
      </c>
      <c r="G18" s="47">
        <v>1398.8063474231146</v>
      </c>
      <c r="H18" s="59">
        <v>62.697835291311343</v>
      </c>
      <c r="I18" s="48">
        <v>58.039592710745971</v>
      </c>
      <c r="J18" s="45">
        <v>287060</v>
      </c>
      <c r="K18" s="46">
        <f t="shared" si="1"/>
        <v>0.4119205260000976</v>
      </c>
      <c r="L18" s="45">
        <v>575195</v>
      </c>
      <c r="M18" s="46">
        <f t="shared" si="2"/>
        <v>0.45597308530464925</v>
      </c>
      <c r="N18" s="47">
        <v>696.64611949716061</v>
      </c>
      <c r="O18" s="47">
        <v>852.49436803414744</v>
      </c>
      <c r="P18" s="48">
        <v>66.082256363979582</v>
      </c>
      <c r="Q18" s="48">
        <v>62.094163292228345</v>
      </c>
      <c r="R18" s="9" t="s">
        <v>8</v>
      </c>
    </row>
    <row r="19" spans="1:18" x14ac:dyDescent="0.3">
      <c r="A19" s="6" t="s">
        <v>9</v>
      </c>
      <c r="B19" s="49"/>
      <c r="C19" s="50"/>
      <c r="D19" s="49"/>
      <c r="E19" s="50"/>
      <c r="F19" s="51"/>
      <c r="G19" s="51"/>
      <c r="H19" s="59"/>
      <c r="I19" s="52"/>
      <c r="J19" s="53"/>
      <c r="K19" s="54"/>
      <c r="L19" s="53"/>
      <c r="M19" s="54"/>
      <c r="N19" s="55"/>
      <c r="O19" s="55"/>
      <c r="P19" s="52"/>
      <c r="Q19" s="52"/>
      <c r="R19" s="7" t="s">
        <v>10</v>
      </c>
    </row>
    <row r="20" spans="1:18" x14ac:dyDescent="0.3">
      <c r="A20" s="6" t="s">
        <v>11</v>
      </c>
      <c r="B20" s="53">
        <v>11918</v>
      </c>
      <c r="C20" s="56">
        <f t="shared" ref="C20:C71" si="3">SUM(B20)/SUM($B$20:$B$72)</f>
        <v>0.11335578002244669</v>
      </c>
      <c r="D20" s="53">
        <v>19613</v>
      </c>
      <c r="E20" s="56">
        <f t="shared" ref="E20:E71" si="4">SUM(D20)/SUM($D$20:$D$72)</f>
        <v>9.8450433446944791E-2</v>
      </c>
      <c r="F20" s="57">
        <v>1986.3333333333333</v>
      </c>
      <c r="G20" s="57">
        <v>1913.4634146341461</v>
      </c>
      <c r="H20" s="59">
        <v>59.70343652940587</v>
      </c>
      <c r="I20" s="58">
        <v>56.526500850217602</v>
      </c>
      <c r="J20" s="53">
        <v>27498</v>
      </c>
      <c r="K20" s="46">
        <f t="shared" ref="K20:K71" si="5">SUM(J20)/SUM($J$20:$J$72)</f>
        <v>9.5791820525325713E-2</v>
      </c>
      <c r="L20" s="53">
        <v>46192</v>
      </c>
      <c r="M20" s="46">
        <f t="shared" ref="M20:M71" si="6">SUM(L20)/SUM($L$20:$L$72)</f>
        <v>8.0306818221330539E-2</v>
      </c>
      <c r="N20" s="57">
        <v>1454.151242728715</v>
      </c>
      <c r="O20" s="57">
        <v>1399.3335352923357</v>
      </c>
      <c r="P20" s="58">
        <v>56.120657986040243</v>
      </c>
      <c r="Q20" s="58">
        <v>52.650655967537872</v>
      </c>
      <c r="R20" s="8" t="s">
        <v>12</v>
      </c>
    </row>
    <row r="21" spans="1:18" x14ac:dyDescent="0.3">
      <c r="A21" s="6" t="s">
        <v>13</v>
      </c>
      <c r="B21" s="53">
        <v>921</v>
      </c>
      <c r="C21" s="56">
        <f t="shared" si="3"/>
        <v>8.7599155395765571E-3</v>
      </c>
      <c r="D21" s="53">
        <v>1412</v>
      </c>
      <c r="E21" s="56">
        <f t="shared" si="4"/>
        <v>7.0877485355165474E-3</v>
      </c>
      <c r="F21" s="57">
        <v>1587.9310344827586</v>
      </c>
      <c r="G21" s="57">
        <v>1412</v>
      </c>
      <c r="H21" s="59">
        <v>124.79674796747969</v>
      </c>
      <c r="I21" s="58">
        <v>100.4267425320057</v>
      </c>
      <c r="J21" s="53">
        <v>2485</v>
      </c>
      <c r="K21" s="46">
        <f t="shared" si="5"/>
        <v>8.6567268166933744E-3</v>
      </c>
      <c r="L21" s="53">
        <v>3955</v>
      </c>
      <c r="M21" s="46">
        <f t="shared" si="6"/>
        <v>6.87594098686704E-3</v>
      </c>
      <c r="N21" s="57">
        <v>937.73584905660391</v>
      </c>
      <c r="O21" s="57">
        <v>948.44124700239809</v>
      </c>
      <c r="P21" s="58">
        <v>125.1889168765743</v>
      </c>
      <c r="Q21" s="58">
        <v>104.96284501061569</v>
      </c>
      <c r="R21" s="8" t="s">
        <v>14</v>
      </c>
    </row>
    <row r="22" spans="1:18" x14ac:dyDescent="0.3">
      <c r="A22" s="6" t="s">
        <v>15</v>
      </c>
      <c r="B22" s="53">
        <v>939</v>
      </c>
      <c r="C22" s="56">
        <f t="shared" si="3"/>
        <v>8.9311191006106252E-3</v>
      </c>
      <c r="D22" s="53">
        <v>2091</v>
      </c>
      <c r="E22" s="56">
        <f t="shared" si="4"/>
        <v>1.0496092200966785E-2</v>
      </c>
      <c r="F22" s="57">
        <v>630.20134228187919</v>
      </c>
      <c r="G22" s="57">
        <v>594.03409090909088</v>
      </c>
      <c r="H22" s="59">
        <v>39.687235841082</v>
      </c>
      <c r="I22" s="58">
        <v>50.059851568111078</v>
      </c>
      <c r="J22" s="53">
        <v>2060</v>
      </c>
      <c r="K22" s="46">
        <f t="shared" si="5"/>
        <v>7.1762000975405839E-3</v>
      </c>
      <c r="L22" s="53">
        <v>4285</v>
      </c>
      <c r="M22" s="46">
        <f t="shared" si="6"/>
        <v>7.449660462383126E-3</v>
      </c>
      <c r="N22" s="57">
        <v>261.42131979695432</v>
      </c>
      <c r="O22" s="57">
        <v>332.68633540372667</v>
      </c>
      <c r="P22" s="58">
        <v>53.520394907768257</v>
      </c>
      <c r="Q22" s="58">
        <v>63.228567212630956</v>
      </c>
      <c r="R22" s="8" t="s">
        <v>16</v>
      </c>
    </row>
    <row r="23" spans="1:18" x14ac:dyDescent="0.3">
      <c r="A23" s="6" t="s">
        <v>17</v>
      </c>
      <c r="B23" s="53">
        <v>3813</v>
      </c>
      <c r="C23" s="56">
        <f t="shared" si="3"/>
        <v>3.6266621012383725E-2</v>
      </c>
      <c r="D23" s="53">
        <v>7818</v>
      </c>
      <c r="E23" s="56">
        <f t="shared" si="4"/>
        <v>3.924363884608241E-2</v>
      </c>
      <c r="F23" s="57">
        <v>575.11312217194575</v>
      </c>
      <c r="G23" s="57">
        <v>757.55813953488371</v>
      </c>
      <c r="H23" s="59">
        <v>71.337698783910199</v>
      </c>
      <c r="I23" s="58">
        <v>63.272903852379415</v>
      </c>
      <c r="J23" s="53">
        <v>11035</v>
      </c>
      <c r="K23" s="46">
        <f t="shared" si="5"/>
        <v>3.8441440813767158E-2</v>
      </c>
      <c r="L23" s="53">
        <v>24375</v>
      </c>
      <c r="M23" s="46">
        <f t="shared" si="6"/>
        <v>4.2377006714256406E-2</v>
      </c>
      <c r="N23" s="57">
        <v>333.48443638561503</v>
      </c>
      <c r="O23" s="57">
        <v>405.30428999002328</v>
      </c>
      <c r="P23" s="58">
        <v>73.797900086939066</v>
      </c>
      <c r="Q23" s="58">
        <v>66.393375643505024</v>
      </c>
      <c r="R23" s="8" t="s">
        <v>18</v>
      </c>
    </row>
    <row r="24" spans="1:18" ht="12.75" customHeight="1" x14ac:dyDescent="0.3">
      <c r="A24" s="6" t="s">
        <v>19</v>
      </c>
      <c r="B24" s="53">
        <v>49</v>
      </c>
      <c r="C24" s="56">
        <f t="shared" si="3"/>
        <v>4.6605413837052254E-4</v>
      </c>
      <c r="D24" s="53">
        <v>94</v>
      </c>
      <c r="E24" s="56">
        <f t="shared" si="4"/>
        <v>4.7184728210945853E-4</v>
      </c>
      <c r="F24" s="57">
        <v>2450</v>
      </c>
      <c r="G24" s="57">
        <v>4700</v>
      </c>
      <c r="H24" s="59">
        <v>104.25531914893618</v>
      </c>
      <c r="I24" s="58">
        <v>69.629629629629633</v>
      </c>
      <c r="J24" s="53">
        <v>204</v>
      </c>
      <c r="K24" s="46">
        <f t="shared" si="5"/>
        <v>7.1065282519333932E-4</v>
      </c>
      <c r="L24" s="53">
        <v>367</v>
      </c>
      <c r="M24" s="46">
        <f t="shared" si="6"/>
        <v>6.3804559852849647E-4</v>
      </c>
      <c r="N24" s="57">
        <v>1200</v>
      </c>
      <c r="O24" s="57">
        <v>2158.8235294117649</v>
      </c>
      <c r="P24" s="58">
        <v>125.92592592592592</v>
      </c>
      <c r="Q24" s="58">
        <v>68.08905380333951</v>
      </c>
      <c r="R24" s="8" t="s">
        <v>20</v>
      </c>
    </row>
    <row r="25" spans="1:18" x14ac:dyDescent="0.3">
      <c r="A25" s="6" t="s">
        <v>21</v>
      </c>
      <c r="B25" s="53">
        <v>2811</v>
      </c>
      <c r="C25" s="56">
        <f t="shared" si="3"/>
        <v>2.6736289448153854E-2</v>
      </c>
      <c r="D25" s="53">
        <v>3800</v>
      </c>
      <c r="E25" s="56">
        <f t="shared" si="4"/>
        <v>1.9074677361871729E-2</v>
      </c>
      <c r="F25" s="57">
        <v>976.04166666666663</v>
      </c>
      <c r="G25" s="57">
        <v>889.92974238875865</v>
      </c>
      <c r="H25" s="59">
        <v>85.858277336591328</v>
      </c>
      <c r="I25" s="58">
        <v>76.860841423948216</v>
      </c>
      <c r="J25" s="53">
        <v>9379</v>
      </c>
      <c r="K25" s="46">
        <f t="shared" si="5"/>
        <v>3.2672611997491816E-2</v>
      </c>
      <c r="L25" s="53">
        <v>13584</v>
      </c>
      <c r="M25" s="46">
        <f t="shared" si="6"/>
        <v>2.3616379864880372E-2</v>
      </c>
      <c r="N25" s="57">
        <v>577.88046826863831</v>
      </c>
      <c r="O25" s="57">
        <v>530.00390167772139</v>
      </c>
      <c r="P25" s="58">
        <v>82.286366029127919</v>
      </c>
      <c r="Q25" s="58">
        <v>81.438848920863308</v>
      </c>
      <c r="R25" s="8" t="s">
        <v>22</v>
      </c>
    </row>
    <row r="26" spans="1:18" x14ac:dyDescent="0.3">
      <c r="A26" s="6" t="s">
        <v>23</v>
      </c>
      <c r="B26" s="53">
        <v>400</v>
      </c>
      <c r="C26" s="56">
        <f t="shared" si="3"/>
        <v>3.8045235785348782E-3</v>
      </c>
      <c r="D26" s="53">
        <v>936</v>
      </c>
      <c r="E26" s="56">
        <f t="shared" si="4"/>
        <v>4.6983942133452467E-3</v>
      </c>
      <c r="F26" s="57">
        <v>666.66666666666674</v>
      </c>
      <c r="G26" s="57">
        <v>615.78947368421052</v>
      </c>
      <c r="H26" s="59">
        <v>53.404539385847791</v>
      </c>
      <c r="I26" s="58">
        <v>42.468239564428309</v>
      </c>
      <c r="J26" s="53">
        <v>1495</v>
      </c>
      <c r="K26" s="46">
        <f t="shared" si="5"/>
        <v>5.2079704591374626E-3</v>
      </c>
      <c r="L26" s="53">
        <v>3429</v>
      </c>
      <c r="M26" s="46">
        <f t="shared" si="6"/>
        <v>5.961466913771701E-3</v>
      </c>
      <c r="N26" s="57">
        <v>461.4197530864198</v>
      </c>
      <c r="O26" s="57">
        <v>374.75409836065575</v>
      </c>
      <c r="P26" s="58">
        <v>75.125628140703512</v>
      </c>
      <c r="Q26" s="58">
        <v>55.476460119721729</v>
      </c>
      <c r="R26" s="8" t="s">
        <v>24</v>
      </c>
    </row>
    <row r="27" spans="1:18" x14ac:dyDescent="0.3">
      <c r="A27" s="6" t="s">
        <v>25</v>
      </c>
      <c r="B27" s="53">
        <v>259</v>
      </c>
      <c r="C27" s="56">
        <f t="shared" si="3"/>
        <v>2.4634290171013334E-3</v>
      </c>
      <c r="D27" s="53">
        <v>486</v>
      </c>
      <c r="E27" s="56">
        <f t="shared" si="4"/>
        <v>2.4395508415446473E-3</v>
      </c>
      <c r="F27" s="57">
        <v>681.57894736842104</v>
      </c>
      <c r="G27" s="57">
        <v>1012.5</v>
      </c>
      <c r="H27" s="59">
        <v>66.071428571428569</v>
      </c>
      <c r="I27" s="58">
        <v>78.640776699029118</v>
      </c>
      <c r="J27" s="53">
        <v>546</v>
      </c>
      <c r="K27" s="46">
        <f t="shared" si="5"/>
        <v>1.9020413850762907E-3</v>
      </c>
      <c r="L27" s="53">
        <v>1147</v>
      </c>
      <c r="M27" s="46">
        <f t="shared" si="6"/>
        <v>1.9941098133847016E-3</v>
      </c>
      <c r="N27" s="57">
        <v>491.89189189189193</v>
      </c>
      <c r="O27" s="57">
        <v>716.875</v>
      </c>
      <c r="P27" s="58">
        <v>50.980392156862742</v>
      </c>
      <c r="Q27" s="58">
        <v>69.896404631322355</v>
      </c>
      <c r="R27" s="8" t="s">
        <v>26</v>
      </c>
    </row>
    <row r="28" spans="1:18" x14ac:dyDescent="0.3">
      <c r="A28" s="6" t="s">
        <v>27</v>
      </c>
      <c r="B28" s="53">
        <v>94</v>
      </c>
      <c r="C28" s="56">
        <f t="shared" si="3"/>
        <v>8.9406304095569636E-4</v>
      </c>
      <c r="D28" s="53">
        <v>182</v>
      </c>
      <c r="E28" s="56">
        <f t="shared" si="4"/>
        <v>9.1357665259490903E-4</v>
      </c>
      <c r="F28" s="57">
        <v>229.26829268292681</v>
      </c>
      <c r="G28" s="57">
        <v>404.44444444444446</v>
      </c>
      <c r="H28" s="59">
        <v>49.214659685863879</v>
      </c>
      <c r="I28" s="58">
        <v>66.181818181818187</v>
      </c>
      <c r="J28" s="53">
        <v>390</v>
      </c>
      <c r="K28" s="46">
        <f t="shared" si="5"/>
        <v>1.3586009893402076E-3</v>
      </c>
      <c r="L28" s="53">
        <v>835</v>
      </c>
      <c r="M28" s="46">
        <f t="shared" si="6"/>
        <v>1.4516841274422195E-3</v>
      </c>
      <c r="N28" s="57">
        <v>101.29870129870129</v>
      </c>
      <c r="O28" s="57">
        <v>213.01020408163268</v>
      </c>
      <c r="P28" s="58">
        <v>42.437431991294886</v>
      </c>
      <c r="Q28" s="58">
        <v>68.951279933938892</v>
      </c>
      <c r="R28" s="8" t="s">
        <v>28</v>
      </c>
    </row>
    <row r="29" spans="1:18" x14ac:dyDescent="0.3">
      <c r="A29" s="6" t="s">
        <v>29</v>
      </c>
      <c r="B29" s="53">
        <v>182</v>
      </c>
      <c r="C29" s="56">
        <f t="shared" si="3"/>
        <v>1.7310582282333694E-3</v>
      </c>
      <c r="D29" s="53">
        <v>318</v>
      </c>
      <c r="E29" s="56">
        <f t="shared" si="4"/>
        <v>1.5962493160724235E-3</v>
      </c>
      <c r="F29" s="57">
        <v>466.66666666666669</v>
      </c>
      <c r="G29" s="57">
        <v>474.62686567164178</v>
      </c>
      <c r="H29" s="59">
        <v>53.061224489795919</v>
      </c>
      <c r="I29" s="58">
        <v>42.007926023778069</v>
      </c>
      <c r="J29" s="53">
        <v>714</v>
      </c>
      <c r="K29" s="46">
        <f t="shared" si="5"/>
        <v>2.4872848881766878E-3</v>
      </c>
      <c r="L29" s="53">
        <v>1396</v>
      </c>
      <c r="M29" s="46">
        <f t="shared" si="6"/>
        <v>2.4270072358195671E-3</v>
      </c>
      <c r="N29" s="57">
        <v>204</v>
      </c>
      <c r="O29" s="57">
        <v>300.21505376344084</v>
      </c>
      <c r="P29" s="58">
        <v>59.057071960297769</v>
      </c>
      <c r="Q29" s="58">
        <v>53.01936954044816</v>
      </c>
      <c r="R29" s="8" t="s">
        <v>30</v>
      </c>
    </row>
    <row r="30" spans="1:18" x14ac:dyDescent="0.3">
      <c r="A30" s="6" t="s">
        <v>31</v>
      </c>
      <c r="B30" s="53">
        <v>2181</v>
      </c>
      <c r="C30" s="56">
        <f t="shared" si="3"/>
        <v>2.0744164811961421E-2</v>
      </c>
      <c r="D30" s="53">
        <v>3672</v>
      </c>
      <c r="E30" s="56">
        <f t="shared" si="4"/>
        <v>1.8432161913892891E-2</v>
      </c>
      <c r="F30" s="57">
        <v>1048.5576923076924</v>
      </c>
      <c r="G30" s="57">
        <v>810.59602649006627</v>
      </c>
      <c r="H30" s="59">
        <v>88.335358444714458</v>
      </c>
      <c r="I30" s="58">
        <v>74.649318967269778</v>
      </c>
      <c r="J30" s="53">
        <v>6831</v>
      </c>
      <c r="K30" s="46">
        <f t="shared" si="5"/>
        <v>2.379641886713579E-2</v>
      </c>
      <c r="L30" s="53">
        <v>11309</v>
      </c>
      <c r="M30" s="46">
        <f t="shared" si="6"/>
        <v>1.9661192571549774E-2</v>
      </c>
      <c r="N30" s="57">
        <v>461.86612576064914</v>
      </c>
      <c r="O30" s="57">
        <v>458.96915584415581</v>
      </c>
      <c r="P30" s="58">
        <v>97.196926579396703</v>
      </c>
      <c r="Q30" s="58">
        <v>83.504393413571592</v>
      </c>
      <c r="R30" s="8" t="s">
        <v>32</v>
      </c>
    </row>
    <row r="31" spans="1:18" x14ac:dyDescent="0.3">
      <c r="A31" s="6" t="s">
        <v>33</v>
      </c>
      <c r="B31" s="53">
        <v>349</v>
      </c>
      <c r="C31" s="56">
        <f t="shared" si="3"/>
        <v>3.3194468222716811E-3</v>
      </c>
      <c r="D31" s="53">
        <v>636</v>
      </c>
      <c r="E31" s="56">
        <f t="shared" si="4"/>
        <v>3.1924986321448471E-3</v>
      </c>
      <c r="F31" s="57">
        <v>658.49056603773579</v>
      </c>
      <c r="G31" s="57">
        <v>662.5</v>
      </c>
      <c r="H31" s="59">
        <v>67.374517374517367</v>
      </c>
      <c r="I31" s="58">
        <v>66.181061394380862</v>
      </c>
      <c r="J31" s="53">
        <v>2373</v>
      </c>
      <c r="K31" s="46">
        <f t="shared" si="5"/>
        <v>8.2665644812931101E-3</v>
      </c>
      <c r="L31" s="53">
        <v>4647</v>
      </c>
      <c r="M31" s="46">
        <f t="shared" si="6"/>
        <v>8.0790133415856221E-3</v>
      </c>
      <c r="N31" s="57">
        <v>610.02570694087399</v>
      </c>
      <c r="O31" s="57">
        <v>788.96434634974537</v>
      </c>
      <c r="P31" s="58">
        <v>155.81089954038083</v>
      </c>
      <c r="Q31" s="58">
        <v>165.43253826984693</v>
      </c>
      <c r="R31" s="8" t="s">
        <v>34</v>
      </c>
    </row>
    <row r="32" spans="1:18" x14ac:dyDescent="0.3">
      <c r="A32" s="6" t="s">
        <v>35</v>
      </c>
      <c r="B32" s="53">
        <v>22687</v>
      </c>
      <c r="C32" s="56">
        <f t="shared" si="3"/>
        <v>0.21578306606555195</v>
      </c>
      <c r="D32" s="53">
        <v>48953</v>
      </c>
      <c r="E32" s="56">
        <f t="shared" si="4"/>
        <v>0.24572702128834387</v>
      </c>
      <c r="F32" s="57">
        <v>2942.5421530479894</v>
      </c>
      <c r="G32" s="57">
        <v>3857.604412923562</v>
      </c>
      <c r="H32" s="59">
        <v>100.44273254526941</v>
      </c>
      <c r="I32" s="58">
        <v>81.186460354578173</v>
      </c>
      <c r="J32" s="53">
        <v>58306</v>
      </c>
      <c r="K32" s="46">
        <f t="shared" si="5"/>
        <v>0.20311433149864139</v>
      </c>
      <c r="L32" s="53">
        <v>135628</v>
      </c>
      <c r="M32" s="46">
        <f t="shared" si="6"/>
        <v>0.23579522734938124</v>
      </c>
      <c r="N32" s="57">
        <v>2047.9803301721108</v>
      </c>
      <c r="O32" s="57">
        <v>3051.2485939257595</v>
      </c>
      <c r="P32" s="58">
        <v>112.91734448834147</v>
      </c>
      <c r="Q32" s="58">
        <v>80.443653618030837</v>
      </c>
      <c r="R32" s="8" t="s">
        <v>36</v>
      </c>
    </row>
    <row r="33" spans="1:18" x14ac:dyDescent="0.3">
      <c r="A33" s="6" t="s">
        <v>37</v>
      </c>
      <c r="B33" s="53">
        <v>192</v>
      </c>
      <c r="C33" s="56">
        <f t="shared" si="3"/>
        <v>1.8261713176967414E-3</v>
      </c>
      <c r="D33" s="53">
        <v>332</v>
      </c>
      <c r="E33" s="56">
        <f t="shared" si="4"/>
        <v>1.6665244431951088E-3</v>
      </c>
      <c r="F33" s="57">
        <v>1200</v>
      </c>
      <c r="G33" s="57">
        <v>1328</v>
      </c>
      <c r="H33" s="59">
        <v>34.103019538188278</v>
      </c>
      <c r="I33" s="58">
        <v>34.764397905759168</v>
      </c>
      <c r="J33" s="53">
        <v>702</v>
      </c>
      <c r="K33" s="46">
        <f t="shared" si="5"/>
        <v>2.4454817808123737E-3</v>
      </c>
      <c r="L33" s="53">
        <v>1326</v>
      </c>
      <c r="M33" s="46">
        <f t="shared" si="6"/>
        <v>2.3053091652555486E-3</v>
      </c>
      <c r="N33" s="57">
        <v>888.60759493670878</v>
      </c>
      <c r="O33" s="57">
        <v>1153.0434782608695</v>
      </c>
      <c r="P33" s="58">
        <v>39.48256467941507</v>
      </c>
      <c r="Q33" s="58">
        <v>45.07138001359619</v>
      </c>
      <c r="R33" s="8" t="s">
        <v>38</v>
      </c>
    </row>
    <row r="34" spans="1:18" x14ac:dyDescent="0.3">
      <c r="A34" s="6" t="s">
        <v>39</v>
      </c>
      <c r="B34" s="53">
        <v>24</v>
      </c>
      <c r="C34" s="56">
        <f t="shared" si="3"/>
        <v>2.2827141471209268E-4</v>
      </c>
      <c r="D34" s="53">
        <v>47</v>
      </c>
      <c r="E34" s="56">
        <f t="shared" si="4"/>
        <v>2.3592364105472926E-4</v>
      </c>
      <c r="F34" s="57">
        <v>600</v>
      </c>
      <c r="G34" s="57">
        <v>174.07407407407408</v>
      </c>
      <c r="H34" s="59">
        <v>70.588235294117652</v>
      </c>
      <c r="I34" s="58">
        <v>59.493670886075947</v>
      </c>
      <c r="J34" s="53">
        <v>155</v>
      </c>
      <c r="K34" s="46">
        <f t="shared" si="5"/>
        <v>5.3995680345572358E-4</v>
      </c>
      <c r="L34" s="53">
        <v>246</v>
      </c>
      <c r="M34" s="46">
        <f t="shared" si="6"/>
        <v>4.2768179083926464E-4</v>
      </c>
      <c r="N34" s="57">
        <v>123.01587301587303</v>
      </c>
      <c r="O34" s="57">
        <v>133.69565217391303</v>
      </c>
      <c r="P34" s="58">
        <v>189.02439024390242</v>
      </c>
      <c r="Q34" s="58">
        <v>119.41747572815532</v>
      </c>
      <c r="R34" s="8" t="s">
        <v>40</v>
      </c>
    </row>
    <row r="35" spans="1:18" x14ac:dyDescent="0.3">
      <c r="A35" s="6" t="s">
        <v>41</v>
      </c>
      <c r="B35" s="53">
        <v>14854</v>
      </c>
      <c r="C35" s="56">
        <f t="shared" si="3"/>
        <v>0.1412809830888927</v>
      </c>
      <c r="D35" s="53">
        <v>26007</v>
      </c>
      <c r="E35" s="56">
        <f t="shared" si="4"/>
        <v>0.13054608793426264</v>
      </c>
      <c r="F35" s="57">
        <v>1491.3654618473895</v>
      </c>
      <c r="G35" s="57">
        <v>1632.5800376647835</v>
      </c>
      <c r="H35" s="59">
        <v>55.21933085501859</v>
      </c>
      <c r="I35" s="58">
        <v>40.985595864720906</v>
      </c>
      <c r="J35" s="53">
        <v>27579</v>
      </c>
      <c r="K35" s="46">
        <f t="shared" si="5"/>
        <v>9.607399150003483E-2</v>
      </c>
      <c r="L35" s="53">
        <v>55126</v>
      </c>
      <c r="M35" s="46">
        <f t="shared" si="6"/>
        <v>9.5838969113029693E-2</v>
      </c>
      <c r="N35" s="57">
        <v>917.46506986027953</v>
      </c>
      <c r="O35" s="57">
        <v>1101.1985617259288</v>
      </c>
      <c r="P35" s="58">
        <v>51.793494591346153</v>
      </c>
      <c r="Q35" s="58">
        <v>37.997752917416264</v>
      </c>
      <c r="R35" s="8" t="s">
        <v>42</v>
      </c>
    </row>
    <row r="36" spans="1:18" x14ac:dyDescent="0.3">
      <c r="A36" s="6" t="s">
        <v>43</v>
      </c>
      <c r="B36" s="53">
        <v>146</v>
      </c>
      <c r="C36" s="56">
        <f t="shared" si="3"/>
        <v>1.3886511061652305E-3</v>
      </c>
      <c r="D36" s="53">
        <v>249</v>
      </c>
      <c r="E36" s="56">
        <f t="shared" si="4"/>
        <v>1.2498933323963316E-3</v>
      </c>
      <c r="F36" s="57">
        <v>561.53846153846155</v>
      </c>
      <c r="G36" s="57">
        <v>655.26315789473676</v>
      </c>
      <c r="H36" s="59">
        <v>70.192307692307693</v>
      </c>
      <c r="I36" s="58">
        <v>80.582524271844662</v>
      </c>
      <c r="J36" s="53">
        <v>455</v>
      </c>
      <c r="K36" s="46">
        <f t="shared" si="5"/>
        <v>1.5850344875635756E-3</v>
      </c>
      <c r="L36" s="53">
        <v>768</v>
      </c>
      <c r="M36" s="46">
        <f t="shared" si="6"/>
        <v>1.3352016884738019E-3</v>
      </c>
      <c r="N36" s="57">
        <v>166.05839416058393</v>
      </c>
      <c r="O36" s="57">
        <v>227.2189349112426</v>
      </c>
      <c r="P36" s="58">
        <v>68.318318318318319</v>
      </c>
      <c r="Q36" s="58">
        <v>76.19047619047619</v>
      </c>
      <c r="R36" s="8" t="s">
        <v>44</v>
      </c>
    </row>
    <row r="37" spans="1:18" x14ac:dyDescent="0.3">
      <c r="A37" s="6" t="s">
        <v>45</v>
      </c>
      <c r="B37" s="53">
        <v>153</v>
      </c>
      <c r="C37" s="56">
        <f t="shared" si="3"/>
        <v>1.4552302687895909E-3</v>
      </c>
      <c r="D37" s="53">
        <v>226</v>
      </c>
      <c r="E37" s="56">
        <f t="shared" si="4"/>
        <v>1.1344413378376343E-3</v>
      </c>
      <c r="F37" s="57">
        <v>850</v>
      </c>
      <c r="G37" s="57">
        <v>706.25</v>
      </c>
      <c r="H37" s="59">
        <v>84.530386740331494</v>
      </c>
      <c r="I37" s="58">
        <v>67.664670658682638</v>
      </c>
      <c r="J37" s="53">
        <v>447</v>
      </c>
      <c r="K37" s="46">
        <f t="shared" si="5"/>
        <v>1.5571657493206996E-3</v>
      </c>
      <c r="L37" s="53">
        <v>629</v>
      </c>
      <c r="M37" s="46">
        <f t="shared" si="6"/>
        <v>1.0935440912109653E-3</v>
      </c>
      <c r="N37" s="57">
        <v>294.07894736842104</v>
      </c>
      <c r="O37" s="57">
        <v>296.69811320754718</v>
      </c>
      <c r="P37" s="58">
        <v>53.087885985748215</v>
      </c>
      <c r="Q37" s="58">
        <v>38.827160493827165</v>
      </c>
      <c r="R37" s="8" t="s">
        <v>46</v>
      </c>
    </row>
    <row r="38" spans="1:18" x14ac:dyDescent="0.3">
      <c r="A38" s="6" t="s">
        <v>47</v>
      </c>
      <c r="B38" s="53">
        <v>54</v>
      </c>
      <c r="C38" s="56">
        <f t="shared" si="3"/>
        <v>5.1361068310220854E-4</v>
      </c>
      <c r="D38" s="53">
        <v>88</v>
      </c>
      <c r="E38" s="56">
        <f t="shared" si="4"/>
        <v>4.4172937048545056E-4</v>
      </c>
      <c r="F38" s="57">
        <v>270</v>
      </c>
      <c r="G38" s="57">
        <v>366.66666666666663</v>
      </c>
      <c r="H38" s="59">
        <v>101.88679245283019</v>
      </c>
      <c r="I38" s="58">
        <v>101.14942528735634</v>
      </c>
      <c r="J38" s="53">
        <v>150</v>
      </c>
      <c r="K38" s="46">
        <f t="shared" si="5"/>
        <v>5.2253884205392606E-4</v>
      </c>
      <c r="L38" s="53">
        <v>215</v>
      </c>
      <c r="M38" s="46">
        <f t="shared" si="6"/>
        <v>3.7378693101805652E-4</v>
      </c>
      <c r="N38" s="57">
        <v>223.88059701492534</v>
      </c>
      <c r="O38" s="57">
        <v>282.89473684210526</v>
      </c>
      <c r="P38" s="58">
        <v>104.16666666666667</v>
      </c>
      <c r="Q38" s="58">
        <v>87.044534412955471</v>
      </c>
      <c r="R38" s="8" t="s">
        <v>48</v>
      </c>
    </row>
    <row r="39" spans="1:18" x14ac:dyDescent="0.3">
      <c r="A39" s="6" t="s">
        <v>49</v>
      </c>
      <c r="B39" s="53">
        <v>9252</v>
      </c>
      <c r="C39" s="56">
        <f t="shared" si="3"/>
        <v>8.7998630371511732E-2</v>
      </c>
      <c r="D39" s="53">
        <v>15567</v>
      </c>
      <c r="E39" s="56">
        <f t="shared" si="4"/>
        <v>7.8140921708488728E-2</v>
      </c>
      <c r="F39" s="57">
        <v>3745.748987854251</v>
      </c>
      <c r="G39" s="57">
        <v>4360.5042016806719</v>
      </c>
      <c r="H39" s="59">
        <v>101.3251560617676</v>
      </c>
      <c r="I39" s="58">
        <v>104.40643863179075</v>
      </c>
      <c r="J39" s="53">
        <v>28629</v>
      </c>
      <c r="K39" s="46">
        <f t="shared" si="5"/>
        <v>9.9731763394412323E-2</v>
      </c>
      <c r="L39" s="53">
        <v>47581</v>
      </c>
      <c r="M39" s="46">
        <f t="shared" si="6"/>
        <v>8.2721655650093706E-2</v>
      </c>
      <c r="N39" s="57">
        <v>4179.4160583941602</v>
      </c>
      <c r="O39" s="57">
        <v>4405.6481481481487</v>
      </c>
      <c r="P39" s="58">
        <v>98.219431864965003</v>
      </c>
      <c r="Q39" s="58">
        <v>101.54729383643503</v>
      </c>
      <c r="R39" s="8" t="s">
        <v>50</v>
      </c>
    </row>
    <row r="40" spans="1:18" x14ac:dyDescent="0.3">
      <c r="A40" s="6" t="s">
        <v>118</v>
      </c>
      <c r="B40" s="53">
        <v>903</v>
      </c>
      <c r="C40" s="56">
        <f t="shared" si="3"/>
        <v>8.5887119785424872E-3</v>
      </c>
      <c r="D40" s="53">
        <v>2035</v>
      </c>
      <c r="E40" s="56">
        <f t="shared" si="4"/>
        <v>1.0214991692476043E-2</v>
      </c>
      <c r="F40" s="57">
        <v>534.31952662721892</v>
      </c>
      <c r="G40" s="57">
        <v>759.32835820895525</v>
      </c>
      <c r="H40" s="59">
        <v>66.29955947136564</v>
      </c>
      <c r="I40" s="58">
        <v>64.705882352941174</v>
      </c>
      <c r="J40" s="53">
        <v>2905</v>
      </c>
      <c r="K40" s="46">
        <f t="shared" si="5"/>
        <v>1.0119835574444368E-2</v>
      </c>
      <c r="L40" s="53">
        <v>7042</v>
      </c>
      <c r="M40" s="46">
        <f t="shared" si="6"/>
        <v>1.2242825898740251E-2</v>
      </c>
      <c r="N40" s="57">
        <v>442.16133942161343</v>
      </c>
      <c r="O40" s="57">
        <v>554.92513790386124</v>
      </c>
      <c r="P40" s="58">
        <v>77.840300107181136</v>
      </c>
      <c r="Q40" s="58">
        <v>86.415511105657146</v>
      </c>
      <c r="R40" s="8" t="s">
        <v>119</v>
      </c>
    </row>
    <row r="41" spans="1:18" x14ac:dyDescent="0.3">
      <c r="A41" s="6" t="s">
        <v>51</v>
      </c>
      <c r="B41" s="53">
        <v>179</v>
      </c>
      <c r="C41" s="56">
        <f t="shared" si="3"/>
        <v>1.7025243013943578E-3</v>
      </c>
      <c r="D41" s="53">
        <v>273</v>
      </c>
      <c r="E41" s="56">
        <f t="shared" si="4"/>
        <v>1.3703649788923637E-3</v>
      </c>
      <c r="F41" s="57"/>
      <c r="G41" s="57"/>
      <c r="H41" s="59">
        <v>145.52845528455285</v>
      </c>
      <c r="I41" s="58">
        <v>77.337110481586407</v>
      </c>
      <c r="J41" s="53">
        <v>474</v>
      </c>
      <c r="K41" s="46">
        <f t="shared" si="5"/>
        <v>1.6512227408904063E-3</v>
      </c>
      <c r="L41" s="53">
        <v>1181</v>
      </c>
      <c r="M41" s="46">
        <f t="shared" si="6"/>
        <v>2.0532203048015106E-3</v>
      </c>
      <c r="N41" s="57"/>
      <c r="O41" s="57"/>
      <c r="P41" s="58">
        <v>86.496350364963504</v>
      </c>
      <c r="Q41" s="58">
        <v>62.4537281861449</v>
      </c>
      <c r="R41" s="8" t="s">
        <v>52</v>
      </c>
    </row>
    <row r="42" spans="1:18" x14ac:dyDescent="0.3">
      <c r="A42" s="6" t="s">
        <v>53</v>
      </c>
      <c r="B42" s="53">
        <v>4603</v>
      </c>
      <c r="C42" s="56">
        <f t="shared" si="3"/>
        <v>4.3780555079990111E-2</v>
      </c>
      <c r="D42" s="53">
        <v>8407</v>
      </c>
      <c r="E42" s="56">
        <f t="shared" si="4"/>
        <v>4.2200213837172533E-2</v>
      </c>
      <c r="F42" s="57">
        <v>747.24025974025972</v>
      </c>
      <c r="G42" s="57">
        <v>813.05609284332695</v>
      </c>
      <c r="H42" s="59">
        <v>74.687652117475253</v>
      </c>
      <c r="I42" s="58">
        <v>70.867402849194974</v>
      </c>
      <c r="J42" s="53">
        <v>12561</v>
      </c>
      <c r="K42" s="46">
        <f t="shared" si="5"/>
        <v>4.3757402633595767E-2</v>
      </c>
      <c r="L42" s="53">
        <v>24516</v>
      </c>
      <c r="M42" s="46">
        <f t="shared" si="6"/>
        <v>4.2622141399249643E-2</v>
      </c>
      <c r="N42" s="57">
        <v>382.14177061149985</v>
      </c>
      <c r="O42" s="57">
        <v>446.88297484506012</v>
      </c>
      <c r="P42" s="58">
        <v>75.107629753647458</v>
      </c>
      <c r="Q42" s="58">
        <v>70.331057433013939</v>
      </c>
      <c r="R42" s="8" t="s">
        <v>54</v>
      </c>
    </row>
    <row r="43" spans="1:18" x14ac:dyDescent="0.3">
      <c r="A43" s="6" t="s">
        <v>55</v>
      </c>
      <c r="B43" s="53">
        <v>975</v>
      </c>
      <c r="C43" s="56">
        <f t="shared" si="3"/>
        <v>9.273526222678765E-3</v>
      </c>
      <c r="D43" s="53">
        <v>1919</v>
      </c>
      <c r="E43" s="56">
        <f t="shared" si="4"/>
        <v>9.6327120677452225E-3</v>
      </c>
      <c r="F43" s="57">
        <v>965.34653465346537</v>
      </c>
      <c r="G43" s="57">
        <v>1037.2972972972973</v>
      </c>
      <c r="H43" s="59">
        <v>60.672059738643433</v>
      </c>
      <c r="I43" s="58">
        <v>62.918032786885249</v>
      </c>
      <c r="J43" s="53">
        <v>3005</v>
      </c>
      <c r="K43" s="46">
        <f t="shared" si="5"/>
        <v>1.0468194802480318E-2</v>
      </c>
      <c r="L43" s="53">
        <v>6136</v>
      </c>
      <c r="M43" s="46">
        <f t="shared" si="6"/>
        <v>1.0667705156868813E-2</v>
      </c>
      <c r="N43" s="57">
        <v>517.21170395869183</v>
      </c>
      <c r="O43" s="57">
        <v>609.9403578528827</v>
      </c>
      <c r="P43" s="58">
        <v>65.184381778741866</v>
      </c>
      <c r="Q43" s="58">
        <v>72.315851502651739</v>
      </c>
      <c r="R43" s="8" t="s">
        <v>56</v>
      </c>
    </row>
    <row r="44" spans="1:18" x14ac:dyDescent="0.3">
      <c r="A44" s="6" t="s">
        <v>57</v>
      </c>
      <c r="B44" s="53">
        <v>95</v>
      </c>
      <c r="C44" s="56">
        <f t="shared" si="3"/>
        <v>9.0357434990203354E-4</v>
      </c>
      <c r="D44" s="53">
        <v>169</v>
      </c>
      <c r="E44" s="56">
        <f t="shared" si="4"/>
        <v>8.4832117740955837E-4</v>
      </c>
      <c r="F44" s="57">
        <v>102.15053763440861</v>
      </c>
      <c r="G44" s="57">
        <v>142.01680672268907</v>
      </c>
      <c r="H44" s="59">
        <v>26.536312849162012</v>
      </c>
      <c r="I44" s="58">
        <v>27.841845140032952</v>
      </c>
      <c r="J44" s="53">
        <v>352</v>
      </c>
      <c r="K44" s="46">
        <f t="shared" si="5"/>
        <v>1.2262244826865463E-3</v>
      </c>
      <c r="L44" s="53">
        <v>559</v>
      </c>
      <c r="M44" s="46">
        <f t="shared" si="6"/>
        <v>9.7184602064694699E-4</v>
      </c>
      <c r="N44" s="57">
        <v>42.004773269689736</v>
      </c>
      <c r="O44" s="57">
        <v>59.594882729211086</v>
      </c>
      <c r="P44" s="58">
        <v>25.470332850940665</v>
      </c>
      <c r="Q44" s="58">
        <v>27.618577075098816</v>
      </c>
      <c r="R44" s="8" t="s">
        <v>58</v>
      </c>
    </row>
    <row r="45" spans="1:18" x14ac:dyDescent="0.3">
      <c r="A45" s="6" t="s">
        <v>59</v>
      </c>
      <c r="B45" s="53">
        <v>1560</v>
      </c>
      <c r="C45" s="56">
        <f t="shared" si="3"/>
        <v>1.4837641956286025E-2</v>
      </c>
      <c r="D45" s="53">
        <v>2735</v>
      </c>
      <c r="E45" s="56">
        <f t="shared" si="4"/>
        <v>1.3728748048610309E-2</v>
      </c>
      <c r="F45" s="57">
        <v>604.65116279069764</v>
      </c>
      <c r="G45" s="57">
        <v>708.54922279792754</v>
      </c>
      <c r="H45" s="59">
        <v>67.299396031061264</v>
      </c>
      <c r="I45" s="58">
        <v>70.928423236514533</v>
      </c>
      <c r="J45" s="53">
        <v>6366</v>
      </c>
      <c r="K45" s="46">
        <f t="shared" si="5"/>
        <v>2.217654845676862E-2</v>
      </c>
      <c r="L45" s="53">
        <v>10751</v>
      </c>
      <c r="M45" s="46">
        <f t="shared" si="6"/>
        <v>1.8691085094768026E-2</v>
      </c>
      <c r="N45" s="57">
        <v>373.15357561547478</v>
      </c>
      <c r="O45" s="57">
        <v>415.89941972920695</v>
      </c>
      <c r="P45" s="58">
        <v>66.264182367024048</v>
      </c>
      <c r="Q45" s="58">
        <v>68.771189151154616</v>
      </c>
      <c r="R45" s="8" t="s">
        <v>60</v>
      </c>
    </row>
    <row r="46" spans="1:18" x14ac:dyDescent="0.3">
      <c r="A46" s="6" t="s">
        <v>61</v>
      </c>
      <c r="B46" s="53">
        <v>310</v>
      </c>
      <c r="C46" s="56">
        <f t="shared" si="3"/>
        <v>2.9485057733645305E-3</v>
      </c>
      <c r="D46" s="53">
        <v>520</v>
      </c>
      <c r="E46" s="56">
        <f t="shared" si="4"/>
        <v>2.610219007414026E-3</v>
      </c>
      <c r="F46" s="57">
        <v>1476.1904761904764</v>
      </c>
      <c r="G46" s="57">
        <v>1368.421052631579</v>
      </c>
      <c r="H46" s="59">
        <v>75.425790754257903</v>
      </c>
      <c r="I46" s="58">
        <v>66.666666666666657</v>
      </c>
      <c r="J46" s="53">
        <v>1761</v>
      </c>
      <c r="K46" s="46">
        <f t="shared" si="5"/>
        <v>6.1346060057130914E-3</v>
      </c>
      <c r="L46" s="53">
        <v>3476</v>
      </c>
      <c r="M46" s="46">
        <f t="shared" si="6"/>
        <v>6.0431784754361138E-3</v>
      </c>
      <c r="N46" s="57">
        <v>1189.864864864865</v>
      </c>
      <c r="O46" s="57">
        <v>624.05745062836627</v>
      </c>
      <c r="P46" s="58">
        <v>90.726429675425038</v>
      </c>
      <c r="Q46" s="58">
        <v>98.136645962732914</v>
      </c>
      <c r="R46" s="8" t="s">
        <v>62</v>
      </c>
    </row>
    <row r="47" spans="1:18" x14ac:dyDescent="0.3">
      <c r="A47" s="6" t="s">
        <v>63</v>
      </c>
      <c r="B47" s="53">
        <v>1584</v>
      </c>
      <c r="C47" s="56">
        <f t="shared" si="3"/>
        <v>1.5065913370998116E-2</v>
      </c>
      <c r="D47" s="53">
        <v>3701</v>
      </c>
      <c r="E47" s="56">
        <f t="shared" si="4"/>
        <v>1.8577731820075594E-2</v>
      </c>
      <c r="F47" s="57">
        <v>700.88495575221236</v>
      </c>
      <c r="G47" s="57">
        <v>815.19823788546262</v>
      </c>
      <c r="H47" s="59">
        <v>57.979502196193266</v>
      </c>
      <c r="I47" s="58">
        <v>60.139746506337346</v>
      </c>
      <c r="J47" s="53">
        <v>3071</v>
      </c>
      <c r="K47" s="46">
        <f t="shared" si="5"/>
        <v>1.0698111892984046E-2</v>
      </c>
      <c r="L47" s="53">
        <v>7591</v>
      </c>
      <c r="M47" s="46">
        <f t="shared" si="6"/>
        <v>1.3197286480735195E-2</v>
      </c>
      <c r="N47" s="57">
        <v>408.92143808255656</v>
      </c>
      <c r="O47" s="57">
        <v>546.90201729106627</v>
      </c>
      <c r="P47" s="58">
        <v>44.009744912582399</v>
      </c>
      <c r="Q47" s="58">
        <v>52.182580600811171</v>
      </c>
      <c r="R47" s="8" t="s">
        <v>64</v>
      </c>
    </row>
    <row r="48" spans="1:18" x14ac:dyDescent="0.3">
      <c r="A48" s="6" t="s">
        <v>65</v>
      </c>
      <c r="B48" s="53">
        <v>3090</v>
      </c>
      <c r="C48" s="56">
        <f t="shared" si="3"/>
        <v>2.9389944644181931E-2</v>
      </c>
      <c r="D48" s="53">
        <v>8401</v>
      </c>
      <c r="E48" s="56">
        <f t="shared" si="4"/>
        <v>4.2170095925548524E-2</v>
      </c>
      <c r="F48" s="57">
        <v>1019.8019801980198</v>
      </c>
      <c r="G48" s="57">
        <v>1714.4897959183672</v>
      </c>
      <c r="H48" s="59">
        <v>115.29850746268657</v>
      </c>
      <c r="I48" s="58">
        <v>124.42239336492891</v>
      </c>
      <c r="J48" s="53">
        <v>10764</v>
      </c>
      <c r="K48" s="46">
        <f t="shared" si="5"/>
        <v>3.7497387305789727E-2</v>
      </c>
      <c r="L48" s="53">
        <v>29394</v>
      </c>
      <c r="M48" s="46">
        <f t="shared" si="6"/>
        <v>5.110275837369653E-2</v>
      </c>
      <c r="N48" s="57">
        <v>472.93497363796132</v>
      </c>
      <c r="O48" s="57">
        <v>894.79452054794524</v>
      </c>
      <c r="P48" s="58">
        <v>93.632567849686836</v>
      </c>
      <c r="Q48" s="58">
        <v>92.294649585531275</v>
      </c>
      <c r="R48" s="8" t="s">
        <v>66</v>
      </c>
    </row>
    <row r="49" spans="1:18" x14ac:dyDescent="0.3">
      <c r="A49" s="6" t="s">
        <v>67</v>
      </c>
      <c r="B49" s="53">
        <v>1209</v>
      </c>
      <c r="C49" s="56">
        <f t="shared" si="3"/>
        <v>1.1499172516121668E-2</v>
      </c>
      <c r="D49" s="53">
        <v>2173</v>
      </c>
      <c r="E49" s="56">
        <f t="shared" si="4"/>
        <v>1.0907703659828228E-2</v>
      </c>
      <c r="F49" s="57">
        <v>715.38461538461547</v>
      </c>
      <c r="G49" s="57">
        <v>721.92691029900334</v>
      </c>
      <c r="H49" s="59">
        <v>66.210295728368024</v>
      </c>
      <c r="I49" s="58">
        <v>64.404267931238891</v>
      </c>
      <c r="J49" s="53">
        <v>3870</v>
      </c>
      <c r="K49" s="46">
        <f t="shared" si="5"/>
        <v>1.3481502124991291E-2</v>
      </c>
      <c r="L49" s="53">
        <v>7905</v>
      </c>
      <c r="M49" s="46">
        <f t="shared" si="6"/>
        <v>1.3743189254408077E-2</v>
      </c>
      <c r="N49" s="57">
        <v>342.78122232063771</v>
      </c>
      <c r="O49" s="57">
        <v>481.4250913520097</v>
      </c>
      <c r="P49" s="58">
        <v>72.363500373971576</v>
      </c>
      <c r="Q49" s="58">
        <v>83.096814884894357</v>
      </c>
      <c r="R49" s="8" t="s">
        <v>68</v>
      </c>
    </row>
    <row r="50" spans="1:18" ht="12.75" customHeight="1" x14ac:dyDescent="0.3">
      <c r="A50" s="6" t="s">
        <v>69</v>
      </c>
      <c r="B50" s="53">
        <v>7661</v>
      </c>
      <c r="C50" s="56">
        <f t="shared" si="3"/>
        <v>7.2866137837889255E-2</v>
      </c>
      <c r="D50" s="53">
        <v>14169</v>
      </c>
      <c r="E50" s="56">
        <f t="shared" si="4"/>
        <v>7.1123448300094871E-2</v>
      </c>
      <c r="F50" s="57">
        <v>1068.4797768479777</v>
      </c>
      <c r="G50" s="57">
        <v>1271.903052064632</v>
      </c>
      <c r="H50" s="59">
        <v>45.139052557152958</v>
      </c>
      <c r="I50" s="58">
        <v>52.18592317041729</v>
      </c>
      <c r="J50" s="53">
        <v>23575</v>
      </c>
      <c r="K50" s="46">
        <f t="shared" si="5"/>
        <v>8.2125688009475367E-2</v>
      </c>
      <c r="L50" s="53">
        <v>48109</v>
      </c>
      <c r="M50" s="46">
        <f t="shared" si="6"/>
        <v>8.3639606810919448E-2</v>
      </c>
      <c r="N50" s="57">
        <v>898.78002287457105</v>
      </c>
      <c r="O50" s="57">
        <v>1031.7177782543426</v>
      </c>
      <c r="P50" s="58">
        <v>42.612609355794959</v>
      </c>
      <c r="Q50" s="58">
        <v>57.022128981023833</v>
      </c>
      <c r="R50" s="8" t="s">
        <v>70</v>
      </c>
    </row>
    <row r="51" spans="1:18" x14ac:dyDescent="0.3">
      <c r="A51" s="6" t="s">
        <v>71</v>
      </c>
      <c r="B51" s="53">
        <v>988</v>
      </c>
      <c r="C51" s="56">
        <f t="shared" si="3"/>
        <v>9.3971732389811491E-3</v>
      </c>
      <c r="D51" s="53">
        <v>1657</v>
      </c>
      <c r="E51" s="56">
        <f t="shared" si="4"/>
        <v>8.3175632601635401E-3</v>
      </c>
      <c r="F51" s="57">
        <v>641.55844155844159</v>
      </c>
      <c r="G51" s="57">
        <v>736.44444444444446</v>
      </c>
      <c r="H51" s="59">
        <v>72.861356932153384</v>
      </c>
      <c r="I51" s="58">
        <v>66.922455573505658</v>
      </c>
      <c r="J51" s="53">
        <v>3211</v>
      </c>
      <c r="K51" s="46">
        <f t="shared" si="5"/>
        <v>1.1185814812234376E-2</v>
      </c>
      <c r="L51" s="53">
        <v>6088</v>
      </c>
      <c r="M51" s="46">
        <f t="shared" si="6"/>
        <v>1.0584255051339201E-2</v>
      </c>
      <c r="N51" s="57">
        <v>370.78521939953811</v>
      </c>
      <c r="O51" s="57">
        <v>362.59678379988088</v>
      </c>
      <c r="P51" s="58">
        <v>72.303535239810856</v>
      </c>
      <c r="Q51" s="58">
        <v>74.425427872860638</v>
      </c>
      <c r="R51" s="8" t="s">
        <v>72</v>
      </c>
    </row>
    <row r="52" spans="1:18" x14ac:dyDescent="0.3">
      <c r="A52" s="6" t="s">
        <v>73</v>
      </c>
      <c r="B52" s="53">
        <v>226</v>
      </c>
      <c r="C52" s="56">
        <f t="shared" si="3"/>
        <v>2.1495558218722062E-3</v>
      </c>
      <c r="D52" s="53">
        <v>440</v>
      </c>
      <c r="E52" s="56">
        <f t="shared" si="4"/>
        <v>2.2086468524272528E-3</v>
      </c>
      <c r="F52" s="57">
        <v>256.81818181818181</v>
      </c>
      <c r="G52" s="57">
        <v>335.87786259541986</v>
      </c>
      <c r="H52" s="59">
        <v>34.398782343987818</v>
      </c>
      <c r="I52" s="58">
        <v>39.603960396039604</v>
      </c>
      <c r="J52" s="53">
        <v>852</v>
      </c>
      <c r="K52" s="46">
        <f t="shared" si="5"/>
        <v>2.9680206228662998E-3</v>
      </c>
      <c r="L52" s="53">
        <v>1489</v>
      </c>
      <c r="M52" s="46">
        <f t="shared" si="6"/>
        <v>2.5886918152831914E-3</v>
      </c>
      <c r="N52" s="57">
        <v>106.23441396508728</v>
      </c>
      <c r="O52" s="57">
        <v>157.39957716701903</v>
      </c>
      <c r="P52" s="58">
        <v>41.480038948393378</v>
      </c>
      <c r="Q52" s="58">
        <v>46.574913981857989</v>
      </c>
      <c r="R52" s="8" t="s">
        <v>74</v>
      </c>
    </row>
    <row r="53" spans="1:18" x14ac:dyDescent="0.3">
      <c r="A53" s="6" t="s">
        <v>75</v>
      </c>
      <c r="B53" s="53">
        <v>988</v>
      </c>
      <c r="C53" s="56">
        <f t="shared" si="3"/>
        <v>9.3971732389811491E-3</v>
      </c>
      <c r="D53" s="53">
        <v>1973</v>
      </c>
      <c r="E53" s="56">
        <f t="shared" si="4"/>
        <v>9.9037732723612944E-3</v>
      </c>
      <c r="F53" s="57">
        <v>602.43902439024396</v>
      </c>
      <c r="G53" s="57">
        <v>685.06944444444446</v>
      </c>
      <c r="H53" s="59">
        <v>85.763888888888886</v>
      </c>
      <c r="I53" s="58">
        <v>65.461181154611808</v>
      </c>
      <c r="J53" s="53">
        <v>2252</v>
      </c>
      <c r="K53" s="46">
        <f t="shared" si="5"/>
        <v>7.8450498153696084E-3</v>
      </c>
      <c r="L53" s="53">
        <v>4063</v>
      </c>
      <c r="M53" s="46">
        <f t="shared" si="6"/>
        <v>7.0637037243086679E-3</v>
      </c>
      <c r="N53" s="57">
        <v>410.20036429872499</v>
      </c>
      <c r="O53" s="57">
        <v>529.72620599739241</v>
      </c>
      <c r="P53" s="58">
        <v>81.123919308357344</v>
      </c>
      <c r="Q53" s="58">
        <v>61.43958868894601</v>
      </c>
      <c r="R53" s="8" t="s">
        <v>76</v>
      </c>
    </row>
    <row r="54" spans="1:18" x14ac:dyDescent="0.3">
      <c r="A54" s="6" t="s">
        <v>77</v>
      </c>
      <c r="B54" s="53">
        <v>456</v>
      </c>
      <c r="C54" s="56">
        <f t="shared" si="3"/>
        <v>4.3371568795297607E-3</v>
      </c>
      <c r="D54" s="53">
        <v>940</v>
      </c>
      <c r="E54" s="56">
        <f t="shared" si="4"/>
        <v>4.7184728210945851E-3</v>
      </c>
      <c r="F54" s="57">
        <v>570</v>
      </c>
      <c r="G54" s="57">
        <v>648.27586206896547</v>
      </c>
      <c r="H54" s="59">
        <v>25.489100055897151</v>
      </c>
      <c r="I54" s="58">
        <v>25.180819716046077</v>
      </c>
      <c r="J54" s="53">
        <v>2769</v>
      </c>
      <c r="K54" s="46">
        <f t="shared" si="5"/>
        <v>9.6460670243154745E-3</v>
      </c>
      <c r="L54" s="53">
        <v>5752</v>
      </c>
      <c r="M54" s="46">
        <f t="shared" si="6"/>
        <v>1.0000104312631913E-2</v>
      </c>
      <c r="N54" s="57">
        <v>573.29192546583852</v>
      </c>
      <c r="O54" s="57">
        <v>556.28626692456487</v>
      </c>
      <c r="P54" s="58">
        <v>64.741641337386014</v>
      </c>
      <c r="Q54" s="58">
        <v>61.211024795147381</v>
      </c>
      <c r="R54" s="8" t="s">
        <v>78</v>
      </c>
    </row>
    <row r="55" spans="1:18" x14ac:dyDescent="0.3">
      <c r="A55" s="6" t="s">
        <v>79</v>
      </c>
      <c r="B55" s="53">
        <v>1461</v>
      </c>
      <c r="C55" s="56">
        <f t="shared" si="3"/>
        <v>1.3896022370598641E-2</v>
      </c>
      <c r="D55" s="53">
        <v>2892</v>
      </c>
      <c r="E55" s="56">
        <f t="shared" si="4"/>
        <v>1.4516833402771852E-2</v>
      </c>
      <c r="F55" s="57">
        <v>716.17647058823536</v>
      </c>
      <c r="G55" s="57">
        <v>915.18987341772163</v>
      </c>
      <c r="H55" s="59">
        <v>93.59385009609224</v>
      </c>
      <c r="I55" s="58">
        <v>81.235955056179776</v>
      </c>
      <c r="J55" s="53">
        <v>4371</v>
      </c>
      <c r="K55" s="46">
        <f t="shared" si="5"/>
        <v>1.5226781857451403E-2</v>
      </c>
      <c r="L55" s="53">
        <v>10816</v>
      </c>
      <c r="M55" s="46">
        <f t="shared" si="6"/>
        <v>1.8804090446006044E-2</v>
      </c>
      <c r="N55" s="57">
        <v>476.14379084967322</v>
      </c>
      <c r="O55" s="57">
        <v>729.82456140350871</v>
      </c>
      <c r="P55" s="58">
        <v>89.938271604938265</v>
      </c>
      <c r="Q55" s="58">
        <v>82.338611449451889</v>
      </c>
      <c r="R55" s="8" t="s">
        <v>80</v>
      </c>
    </row>
    <row r="56" spans="1:18" x14ac:dyDescent="0.3">
      <c r="A56" s="6" t="s">
        <v>81</v>
      </c>
      <c r="B56" s="53">
        <v>2268</v>
      </c>
      <c r="C56" s="56">
        <f t="shared" si="3"/>
        <v>2.1571648690292759E-2</v>
      </c>
      <c r="D56" s="53">
        <v>3356</v>
      </c>
      <c r="E56" s="56">
        <f t="shared" si="4"/>
        <v>1.6845951901695137E-2</v>
      </c>
      <c r="F56" s="57">
        <v>2835</v>
      </c>
      <c r="G56" s="57">
        <v>2773.5537190082646</v>
      </c>
      <c r="H56" s="59">
        <v>38.551759306476285</v>
      </c>
      <c r="I56" s="58">
        <v>35.468188543648274</v>
      </c>
      <c r="J56" s="53">
        <v>7910</v>
      </c>
      <c r="K56" s="46">
        <f t="shared" si="5"/>
        <v>2.7555214937643697E-2</v>
      </c>
      <c r="L56" s="53">
        <v>11403</v>
      </c>
      <c r="M56" s="46">
        <f t="shared" si="6"/>
        <v>1.9824615694878596E-2</v>
      </c>
      <c r="N56" s="57">
        <v>1658.280922431866</v>
      </c>
      <c r="O56" s="57">
        <v>1857.1661237785015</v>
      </c>
      <c r="P56" s="58">
        <v>36.54254827681789</v>
      </c>
      <c r="Q56" s="58">
        <v>34.701765063907487</v>
      </c>
      <c r="R56" s="8" t="s">
        <v>82</v>
      </c>
    </row>
    <row r="57" spans="1:18" ht="12.75" customHeight="1" x14ac:dyDescent="0.3">
      <c r="A57" s="6" t="s">
        <v>83</v>
      </c>
      <c r="B57" s="53">
        <v>1321</v>
      </c>
      <c r="C57" s="56">
        <f t="shared" si="3"/>
        <v>1.2564439118111434E-2</v>
      </c>
      <c r="D57" s="53">
        <v>3128</v>
      </c>
      <c r="E57" s="56">
        <f t="shared" si="4"/>
        <v>1.5701471259982832E-2</v>
      </c>
      <c r="F57" s="57">
        <v>557.3839662447258</v>
      </c>
      <c r="G57" s="57">
        <v>668.37606837606836</v>
      </c>
      <c r="H57" s="59">
        <v>94.831299353912428</v>
      </c>
      <c r="I57" s="58">
        <v>100.32071840923669</v>
      </c>
      <c r="J57" s="53">
        <v>4064</v>
      </c>
      <c r="K57" s="46">
        <f t="shared" si="5"/>
        <v>1.4157319027381035E-2</v>
      </c>
      <c r="L57" s="53">
        <v>8517</v>
      </c>
      <c r="M57" s="46">
        <f t="shared" si="6"/>
        <v>1.4807178099910639E-2</v>
      </c>
      <c r="N57" s="57">
        <v>407.2144288577154</v>
      </c>
      <c r="O57" s="57">
        <v>510.61151079136692</v>
      </c>
      <c r="P57" s="58">
        <v>98.712654845761477</v>
      </c>
      <c r="Q57" s="58">
        <v>100.23537719195011</v>
      </c>
      <c r="R57" s="8" t="s">
        <v>84</v>
      </c>
    </row>
    <row r="58" spans="1:18" x14ac:dyDescent="0.3">
      <c r="A58" s="6" t="s">
        <v>85</v>
      </c>
      <c r="B58" s="53">
        <v>47</v>
      </c>
      <c r="C58" s="56">
        <f t="shared" si="3"/>
        <v>4.4703152047784818E-4</v>
      </c>
      <c r="D58" s="53">
        <v>68</v>
      </c>
      <c r="E58" s="56">
        <f t="shared" si="4"/>
        <v>3.4133633173875726E-4</v>
      </c>
      <c r="F58" s="57">
        <v>1566.6666666666665</v>
      </c>
      <c r="G58" s="57">
        <v>1360</v>
      </c>
      <c r="H58" s="59">
        <v>54.651162790697668</v>
      </c>
      <c r="I58" s="58">
        <v>34.170854271356781</v>
      </c>
      <c r="J58" s="53">
        <v>112</v>
      </c>
      <c r="K58" s="46">
        <f t="shared" si="5"/>
        <v>3.9016233540026474E-4</v>
      </c>
      <c r="L58" s="53">
        <v>181</v>
      </c>
      <c r="M58" s="46">
        <f t="shared" si="6"/>
        <v>3.1467643960124756E-4</v>
      </c>
      <c r="N58" s="57">
        <v>1866.6666666666667</v>
      </c>
      <c r="O58" s="57">
        <v>2011.1111111111111</v>
      </c>
      <c r="P58" s="58">
        <v>75.167785234899327</v>
      </c>
      <c r="Q58" s="58">
        <v>33.768656716417908</v>
      </c>
      <c r="R58" s="8" t="s">
        <v>86</v>
      </c>
    </row>
    <row r="59" spans="1:18" ht="12.75" customHeight="1" x14ac:dyDescent="0.3">
      <c r="A59" s="6" t="s">
        <v>87</v>
      </c>
      <c r="B59" s="53">
        <v>221</v>
      </c>
      <c r="C59" s="56">
        <f t="shared" si="3"/>
        <v>2.10199927714052E-3</v>
      </c>
      <c r="D59" s="53">
        <v>428</v>
      </c>
      <c r="E59" s="56">
        <f t="shared" si="4"/>
        <v>2.1484110291792365E-3</v>
      </c>
      <c r="F59" s="57">
        <v>850</v>
      </c>
      <c r="G59" s="57">
        <v>995.34883720930236</v>
      </c>
      <c r="H59" s="59">
        <v>63.142857142857146</v>
      </c>
      <c r="I59" s="58">
        <v>66.151468315301386</v>
      </c>
      <c r="J59" s="53">
        <v>789</v>
      </c>
      <c r="K59" s="46">
        <f t="shared" si="5"/>
        <v>2.7485543092036508E-3</v>
      </c>
      <c r="L59" s="53">
        <v>1640</v>
      </c>
      <c r="M59" s="46">
        <f t="shared" si="6"/>
        <v>2.8512119389284313E-3</v>
      </c>
      <c r="N59" s="57">
        <v>519.07894736842104</v>
      </c>
      <c r="O59" s="57">
        <v>602.94117647058818</v>
      </c>
      <c r="P59" s="58">
        <v>61.640625000000007</v>
      </c>
      <c r="Q59" s="58">
        <v>64.950495049504951</v>
      </c>
      <c r="R59" s="8" t="s">
        <v>88</v>
      </c>
    </row>
    <row r="60" spans="1:18" x14ac:dyDescent="0.3">
      <c r="A60" s="6" t="s">
        <v>89</v>
      </c>
      <c r="B60" s="53">
        <v>139</v>
      </c>
      <c r="C60" s="56">
        <f t="shared" si="3"/>
        <v>1.3220719435408702E-3</v>
      </c>
      <c r="D60" s="53">
        <v>287</v>
      </c>
      <c r="E60" s="56">
        <f t="shared" si="4"/>
        <v>1.4406401060150489E-3</v>
      </c>
      <c r="F60" s="57">
        <v>1263.6363636363637</v>
      </c>
      <c r="G60" s="57">
        <v>1793.75</v>
      </c>
      <c r="H60" s="59">
        <v>17.528373266078184</v>
      </c>
      <c r="I60" s="58">
        <v>11.046959199384142</v>
      </c>
      <c r="J60" s="53">
        <v>342</v>
      </c>
      <c r="K60" s="46">
        <f t="shared" si="5"/>
        <v>1.1913885598829512E-3</v>
      </c>
      <c r="L60" s="53">
        <v>787</v>
      </c>
      <c r="M60" s="46">
        <f t="shared" si="6"/>
        <v>1.3682340219126068E-3</v>
      </c>
      <c r="N60" s="57">
        <v>1266.6666666666665</v>
      </c>
      <c r="O60" s="57">
        <v>2127.0270270270271</v>
      </c>
      <c r="P60" s="58">
        <v>18.688524590163937</v>
      </c>
      <c r="Q60" s="58">
        <v>13.416297306512103</v>
      </c>
      <c r="R60" s="8" t="s">
        <v>90</v>
      </c>
    </row>
    <row r="61" spans="1:18" x14ac:dyDescent="0.3">
      <c r="A61" s="6" t="s">
        <v>91</v>
      </c>
      <c r="B61" s="53">
        <v>30</v>
      </c>
      <c r="C61" s="56">
        <f t="shared" si="3"/>
        <v>2.8533926839011586E-4</v>
      </c>
      <c r="D61" s="53">
        <v>55</v>
      </c>
      <c r="E61" s="56">
        <f t="shared" si="4"/>
        <v>2.760808565534066E-4</v>
      </c>
      <c r="F61" s="57">
        <v>600</v>
      </c>
      <c r="G61" s="57">
        <v>305.55555555555554</v>
      </c>
      <c r="H61" s="59">
        <v>33.707865168539328</v>
      </c>
      <c r="I61" s="58">
        <v>17.1875</v>
      </c>
      <c r="J61" s="53">
        <v>66</v>
      </c>
      <c r="K61" s="46">
        <f t="shared" si="5"/>
        <v>2.2991709050372745E-4</v>
      </c>
      <c r="L61" s="53">
        <v>137</v>
      </c>
      <c r="M61" s="46">
        <f t="shared" si="6"/>
        <v>2.3818050953243602E-4</v>
      </c>
      <c r="N61" s="57">
        <v>206.25</v>
      </c>
      <c r="O61" s="57">
        <v>169.1358024691358</v>
      </c>
      <c r="P61" s="58">
        <v>31.578947368421051</v>
      </c>
      <c r="Q61" s="58">
        <v>18.715846994535521</v>
      </c>
      <c r="R61" s="8" t="s">
        <v>92</v>
      </c>
    </row>
    <row r="62" spans="1:18" x14ac:dyDescent="0.3">
      <c r="A62" s="6" t="s">
        <v>93</v>
      </c>
      <c r="B62" s="53">
        <v>3</v>
      </c>
      <c r="C62" s="56">
        <f t="shared" si="3"/>
        <v>2.8533926839011585E-5</v>
      </c>
      <c r="D62" s="53">
        <v>5</v>
      </c>
      <c r="E62" s="56">
        <f t="shared" si="4"/>
        <v>2.5098259686673325E-5</v>
      </c>
      <c r="F62" s="57"/>
      <c r="G62" s="57"/>
      <c r="H62" s="59">
        <v>25</v>
      </c>
      <c r="I62" s="58">
        <v>27.777777777777779</v>
      </c>
      <c r="J62" s="53">
        <v>7</v>
      </c>
      <c r="K62" s="46">
        <f t="shared" si="5"/>
        <v>2.4385145962516546E-5</v>
      </c>
      <c r="L62" s="53">
        <v>13</v>
      </c>
      <c r="M62" s="46">
        <f t="shared" si="6"/>
        <v>2.2601070247603418E-5</v>
      </c>
      <c r="N62" s="57"/>
      <c r="O62" s="57"/>
      <c r="P62" s="58">
        <v>25</v>
      </c>
      <c r="Q62" s="58">
        <v>35.135135135135137</v>
      </c>
      <c r="R62" s="8" t="s">
        <v>94</v>
      </c>
    </row>
    <row r="63" spans="1:18" x14ac:dyDescent="0.3">
      <c r="A63" s="6" t="s">
        <v>95</v>
      </c>
      <c r="B63" s="53">
        <v>178</v>
      </c>
      <c r="C63" s="56">
        <f t="shared" si="3"/>
        <v>1.6930129924480207E-3</v>
      </c>
      <c r="D63" s="53">
        <v>402</v>
      </c>
      <c r="E63" s="56">
        <f t="shared" si="4"/>
        <v>2.0179000788085352E-3</v>
      </c>
      <c r="F63" s="57">
        <v>809.09090909090912</v>
      </c>
      <c r="G63" s="57">
        <v>1340</v>
      </c>
      <c r="H63" s="59">
        <v>59.531772575250841</v>
      </c>
      <c r="I63" s="58">
        <v>78.82352941176471</v>
      </c>
      <c r="J63" s="53">
        <v>573</v>
      </c>
      <c r="K63" s="46">
        <f t="shared" si="5"/>
        <v>1.9960983766459973E-3</v>
      </c>
      <c r="L63" s="53">
        <v>1229</v>
      </c>
      <c r="M63" s="46">
        <f t="shared" si="6"/>
        <v>2.136670410331123E-3</v>
      </c>
      <c r="N63" s="57">
        <v>1169.387755102041</v>
      </c>
      <c r="O63" s="57">
        <v>2014.7540983606557</v>
      </c>
      <c r="P63" s="58">
        <v>56.342182890855455</v>
      </c>
      <c r="Q63" s="58">
        <v>74.439733494851595</v>
      </c>
      <c r="R63" s="8" t="s">
        <v>96</v>
      </c>
    </row>
    <row r="64" spans="1:18" x14ac:dyDescent="0.3">
      <c r="A64" s="6" t="s">
        <v>97</v>
      </c>
      <c r="B64" s="53">
        <v>85</v>
      </c>
      <c r="C64" s="56">
        <f t="shared" si="3"/>
        <v>8.0846126043866153E-4</v>
      </c>
      <c r="D64" s="53">
        <v>168</v>
      </c>
      <c r="E64" s="56">
        <f t="shared" si="4"/>
        <v>8.4330152547222375E-4</v>
      </c>
      <c r="F64" s="57">
        <v>157.40740740740742</v>
      </c>
      <c r="G64" s="57">
        <v>169.69696969696969</v>
      </c>
      <c r="H64" s="59">
        <v>9.7926267281105996</v>
      </c>
      <c r="I64" s="58">
        <v>9.6607245543415754</v>
      </c>
      <c r="J64" s="53">
        <v>207</v>
      </c>
      <c r="K64" s="46">
        <f t="shared" si="5"/>
        <v>7.2110360203441793E-4</v>
      </c>
      <c r="L64" s="53">
        <v>515</v>
      </c>
      <c r="M64" s="46">
        <f t="shared" si="6"/>
        <v>8.9535009057813543E-4</v>
      </c>
      <c r="N64" s="57">
        <v>48.364485981308412</v>
      </c>
      <c r="O64" s="57">
        <v>78.625954198473281</v>
      </c>
      <c r="P64" s="58">
        <v>13.690476190476192</v>
      </c>
      <c r="Q64" s="58">
        <v>15.634486945962356</v>
      </c>
      <c r="R64" s="8" t="s">
        <v>98</v>
      </c>
    </row>
    <row r="65" spans="1:18" x14ac:dyDescent="0.3">
      <c r="A65" s="6" t="s">
        <v>99</v>
      </c>
      <c r="B65" s="53">
        <v>318</v>
      </c>
      <c r="C65" s="56">
        <f t="shared" si="3"/>
        <v>3.024596244935228E-3</v>
      </c>
      <c r="D65" s="53">
        <v>698</v>
      </c>
      <c r="E65" s="56">
        <f t="shared" si="4"/>
        <v>3.5037170522595963E-3</v>
      </c>
      <c r="F65" s="57">
        <v>935.2941176470589</v>
      </c>
      <c r="G65" s="57">
        <v>1203.4482758620691</v>
      </c>
      <c r="H65" s="59">
        <v>11.328820805130032</v>
      </c>
      <c r="I65" s="58">
        <v>15.907019143117592</v>
      </c>
      <c r="J65" s="53">
        <v>942</v>
      </c>
      <c r="K65" s="46">
        <f t="shared" si="5"/>
        <v>3.2815439280986553E-3</v>
      </c>
      <c r="L65" s="53">
        <v>2009</v>
      </c>
      <c r="M65" s="46">
        <f t="shared" si="6"/>
        <v>3.4927346251873281E-3</v>
      </c>
      <c r="N65" s="57">
        <v>245.95300261096605</v>
      </c>
      <c r="O65" s="57">
        <v>184.48117539026629</v>
      </c>
      <c r="P65" s="58">
        <v>15.465440814316203</v>
      </c>
      <c r="Q65" s="58">
        <v>16.727726894254786</v>
      </c>
      <c r="R65" s="8" t="s">
        <v>100</v>
      </c>
    </row>
    <row r="66" spans="1:18" x14ac:dyDescent="0.3">
      <c r="A66" s="6" t="s">
        <v>101</v>
      </c>
      <c r="B66" s="53">
        <v>145</v>
      </c>
      <c r="C66" s="56">
        <f t="shared" si="3"/>
        <v>1.3791397972188933E-3</v>
      </c>
      <c r="D66" s="53">
        <v>301</v>
      </c>
      <c r="E66" s="56">
        <f t="shared" si="4"/>
        <v>1.5109152331377342E-3</v>
      </c>
      <c r="F66" s="57">
        <v>315.21739130434781</v>
      </c>
      <c r="G66" s="57">
        <v>627.08333333333326</v>
      </c>
      <c r="H66" s="59">
        <v>2.065232872810141</v>
      </c>
      <c r="I66" s="58">
        <v>1.9540379122305895</v>
      </c>
      <c r="J66" s="53">
        <v>371</v>
      </c>
      <c r="K66" s="46">
        <f t="shared" si="5"/>
        <v>1.2924127360133769E-3</v>
      </c>
      <c r="L66" s="53">
        <v>664</v>
      </c>
      <c r="M66" s="46">
        <f t="shared" si="6"/>
        <v>1.1543931264929746E-3</v>
      </c>
      <c r="N66" s="57">
        <v>89.830508474576277</v>
      </c>
      <c r="O66" s="57">
        <v>158.0952380952381</v>
      </c>
      <c r="P66" s="58">
        <v>4.6926385024032378</v>
      </c>
      <c r="Q66" s="58">
        <v>3.7318046422750522</v>
      </c>
      <c r="R66" s="8" t="s">
        <v>102</v>
      </c>
    </row>
    <row r="67" spans="1:18" ht="12.75" customHeight="1" x14ac:dyDescent="0.3">
      <c r="A67" s="6" t="s">
        <v>103</v>
      </c>
      <c r="B67" s="53">
        <v>847</v>
      </c>
      <c r="C67" s="56">
        <f t="shared" si="3"/>
        <v>8.0560786775476043E-3</v>
      </c>
      <c r="D67" s="53">
        <v>1638</v>
      </c>
      <c r="E67" s="56">
        <f t="shared" si="4"/>
        <v>8.2221898733541819E-3</v>
      </c>
      <c r="F67" s="57">
        <v>605</v>
      </c>
      <c r="G67" s="57">
        <v>890.21739130434787</v>
      </c>
      <c r="H67" s="59">
        <v>16.879234754882425</v>
      </c>
      <c r="I67" s="58">
        <v>20.259740259740262</v>
      </c>
      <c r="J67" s="53">
        <v>2795</v>
      </c>
      <c r="K67" s="46">
        <f t="shared" si="5"/>
        <v>9.7366404236048209E-3</v>
      </c>
      <c r="L67" s="53">
        <v>5755</v>
      </c>
      <c r="M67" s="46">
        <f t="shared" si="6"/>
        <v>1.0005319944227513E-2</v>
      </c>
      <c r="N67" s="57">
        <v>330.37825059101652</v>
      </c>
      <c r="O67" s="57">
        <v>446.81677018633542</v>
      </c>
      <c r="P67" s="58">
        <v>28.375634517766496</v>
      </c>
      <c r="Q67" s="58">
        <v>32.446298697637701</v>
      </c>
      <c r="R67" s="8" t="s">
        <v>104</v>
      </c>
    </row>
    <row r="68" spans="1:18" x14ac:dyDescent="0.3">
      <c r="A68" s="6" t="s">
        <v>105</v>
      </c>
      <c r="B68" s="53">
        <v>156</v>
      </c>
      <c r="C68" s="56">
        <f t="shared" si="3"/>
        <v>1.4837641956286023E-3</v>
      </c>
      <c r="D68" s="53">
        <v>307</v>
      </c>
      <c r="E68" s="56">
        <f t="shared" si="4"/>
        <v>1.5410331447617421E-3</v>
      </c>
      <c r="F68" s="57">
        <v>866.66666666666663</v>
      </c>
      <c r="G68" s="57">
        <v>1180.7692307692309</v>
      </c>
      <c r="H68" s="59">
        <v>39.694656488549619</v>
      </c>
      <c r="I68" s="58">
        <v>35.822637106184359</v>
      </c>
      <c r="J68" s="53">
        <v>426</v>
      </c>
      <c r="K68" s="46">
        <f t="shared" si="5"/>
        <v>1.4840103114331499E-3</v>
      </c>
      <c r="L68" s="53">
        <v>865</v>
      </c>
      <c r="M68" s="46">
        <f t="shared" si="6"/>
        <v>1.5038404433982274E-3</v>
      </c>
      <c r="N68" s="57">
        <v>507.14285714285711</v>
      </c>
      <c r="O68" s="57">
        <v>617.85714285714289</v>
      </c>
      <c r="P68" s="58">
        <v>51.699029126213588</v>
      </c>
      <c r="Q68" s="58">
        <v>45.574288724973655</v>
      </c>
      <c r="R68" s="8" t="s">
        <v>106</v>
      </c>
    </row>
    <row r="69" spans="1:18" x14ac:dyDescent="0.3">
      <c r="A69" s="6" t="s">
        <v>107</v>
      </c>
      <c r="B69" s="53">
        <v>429</v>
      </c>
      <c r="C69" s="56">
        <f t="shared" si="3"/>
        <v>4.0803515379786567E-3</v>
      </c>
      <c r="D69" s="53">
        <v>730</v>
      </c>
      <c r="E69" s="56">
        <f t="shared" si="4"/>
        <v>3.6643459142543058E-3</v>
      </c>
      <c r="F69" s="57">
        <v>2042.8571428571427</v>
      </c>
      <c r="G69" s="57">
        <v>1825</v>
      </c>
      <c r="H69" s="59">
        <v>60.422535211267601</v>
      </c>
      <c r="I69" s="58">
        <v>47.526041666666671</v>
      </c>
      <c r="J69" s="53">
        <v>1122</v>
      </c>
      <c r="K69" s="46">
        <f t="shared" si="5"/>
        <v>3.9085905385633666E-3</v>
      </c>
      <c r="L69" s="53">
        <v>2001</v>
      </c>
      <c r="M69" s="46">
        <f t="shared" si="6"/>
        <v>3.478826274265726E-3</v>
      </c>
      <c r="N69" s="57">
        <v>431.53846153846149</v>
      </c>
      <c r="O69" s="57">
        <v>401.00200400801606</v>
      </c>
      <c r="P69" s="58">
        <v>59.208443271767806</v>
      </c>
      <c r="Q69" s="58">
        <v>47.027027027027032</v>
      </c>
      <c r="R69" s="8" t="s">
        <v>108</v>
      </c>
    </row>
    <row r="70" spans="1:18" ht="12.75" customHeight="1" x14ac:dyDescent="0.3">
      <c r="A70" s="6" t="s">
        <v>109</v>
      </c>
      <c r="B70" s="53">
        <v>187</v>
      </c>
      <c r="C70" s="56">
        <f t="shared" si="3"/>
        <v>1.7786147729650554E-3</v>
      </c>
      <c r="D70" s="53">
        <v>328</v>
      </c>
      <c r="E70" s="56">
        <f t="shared" si="4"/>
        <v>1.6464458354457701E-3</v>
      </c>
      <c r="F70" s="57">
        <v>492.1052631578948</v>
      </c>
      <c r="G70" s="57">
        <v>415.18987341772151</v>
      </c>
      <c r="H70" s="59">
        <v>49.734042553191486</v>
      </c>
      <c r="I70" s="58">
        <v>42.159383033419026</v>
      </c>
      <c r="J70" s="53">
        <v>539</v>
      </c>
      <c r="K70" s="46">
        <f t="shared" si="5"/>
        <v>1.877656239113774E-3</v>
      </c>
      <c r="L70" s="53">
        <v>988</v>
      </c>
      <c r="M70" s="46">
        <f t="shared" si="6"/>
        <v>1.7176813388178598E-3</v>
      </c>
      <c r="N70" s="57">
        <v>167.91277258566979</v>
      </c>
      <c r="O70" s="57">
        <v>232.47058823529412</v>
      </c>
      <c r="P70" s="58">
        <v>52.178121974830596</v>
      </c>
      <c r="Q70" s="58">
        <v>44.990892531876135</v>
      </c>
      <c r="R70" s="8" t="s">
        <v>110</v>
      </c>
    </row>
    <row r="71" spans="1:18" x14ac:dyDescent="0.3">
      <c r="A71" s="6" t="s">
        <v>111</v>
      </c>
      <c r="B71" s="53">
        <v>1198</v>
      </c>
      <c r="C71" s="56">
        <f t="shared" si="3"/>
        <v>1.1394548117711959E-2</v>
      </c>
      <c r="D71" s="53">
        <v>2387</v>
      </c>
      <c r="E71" s="56">
        <f t="shared" si="4"/>
        <v>1.1981909174417845E-2</v>
      </c>
      <c r="F71" s="57">
        <v>575.96153846153845</v>
      </c>
      <c r="G71" s="57">
        <v>687.89625360230548</v>
      </c>
      <c r="H71" s="59">
        <v>48.443186413263248</v>
      </c>
      <c r="I71" s="58">
        <v>50.443786982248518</v>
      </c>
      <c r="J71" s="53">
        <v>3203</v>
      </c>
      <c r="K71" s="46">
        <f t="shared" si="5"/>
        <v>1.1157946073991501E-2</v>
      </c>
      <c r="L71" s="53">
        <v>6582</v>
      </c>
      <c r="M71" s="46">
        <f t="shared" si="6"/>
        <v>1.144309572074813E-2</v>
      </c>
      <c r="N71" s="57">
        <v>343.30117899249728</v>
      </c>
      <c r="O71" s="57">
        <v>460.27972027972027</v>
      </c>
      <c r="P71" s="58">
        <v>50.98694683221904</v>
      </c>
      <c r="Q71" s="58">
        <v>53.634289439374186</v>
      </c>
      <c r="R71" s="8" t="s">
        <v>112</v>
      </c>
    </row>
    <row r="72" spans="1:18" ht="12.75" customHeight="1" x14ac:dyDescent="0.3">
      <c r="A72" s="13" t="s">
        <v>113</v>
      </c>
      <c r="B72" s="22"/>
      <c r="C72" s="56"/>
      <c r="D72" s="22"/>
      <c r="E72" s="56"/>
      <c r="F72" s="21"/>
      <c r="G72" s="21"/>
      <c r="H72" s="39"/>
      <c r="I72" s="39"/>
      <c r="J72" s="22"/>
      <c r="K72" s="28"/>
      <c r="L72" s="22"/>
      <c r="M72" s="28"/>
      <c r="N72" s="21">
        <v>0</v>
      </c>
      <c r="O72" s="21"/>
      <c r="P72" s="39">
        <v>0</v>
      </c>
      <c r="Q72" s="39"/>
      <c r="R72" s="14" t="s">
        <v>114</v>
      </c>
    </row>
    <row r="73" spans="1:18" x14ac:dyDescent="0.3">
      <c r="A73" s="6"/>
      <c r="B73" s="15"/>
      <c r="C73" s="15"/>
      <c r="D73" s="15"/>
      <c r="E73" s="15"/>
      <c r="F73" s="16"/>
      <c r="G73" s="16"/>
      <c r="H73" s="16"/>
      <c r="I73" s="16"/>
      <c r="J73" s="15"/>
      <c r="K73" s="15"/>
      <c r="L73" s="15"/>
      <c r="M73" s="15"/>
      <c r="N73" s="16"/>
      <c r="O73" s="16"/>
      <c r="P73" s="16"/>
      <c r="Q73" s="16"/>
      <c r="R73" s="8"/>
    </row>
    <row r="74" spans="1:18" x14ac:dyDescent="0.3">
      <c r="A74" s="31" t="s">
        <v>115</v>
      </c>
    </row>
    <row r="75" spans="1:18" x14ac:dyDescent="0.3">
      <c r="A75" s="25" t="s">
        <v>116</v>
      </c>
    </row>
    <row r="78" spans="1:18" x14ac:dyDescent="0.3">
      <c r="A78"/>
    </row>
    <row r="79" spans="1:18" x14ac:dyDescent="0.3">
      <c r="A79"/>
    </row>
  </sheetData>
  <mergeCells count="12">
    <mergeCell ref="A11:A14"/>
    <mergeCell ref="B11:G11"/>
    <mergeCell ref="J11:O11"/>
    <mergeCell ref="R11:R14"/>
    <mergeCell ref="B12:B14"/>
    <mergeCell ref="D12:D14"/>
    <mergeCell ref="J12:J14"/>
    <mergeCell ref="L12:L14"/>
    <mergeCell ref="F14:G14"/>
    <mergeCell ref="H14:I14"/>
    <mergeCell ref="N14:O14"/>
    <mergeCell ref="P14:Q14"/>
  </mergeCells>
  <hyperlinks>
    <hyperlink ref="A75" r:id="rId1" xr:uid="{51CCB61C-A3F4-4922-8629-1A3D95E16D2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0C36-4D47-4D17-9ABF-A8453EF2B16A}">
  <dimension ref="A7:S79"/>
  <sheetViews>
    <sheetView tabSelected="1" workbookViewId="0">
      <selection activeCell="U13" sqref="U13"/>
    </sheetView>
  </sheetViews>
  <sheetFormatPr defaultColWidth="9.1796875" defaultRowHeight="13" x14ac:dyDescent="0.3"/>
  <cols>
    <col min="1" max="1" width="28.7265625" style="3" customWidth="1"/>
    <col min="2" max="2" width="10.7265625" style="3" customWidth="1"/>
    <col min="3" max="3" width="16.1796875" style="3" customWidth="1"/>
    <col min="4" max="4" width="15" style="3" customWidth="1"/>
    <col min="5" max="5" width="13.81640625" style="3" customWidth="1"/>
    <col min="6" max="6" width="10.453125" style="3" customWidth="1"/>
    <col min="7" max="9" width="11.26953125" style="3" customWidth="1"/>
    <col min="10" max="11" width="11" style="2" customWidth="1"/>
    <col min="12" max="14" width="10.7265625" style="2" customWidth="1"/>
    <col min="15" max="17" width="11.54296875" style="3" customWidth="1"/>
    <col min="18" max="18" width="45.1796875" style="3" customWidth="1"/>
    <col min="19" max="16384" width="9.1796875" style="3"/>
  </cols>
  <sheetData>
    <row r="7" spans="1:19" ht="18" x14ac:dyDescent="0.4">
      <c r="A7" s="20" t="s">
        <v>134</v>
      </c>
      <c r="B7" s="1"/>
      <c r="C7" s="1"/>
      <c r="D7" s="1"/>
      <c r="E7" s="1"/>
      <c r="F7" s="1"/>
      <c r="G7" s="1"/>
      <c r="H7" s="1"/>
      <c r="I7" s="1"/>
    </row>
    <row r="8" spans="1:19" s="2" customFormat="1" x14ac:dyDescent="0.3">
      <c r="A8" s="2" t="s">
        <v>135</v>
      </c>
    </row>
    <row r="9" spans="1:19" s="2" customFormat="1" x14ac:dyDescent="0.3"/>
    <row r="10" spans="1:19" s="2" customFormat="1" x14ac:dyDescent="0.3">
      <c r="A10" s="3"/>
      <c r="B10" s="3"/>
      <c r="C10" s="3"/>
      <c r="D10" s="3"/>
      <c r="E10" s="3"/>
      <c r="F10" s="3"/>
      <c r="G10" s="3"/>
      <c r="H10" s="3"/>
      <c r="I10" s="3"/>
      <c r="O10" s="3"/>
      <c r="P10" s="3"/>
      <c r="Q10" s="3"/>
      <c r="R10" s="3"/>
      <c r="S10" s="3"/>
    </row>
    <row r="11" spans="1:19" s="2" customFormat="1" x14ac:dyDescent="0.3">
      <c r="A11" s="63"/>
      <c r="B11" s="66" t="s">
        <v>0</v>
      </c>
      <c r="C11" s="66"/>
      <c r="D11" s="66"/>
      <c r="E11" s="66"/>
      <c r="F11" s="66"/>
      <c r="G11" s="66"/>
      <c r="H11" s="60"/>
      <c r="I11" s="60"/>
      <c r="J11" s="67" t="s">
        <v>1</v>
      </c>
      <c r="K11" s="66"/>
      <c r="L11" s="66"/>
      <c r="M11" s="66"/>
      <c r="N11" s="66"/>
      <c r="O11" s="66"/>
      <c r="P11" s="33"/>
      <c r="Q11" s="33"/>
      <c r="R11" s="68"/>
      <c r="S11"/>
    </row>
    <row r="12" spans="1:19" ht="12.5" x14ac:dyDescent="0.25">
      <c r="A12" s="64"/>
      <c r="B12" s="71" t="s">
        <v>138</v>
      </c>
      <c r="C12" s="26"/>
      <c r="D12" s="74" t="s">
        <v>139</v>
      </c>
      <c r="E12" s="61"/>
      <c r="F12" s="4" t="s">
        <v>138</v>
      </c>
      <c r="G12" s="11" t="s">
        <v>139</v>
      </c>
      <c r="H12" s="34" t="s">
        <v>138</v>
      </c>
      <c r="I12" s="35" t="s">
        <v>139</v>
      </c>
      <c r="J12" s="71" t="s">
        <v>138</v>
      </c>
      <c r="K12" s="26"/>
      <c r="L12" s="74" t="s">
        <v>139</v>
      </c>
      <c r="M12" s="61"/>
      <c r="N12" s="4" t="s">
        <v>138</v>
      </c>
      <c r="O12" s="11" t="s">
        <v>139</v>
      </c>
      <c r="P12" s="34" t="s">
        <v>138</v>
      </c>
      <c r="Q12" s="35" t="s">
        <v>139</v>
      </c>
      <c r="R12" s="69"/>
    </row>
    <row r="13" spans="1:19" ht="12.5" x14ac:dyDescent="0.25">
      <c r="A13" s="64"/>
      <c r="B13" s="72"/>
      <c r="C13" s="17" t="s">
        <v>2</v>
      </c>
      <c r="D13" s="75"/>
      <c r="E13" s="24" t="s">
        <v>2</v>
      </c>
      <c r="F13" s="10" t="s">
        <v>140</v>
      </c>
      <c r="G13" s="12" t="s">
        <v>141</v>
      </c>
      <c r="H13" s="36" t="s">
        <v>143</v>
      </c>
      <c r="I13" s="37" t="s">
        <v>142</v>
      </c>
      <c r="J13" s="72"/>
      <c r="K13" s="17" t="s">
        <v>2</v>
      </c>
      <c r="L13" s="75"/>
      <c r="M13" s="24" t="s">
        <v>2</v>
      </c>
      <c r="N13" s="10" t="s">
        <v>140</v>
      </c>
      <c r="O13" s="12" t="s">
        <v>141</v>
      </c>
      <c r="P13" s="36" t="s">
        <v>143</v>
      </c>
      <c r="Q13" s="37" t="s">
        <v>142</v>
      </c>
      <c r="R13" s="69"/>
    </row>
    <row r="14" spans="1:19" x14ac:dyDescent="0.3">
      <c r="A14" s="65"/>
      <c r="B14" s="73"/>
      <c r="C14" s="27"/>
      <c r="D14" s="76"/>
      <c r="E14" s="62"/>
      <c r="F14" s="77" t="s">
        <v>117</v>
      </c>
      <c r="G14" s="78"/>
      <c r="H14" s="79" t="s">
        <v>117</v>
      </c>
      <c r="I14" s="80"/>
      <c r="J14" s="73"/>
      <c r="K14" s="27"/>
      <c r="L14" s="76"/>
      <c r="M14" s="62"/>
      <c r="N14" s="77" t="s">
        <v>117</v>
      </c>
      <c r="O14" s="78"/>
      <c r="P14" s="79" t="s">
        <v>117</v>
      </c>
      <c r="Q14" s="80"/>
      <c r="R14" s="70"/>
    </row>
    <row r="15" spans="1:19" x14ac:dyDescent="0.3">
      <c r="B15" s="18"/>
      <c r="C15" s="18"/>
      <c r="D15" s="18"/>
      <c r="E15" s="18"/>
      <c r="F15" s="19"/>
      <c r="G15" s="19"/>
      <c r="H15" s="38"/>
      <c r="I15" s="38"/>
      <c r="J15" s="23"/>
      <c r="K15" s="18"/>
      <c r="L15" s="18"/>
      <c r="M15" s="18"/>
      <c r="N15" s="18"/>
      <c r="O15" s="18"/>
      <c r="P15" s="38"/>
      <c r="Q15" s="38"/>
      <c r="R15" s="2"/>
    </row>
    <row r="16" spans="1:19" x14ac:dyDescent="0.3">
      <c r="A16" s="5" t="s">
        <v>3</v>
      </c>
      <c r="B16" s="45">
        <v>264002</v>
      </c>
      <c r="C16" s="46">
        <f>B16/B16</f>
        <v>1</v>
      </c>
      <c r="D16" s="45">
        <v>699523</v>
      </c>
      <c r="E16" s="46">
        <f>D16/D16</f>
        <v>1</v>
      </c>
      <c r="F16" s="47">
        <v>1082.1971715515474</v>
      </c>
      <c r="G16" s="47">
        <v>1272.4615272674355</v>
      </c>
      <c r="H16" s="59">
        <v>77.379096078316437</v>
      </c>
      <c r="I16" s="48">
        <v>75.923369302135768</v>
      </c>
      <c r="J16" s="45">
        <v>725474</v>
      </c>
      <c r="K16" s="46">
        <v>1</v>
      </c>
      <c r="L16" s="45">
        <v>1986941</v>
      </c>
      <c r="M16" s="46">
        <v>1</v>
      </c>
      <c r="N16" s="47">
        <v>700.45379059977608</v>
      </c>
      <c r="O16" s="47">
        <v>779.93272046412676</v>
      </c>
      <c r="P16" s="48">
        <v>87.914610101999145</v>
      </c>
      <c r="Q16" s="48">
        <v>81.37254620906117</v>
      </c>
      <c r="R16" s="9" t="s">
        <v>4</v>
      </c>
    </row>
    <row r="17" spans="1:18" x14ac:dyDescent="0.3">
      <c r="A17" s="5" t="s">
        <v>5</v>
      </c>
      <c r="B17" s="45">
        <v>136708</v>
      </c>
      <c r="C17" s="46">
        <f t="shared" ref="C17:C18" si="0">SUM(B17)/SUM($B$17:$B$18)</f>
        <v>0.5178294103832547</v>
      </c>
      <c r="D17" s="45">
        <v>373011</v>
      </c>
      <c r="E17" s="46">
        <f>SUM(D17)/SUM($D$17:$D$18)</f>
        <v>0.53323621953817102</v>
      </c>
      <c r="F17" s="47">
        <v>1166.7491678757362</v>
      </c>
      <c r="G17" s="47">
        <v>1329.6178798032367</v>
      </c>
      <c r="H17" s="59">
        <v>110.10986178678436</v>
      </c>
      <c r="I17" s="48">
        <v>103.3028234349253</v>
      </c>
      <c r="J17" s="45">
        <v>390857</v>
      </c>
      <c r="K17" s="46">
        <f t="shared" ref="K17:K18" si="1">SUM(J17)/SUM($J$17:$J$18)</f>
        <v>0.53876086531012823</v>
      </c>
      <c r="L17" s="45">
        <v>1077129</v>
      </c>
      <c r="M17" s="46">
        <f t="shared" ref="M17:M18" si="2">SUM(L17)/SUM($L$17:$L$18)</f>
        <v>0.54210416917261262</v>
      </c>
      <c r="N17" s="47">
        <v>743.58306064987448</v>
      </c>
      <c r="O17" s="47">
        <v>790.39096552635056</v>
      </c>
      <c r="P17" s="48">
        <v>118.88354578995232</v>
      </c>
      <c r="Q17" s="48">
        <v>105.70181722546823</v>
      </c>
      <c r="R17" s="9" t="s">
        <v>6</v>
      </c>
    </row>
    <row r="18" spans="1:18" x14ac:dyDescent="0.3">
      <c r="A18" s="5" t="s">
        <v>7</v>
      </c>
      <c r="B18" s="45">
        <v>127294</v>
      </c>
      <c r="C18" s="46">
        <f t="shared" si="0"/>
        <v>0.4821705896167453</v>
      </c>
      <c r="D18" s="45">
        <v>326512</v>
      </c>
      <c r="E18" s="46">
        <f>SUM(D18)/SUM($D$17:$D$18)</f>
        <v>0.46676378046182898</v>
      </c>
      <c r="F18" s="47">
        <v>1004.0542672345796</v>
      </c>
      <c r="G18" s="47">
        <v>1212.8974739970281</v>
      </c>
      <c r="H18" s="59">
        <v>58.654342376879974</v>
      </c>
      <c r="I18" s="48">
        <v>58.277720166562851</v>
      </c>
      <c r="J18" s="45">
        <v>334617</v>
      </c>
      <c r="K18" s="46">
        <f t="shared" si="1"/>
        <v>0.46123913468987171</v>
      </c>
      <c r="L18" s="45">
        <v>909812</v>
      </c>
      <c r="M18" s="46">
        <f t="shared" si="2"/>
        <v>0.45789583082738744</v>
      </c>
      <c r="N18" s="47">
        <v>656.00886135508154</v>
      </c>
      <c r="O18" s="47">
        <v>767.90344361917619</v>
      </c>
      <c r="P18" s="48">
        <v>67.404669339081039</v>
      </c>
      <c r="Q18" s="48">
        <v>63.94711113703886</v>
      </c>
      <c r="R18" s="9" t="s">
        <v>8</v>
      </c>
    </row>
    <row r="19" spans="1:18" x14ac:dyDescent="0.3">
      <c r="A19" s="6" t="s">
        <v>9</v>
      </c>
      <c r="B19" s="49"/>
      <c r="C19" s="50"/>
      <c r="D19" s="49"/>
      <c r="E19" s="50"/>
      <c r="F19" s="51"/>
      <c r="G19" s="51"/>
      <c r="H19" s="59"/>
      <c r="I19" s="52"/>
      <c r="J19" s="53"/>
      <c r="K19" s="54"/>
      <c r="L19" s="53"/>
      <c r="M19" s="54"/>
      <c r="N19" s="55"/>
      <c r="O19" s="55"/>
      <c r="P19" s="52"/>
      <c r="Q19" s="52"/>
      <c r="R19" s="7" t="s">
        <v>10</v>
      </c>
    </row>
    <row r="20" spans="1:18" x14ac:dyDescent="0.3">
      <c r="A20" s="6" t="s">
        <v>11</v>
      </c>
      <c r="B20" s="53">
        <v>15341</v>
      </c>
      <c r="C20" s="56">
        <f t="shared" ref="C20:C71" si="3">SUM(B20)/SUM($B$20:$B$72)</f>
        <v>0.12051628513519883</v>
      </c>
      <c r="D20" s="53">
        <v>34954</v>
      </c>
      <c r="E20" s="56">
        <f t="shared" ref="E20:E71" si="4">SUM(D20)/SUM($D$20:$D$72)</f>
        <v>0.10705305487410838</v>
      </c>
      <c r="F20" s="57">
        <v>1408.7235996326906</v>
      </c>
      <c r="G20" s="57">
        <v>1653.453169347209</v>
      </c>
      <c r="H20" s="59">
        <v>61.563465628636784</v>
      </c>
      <c r="I20" s="58">
        <v>58.631910896403653</v>
      </c>
      <c r="J20" s="53">
        <v>36185</v>
      </c>
      <c r="K20" s="46">
        <f t="shared" ref="K20:K71" si="5">SUM(J20)/SUM($J$20:$J$72)</f>
        <v>0.10813855841155709</v>
      </c>
      <c r="L20" s="53">
        <v>82377</v>
      </c>
      <c r="M20" s="46">
        <f t="shared" ref="M20:M71" si="6">SUM(L20)/SUM($L$20:$L$72)</f>
        <v>9.0542980904825293E-2</v>
      </c>
      <c r="N20" s="57">
        <v>1271.8804920913885</v>
      </c>
      <c r="O20" s="57">
        <v>1340.3351773511226</v>
      </c>
      <c r="P20" s="58">
        <v>59.149979566816512</v>
      </c>
      <c r="Q20" s="58">
        <v>55.320734950439196</v>
      </c>
      <c r="R20" s="8" t="s">
        <v>12</v>
      </c>
    </row>
    <row r="21" spans="1:18" x14ac:dyDescent="0.3">
      <c r="A21" s="6" t="s">
        <v>13</v>
      </c>
      <c r="B21" s="53">
        <v>1376</v>
      </c>
      <c r="C21" s="56">
        <f t="shared" si="3"/>
        <v>1.0809621820352885E-2</v>
      </c>
      <c r="D21" s="53">
        <v>2788</v>
      </c>
      <c r="E21" s="56">
        <f t="shared" si="4"/>
        <v>8.538762859444245E-3</v>
      </c>
      <c r="F21" s="57">
        <v>1698.7654320987656</v>
      </c>
      <c r="G21" s="57">
        <v>1540.331491712707</v>
      </c>
      <c r="H21" s="59">
        <v>93.605442176870753</v>
      </c>
      <c r="I21" s="58">
        <v>96.940194714881784</v>
      </c>
      <c r="J21" s="53">
        <v>4496</v>
      </c>
      <c r="K21" s="46">
        <f t="shared" si="5"/>
        <v>1.3436256974391618E-2</v>
      </c>
      <c r="L21" s="53">
        <v>8451</v>
      </c>
      <c r="M21" s="46">
        <f t="shared" si="6"/>
        <v>9.2887423871551352E-3</v>
      </c>
      <c r="N21" s="57">
        <v>1791.2350597609561</v>
      </c>
      <c r="O21" s="57">
        <v>1265.1197604790418</v>
      </c>
      <c r="P21" s="58">
        <v>107.14966634890372</v>
      </c>
      <c r="Q21" s="58">
        <v>106.11501757910598</v>
      </c>
      <c r="R21" s="8" t="s">
        <v>14</v>
      </c>
    </row>
    <row r="22" spans="1:18" x14ac:dyDescent="0.3">
      <c r="A22" s="6" t="s">
        <v>15</v>
      </c>
      <c r="B22" s="53">
        <v>1349</v>
      </c>
      <c r="C22" s="56">
        <f t="shared" si="3"/>
        <v>1.0597514415447705E-2</v>
      </c>
      <c r="D22" s="53">
        <v>3440</v>
      </c>
      <c r="E22" s="56">
        <f t="shared" si="4"/>
        <v>1.0535632796444837E-2</v>
      </c>
      <c r="F22" s="57">
        <v>717.55319148936167</v>
      </c>
      <c r="G22" s="57">
        <v>637.03703703703707</v>
      </c>
      <c r="H22" s="59">
        <v>36.627749117567198</v>
      </c>
      <c r="I22" s="58">
        <v>43.765903307888046</v>
      </c>
      <c r="J22" s="53">
        <v>2623</v>
      </c>
      <c r="K22" s="46">
        <f t="shared" si="5"/>
        <v>7.8388127321684202E-3</v>
      </c>
      <c r="L22" s="53">
        <v>6908</v>
      </c>
      <c r="M22" s="46">
        <f t="shared" si="6"/>
        <v>7.5927857544039364E-3</v>
      </c>
      <c r="N22" s="57">
        <v>470.07168458781365</v>
      </c>
      <c r="O22" s="57">
        <v>374.21451787648971</v>
      </c>
      <c r="P22" s="58">
        <v>43.098915543871179</v>
      </c>
      <c r="Q22" s="58">
        <v>53.704423540387161</v>
      </c>
      <c r="R22" s="8" t="s">
        <v>16</v>
      </c>
    </row>
    <row r="23" spans="1:18" x14ac:dyDescent="0.3">
      <c r="A23" s="6" t="s">
        <v>17</v>
      </c>
      <c r="B23" s="53">
        <v>5041</v>
      </c>
      <c r="C23" s="56">
        <f t="shared" si="3"/>
        <v>3.9601238078778259E-2</v>
      </c>
      <c r="D23" s="53">
        <v>12859</v>
      </c>
      <c r="E23" s="56">
        <f t="shared" si="4"/>
        <v>3.9383052944617483E-2</v>
      </c>
      <c r="F23" s="57">
        <v>633.29145728643221</v>
      </c>
      <c r="G23" s="57">
        <v>703.44638949671776</v>
      </c>
      <c r="H23" s="59">
        <v>77.28039245745822</v>
      </c>
      <c r="I23" s="58">
        <v>68.11271783463107</v>
      </c>
      <c r="J23" s="53">
        <v>13428</v>
      </c>
      <c r="K23" s="46">
        <f t="shared" si="5"/>
        <v>4.0129461443979234E-2</v>
      </c>
      <c r="L23" s="53">
        <v>37803</v>
      </c>
      <c r="M23" s="46">
        <f t="shared" si="6"/>
        <v>4.1550387937714539E-2</v>
      </c>
      <c r="N23" s="57">
        <v>428.32535885167465</v>
      </c>
      <c r="O23" s="57">
        <v>413.19269865559079</v>
      </c>
      <c r="P23" s="58">
        <v>79.225913033217296</v>
      </c>
      <c r="Q23" s="58">
        <v>70.446498453281649</v>
      </c>
      <c r="R23" s="8" t="s">
        <v>18</v>
      </c>
    </row>
    <row r="24" spans="1:18" ht="12.75" customHeight="1" x14ac:dyDescent="0.3">
      <c r="A24" s="6" t="s">
        <v>19</v>
      </c>
      <c r="B24" s="53">
        <v>74</v>
      </c>
      <c r="C24" s="56">
        <f t="shared" si="3"/>
        <v>5.8133140603641958E-4</v>
      </c>
      <c r="D24" s="53">
        <v>168</v>
      </c>
      <c r="E24" s="56">
        <f t="shared" si="4"/>
        <v>5.1453090401242223E-4</v>
      </c>
      <c r="F24" s="57">
        <v>3700</v>
      </c>
      <c r="G24" s="57">
        <v>4200</v>
      </c>
      <c r="H24" s="59">
        <v>87.058823529411768</v>
      </c>
      <c r="I24" s="58">
        <v>76.363636363636374</v>
      </c>
      <c r="J24" s="53">
        <v>270</v>
      </c>
      <c r="K24" s="46">
        <f t="shared" si="5"/>
        <v>8.0689265638027958E-4</v>
      </c>
      <c r="L24" s="53">
        <v>637</v>
      </c>
      <c r="M24" s="46">
        <f t="shared" si="6"/>
        <v>7.0014541481692354E-4</v>
      </c>
      <c r="N24" s="57">
        <v>1421.0526315789475</v>
      </c>
      <c r="O24" s="57">
        <v>1769.4444444444443</v>
      </c>
      <c r="P24" s="58">
        <v>77.58620689655173</v>
      </c>
      <c r="Q24" s="58">
        <v>71.815107102593018</v>
      </c>
      <c r="R24" s="8" t="s">
        <v>20</v>
      </c>
    </row>
    <row r="25" spans="1:18" x14ac:dyDescent="0.3">
      <c r="A25" s="6" t="s">
        <v>21</v>
      </c>
      <c r="B25" s="53">
        <v>3285</v>
      </c>
      <c r="C25" s="56">
        <f t="shared" si="3"/>
        <v>2.5806400930130251E-2</v>
      </c>
      <c r="D25" s="53">
        <v>7085</v>
      </c>
      <c r="E25" s="56">
        <f t="shared" si="4"/>
        <v>2.1699115803142925E-2</v>
      </c>
      <c r="F25" s="57">
        <v>701.92307692307691</v>
      </c>
      <c r="G25" s="57">
        <v>791.62011173184362</v>
      </c>
      <c r="H25" s="59">
        <v>85.972258571054695</v>
      </c>
      <c r="I25" s="58">
        <v>80.832857957786658</v>
      </c>
      <c r="J25" s="53">
        <v>11841</v>
      </c>
      <c r="K25" s="46">
        <f t="shared" si="5"/>
        <v>3.5386725719255149E-2</v>
      </c>
      <c r="L25" s="53">
        <v>25425</v>
      </c>
      <c r="M25" s="46">
        <f t="shared" si="6"/>
        <v>2.7945364476797928E-2</v>
      </c>
      <c r="N25" s="57">
        <v>472.31751096928593</v>
      </c>
      <c r="O25" s="57">
        <v>501.47928994082838</v>
      </c>
      <c r="P25" s="58">
        <v>104.52860169491525</v>
      </c>
      <c r="Q25" s="58">
        <v>90.777634961439588</v>
      </c>
      <c r="R25" s="8" t="s">
        <v>22</v>
      </c>
    </row>
    <row r="26" spans="1:18" x14ac:dyDescent="0.3">
      <c r="A26" s="6" t="s">
        <v>23</v>
      </c>
      <c r="B26" s="53">
        <v>576</v>
      </c>
      <c r="C26" s="56">
        <f t="shared" si="3"/>
        <v>4.5249579713105099E-3</v>
      </c>
      <c r="D26" s="53">
        <v>1512</v>
      </c>
      <c r="E26" s="56">
        <f t="shared" si="4"/>
        <v>4.6307781361118001E-3</v>
      </c>
      <c r="F26" s="57">
        <v>514.28571428571433</v>
      </c>
      <c r="G26" s="57">
        <v>572.72727272727275</v>
      </c>
      <c r="H26" s="59">
        <v>54.909437559580553</v>
      </c>
      <c r="I26" s="58">
        <v>46.480172148785734</v>
      </c>
      <c r="J26" s="53">
        <v>1860</v>
      </c>
      <c r="K26" s="46">
        <f t="shared" si="5"/>
        <v>5.5585938550641477E-3</v>
      </c>
      <c r="L26" s="53">
        <v>5289</v>
      </c>
      <c r="M26" s="46">
        <f t="shared" si="6"/>
        <v>5.8132952888017399E-3</v>
      </c>
      <c r="N26" s="57">
        <v>475.70332480818411</v>
      </c>
      <c r="O26" s="57">
        <v>404.97702909647779</v>
      </c>
      <c r="P26" s="58">
        <v>75.949367088607602</v>
      </c>
      <c r="Q26" s="58">
        <v>61.286210892236383</v>
      </c>
      <c r="R26" s="8" t="s">
        <v>24</v>
      </c>
    </row>
    <row r="27" spans="1:18" x14ac:dyDescent="0.3">
      <c r="A27" s="6" t="s">
        <v>25</v>
      </c>
      <c r="B27" s="53">
        <v>419</v>
      </c>
      <c r="C27" s="56">
        <f t="shared" si="3"/>
        <v>3.2915926909359437E-3</v>
      </c>
      <c r="D27" s="53">
        <v>905</v>
      </c>
      <c r="E27" s="56">
        <f t="shared" si="4"/>
        <v>2.7717289769716795E-3</v>
      </c>
      <c r="F27" s="57">
        <v>1232.3529411764707</v>
      </c>
      <c r="G27" s="57">
        <v>1103.6585365853659</v>
      </c>
      <c r="H27" s="59">
        <v>82.156862745098039</v>
      </c>
      <c r="I27" s="58">
        <v>80.230496453900713</v>
      </c>
      <c r="J27" s="53">
        <v>2712</v>
      </c>
      <c r="K27" s="46">
        <f t="shared" si="5"/>
        <v>8.1047884596419182E-3</v>
      </c>
      <c r="L27" s="53">
        <v>3859</v>
      </c>
      <c r="M27" s="46">
        <f t="shared" si="6"/>
        <v>4.2415402759474223E-3</v>
      </c>
      <c r="N27" s="57">
        <v>2825</v>
      </c>
      <c r="O27" s="57">
        <v>1507.421875</v>
      </c>
      <c r="P27" s="58">
        <v>226.94560669456067</v>
      </c>
      <c r="Q27" s="58">
        <v>136.0719322990127</v>
      </c>
      <c r="R27" s="8" t="s">
        <v>26</v>
      </c>
    </row>
    <row r="28" spans="1:18" x14ac:dyDescent="0.3">
      <c r="A28" s="6" t="s">
        <v>27</v>
      </c>
      <c r="B28" s="53">
        <v>107</v>
      </c>
      <c r="C28" s="56">
        <f t="shared" si="3"/>
        <v>8.4057378980941758E-4</v>
      </c>
      <c r="D28" s="53">
        <v>289</v>
      </c>
      <c r="E28" s="56">
        <f t="shared" si="4"/>
        <v>8.8511566225946451E-4</v>
      </c>
      <c r="F28" s="57">
        <v>428</v>
      </c>
      <c r="G28" s="57">
        <v>412.85714285714289</v>
      </c>
      <c r="H28" s="59">
        <v>71.333333333333343</v>
      </c>
      <c r="I28" s="58">
        <v>68</v>
      </c>
      <c r="J28" s="53">
        <v>666</v>
      </c>
      <c r="K28" s="46">
        <f t="shared" si="5"/>
        <v>1.9903352190713563E-3</v>
      </c>
      <c r="L28" s="53">
        <v>1501</v>
      </c>
      <c r="M28" s="46">
        <f t="shared" si="6"/>
        <v>1.6497931988072249E-3</v>
      </c>
      <c r="N28" s="57">
        <v>912.32876712328766</v>
      </c>
      <c r="O28" s="57">
        <v>322.7956989247312</v>
      </c>
      <c r="P28" s="58">
        <v>64.597478176527645</v>
      </c>
      <c r="Q28" s="58">
        <v>66.949152542372886</v>
      </c>
      <c r="R28" s="8" t="s">
        <v>28</v>
      </c>
    </row>
    <row r="29" spans="1:18" x14ac:dyDescent="0.3">
      <c r="A29" s="6" t="s">
        <v>29</v>
      </c>
      <c r="B29" s="53">
        <v>334</v>
      </c>
      <c r="C29" s="56">
        <f t="shared" si="3"/>
        <v>2.6238471569751914E-3</v>
      </c>
      <c r="D29" s="53">
        <v>652</v>
      </c>
      <c r="E29" s="56">
        <f t="shared" si="4"/>
        <v>1.9968699370005909E-3</v>
      </c>
      <c r="F29" s="57">
        <v>856.41025641025635</v>
      </c>
      <c r="G29" s="57">
        <v>615.09433962264154</v>
      </c>
      <c r="H29" s="59">
        <v>55.666666666666664</v>
      </c>
      <c r="I29" s="58">
        <v>48.047162859248346</v>
      </c>
      <c r="J29" s="53">
        <v>1212</v>
      </c>
      <c r="K29" s="46">
        <f t="shared" si="5"/>
        <v>3.6220514797514771E-3</v>
      </c>
      <c r="L29" s="53">
        <v>2608</v>
      </c>
      <c r="M29" s="46">
        <f t="shared" si="6"/>
        <v>2.8665294220447985E-3</v>
      </c>
      <c r="N29" s="57">
        <v>397.37704918032784</v>
      </c>
      <c r="O29" s="57">
        <v>338.7012987012987</v>
      </c>
      <c r="P29" s="58">
        <v>66.013071895424829</v>
      </c>
      <c r="Q29" s="58">
        <v>58.357574401432089</v>
      </c>
      <c r="R29" s="8" t="s">
        <v>30</v>
      </c>
    </row>
    <row r="30" spans="1:18" x14ac:dyDescent="0.3">
      <c r="A30" s="6" t="s">
        <v>31</v>
      </c>
      <c r="B30" s="53">
        <v>2543</v>
      </c>
      <c r="C30" s="56">
        <f t="shared" si="3"/>
        <v>1.9977375210143446E-2</v>
      </c>
      <c r="D30" s="53">
        <v>6215</v>
      </c>
      <c r="E30" s="56">
        <f t="shared" si="4"/>
        <v>1.9034580764507168E-2</v>
      </c>
      <c r="F30" s="57">
        <v>594.15887850467288</v>
      </c>
      <c r="G30" s="57">
        <v>705.44835414301929</v>
      </c>
      <c r="H30" s="59">
        <v>68.323481998925303</v>
      </c>
      <c r="I30" s="58">
        <v>71.924545770165494</v>
      </c>
      <c r="J30" s="53">
        <v>7205</v>
      </c>
      <c r="K30" s="46">
        <f t="shared" si="5"/>
        <v>2.1532079960073756E-2</v>
      </c>
      <c r="L30" s="53">
        <v>18514</v>
      </c>
      <c r="M30" s="46">
        <f t="shared" si="6"/>
        <v>2.0349281334255138E-2</v>
      </c>
      <c r="N30" s="57">
        <v>463.34405144694529</v>
      </c>
      <c r="O30" s="57">
        <v>460.66185618313017</v>
      </c>
      <c r="P30" s="58">
        <v>76.534947949861902</v>
      </c>
      <c r="Q30" s="58">
        <v>80.64642592673259</v>
      </c>
      <c r="R30" s="8" t="s">
        <v>32</v>
      </c>
    </row>
    <row r="31" spans="1:18" x14ac:dyDescent="0.3">
      <c r="A31" s="6" t="s">
        <v>33</v>
      </c>
      <c r="B31" s="53">
        <v>585</v>
      </c>
      <c r="C31" s="56">
        <f t="shared" si="3"/>
        <v>4.595660439612236E-3</v>
      </c>
      <c r="D31" s="53">
        <v>1221</v>
      </c>
      <c r="E31" s="56">
        <f t="shared" si="4"/>
        <v>3.739537105947426E-3</v>
      </c>
      <c r="F31" s="57">
        <v>1193.8775510204082</v>
      </c>
      <c r="G31" s="57">
        <v>842.06896551724139</v>
      </c>
      <c r="H31" s="59">
        <v>66.17647058823529</v>
      </c>
      <c r="I31" s="58">
        <v>66.17886178861788</v>
      </c>
      <c r="J31" s="53">
        <v>3431</v>
      </c>
      <c r="K31" s="46">
        <f t="shared" si="5"/>
        <v>1.0253513718669404E-2</v>
      </c>
      <c r="L31" s="53">
        <v>8078</v>
      </c>
      <c r="M31" s="46">
        <f t="shared" si="6"/>
        <v>8.8787671285574694E-3</v>
      </c>
      <c r="N31" s="57">
        <v>849.25742574257424</v>
      </c>
      <c r="O31" s="57">
        <v>813.49446122860024</v>
      </c>
      <c r="P31" s="58">
        <v>148.14335060449051</v>
      </c>
      <c r="Q31" s="58">
        <v>157.61951219512196</v>
      </c>
      <c r="R31" s="8" t="s">
        <v>34</v>
      </c>
    </row>
    <row r="32" spans="1:18" x14ac:dyDescent="0.3">
      <c r="A32" s="6" t="s">
        <v>35</v>
      </c>
      <c r="B32" s="53">
        <v>14292</v>
      </c>
      <c r="C32" s="56">
        <f t="shared" si="3"/>
        <v>0.11227551966314202</v>
      </c>
      <c r="D32" s="53">
        <v>63245</v>
      </c>
      <c r="E32" s="56">
        <f t="shared" si="4"/>
        <v>0.1936994465730098</v>
      </c>
      <c r="F32" s="57">
        <v>929.86337020169162</v>
      </c>
      <c r="G32" s="57">
        <v>2253.92017106201</v>
      </c>
      <c r="H32" s="59">
        <v>73.575289575289574</v>
      </c>
      <c r="I32" s="58">
        <v>79.331928451368512</v>
      </c>
      <c r="J32" s="53">
        <v>30803</v>
      </c>
      <c r="K32" s="46">
        <f t="shared" si="5"/>
        <v>9.2054498127710188E-2</v>
      </c>
      <c r="L32" s="53">
        <v>166431</v>
      </c>
      <c r="M32" s="46">
        <f t="shared" si="6"/>
        <v>0.18292920177927063</v>
      </c>
      <c r="N32" s="57">
        <v>578.24291345973347</v>
      </c>
      <c r="O32" s="57">
        <v>1703.1416291444946</v>
      </c>
      <c r="P32" s="58">
        <v>76.426657403731639</v>
      </c>
      <c r="Q32" s="58">
        <v>79.668651629456591</v>
      </c>
      <c r="R32" s="8" t="s">
        <v>36</v>
      </c>
    </row>
    <row r="33" spans="1:18" x14ac:dyDescent="0.3">
      <c r="A33" s="6" t="s">
        <v>37</v>
      </c>
      <c r="B33" s="53">
        <v>322</v>
      </c>
      <c r="C33" s="56">
        <f t="shared" si="3"/>
        <v>2.5295771992395557E-3</v>
      </c>
      <c r="D33" s="53">
        <v>654</v>
      </c>
      <c r="E33" s="56">
        <f t="shared" si="4"/>
        <v>2.0029953049055011E-3</v>
      </c>
      <c r="F33" s="57">
        <v>1238.4615384615386</v>
      </c>
      <c r="G33" s="57">
        <v>1282.3529411764707</v>
      </c>
      <c r="H33" s="59">
        <v>64.788732394366207</v>
      </c>
      <c r="I33" s="58">
        <v>45.041322314049587</v>
      </c>
      <c r="J33" s="53">
        <v>964</v>
      </c>
      <c r="K33" s="46">
        <f t="shared" si="5"/>
        <v>2.8809056324095909E-3</v>
      </c>
      <c r="L33" s="53">
        <v>2290</v>
      </c>
      <c r="M33" s="46">
        <f t="shared" si="6"/>
        <v>2.5170062793261456E-3</v>
      </c>
      <c r="N33" s="57">
        <v>465.70048309178748</v>
      </c>
      <c r="O33" s="57">
        <v>711.18012422360243</v>
      </c>
      <c r="P33" s="58">
        <v>78.183292781832918</v>
      </c>
      <c r="Q33" s="58">
        <v>54.850299401197603</v>
      </c>
      <c r="R33" s="8" t="s">
        <v>38</v>
      </c>
    </row>
    <row r="34" spans="1:18" x14ac:dyDescent="0.3">
      <c r="A34" s="6" t="s">
        <v>39</v>
      </c>
      <c r="B34" s="53">
        <v>34</v>
      </c>
      <c r="C34" s="56">
        <f t="shared" si="3"/>
        <v>2.6709821358430092E-4</v>
      </c>
      <c r="D34" s="53">
        <v>81</v>
      </c>
      <c r="E34" s="56">
        <f t="shared" si="4"/>
        <v>2.4807740014884643E-4</v>
      </c>
      <c r="F34" s="57">
        <v>340</v>
      </c>
      <c r="G34" s="57">
        <v>218.91891891891891</v>
      </c>
      <c r="H34" s="59">
        <v>49.275362318840585</v>
      </c>
      <c r="I34" s="58">
        <v>54.729729729729726</v>
      </c>
      <c r="J34" s="53">
        <v>113</v>
      </c>
      <c r="K34" s="46">
        <f t="shared" si="5"/>
        <v>3.3769951915174661E-4</v>
      </c>
      <c r="L34" s="53">
        <v>359</v>
      </c>
      <c r="M34" s="46">
        <f t="shared" si="6"/>
        <v>3.9458744728300714E-4</v>
      </c>
      <c r="N34" s="57">
        <v>313.88888888888886</v>
      </c>
      <c r="O34" s="57">
        <v>163.18181818181819</v>
      </c>
      <c r="P34" s="58">
        <v>51.834862385321102</v>
      </c>
      <c r="Q34" s="58">
        <v>84.669811320754718</v>
      </c>
      <c r="R34" s="8" t="s">
        <v>40</v>
      </c>
    </row>
    <row r="35" spans="1:18" x14ac:dyDescent="0.3">
      <c r="A35" s="6" t="s">
        <v>41</v>
      </c>
      <c r="B35" s="53">
        <v>18847</v>
      </c>
      <c r="C35" s="56">
        <f t="shared" si="3"/>
        <v>0.14805882445362703</v>
      </c>
      <c r="D35" s="53">
        <v>44854</v>
      </c>
      <c r="E35" s="56">
        <f t="shared" si="4"/>
        <v>0.13737362600341183</v>
      </c>
      <c r="F35" s="57">
        <v>1111.2617924528302</v>
      </c>
      <c r="G35" s="57">
        <v>1363.7579811492856</v>
      </c>
      <c r="H35" s="59">
        <v>46.140475432712321</v>
      </c>
      <c r="I35" s="58">
        <v>43.004381549553692</v>
      </c>
      <c r="J35" s="53">
        <v>36759</v>
      </c>
      <c r="K35" s="46">
        <f t="shared" si="5"/>
        <v>0.10985395242919517</v>
      </c>
      <c r="L35" s="53">
        <v>91885</v>
      </c>
      <c r="M35" s="46">
        <f t="shared" si="6"/>
        <v>0.10099350304623708</v>
      </c>
      <c r="N35" s="57">
        <v>713.76699029126212</v>
      </c>
      <c r="O35" s="57">
        <v>904.7361165813312</v>
      </c>
      <c r="P35" s="58">
        <v>46.448653634743934</v>
      </c>
      <c r="Q35" s="58">
        <v>40.98057230527705</v>
      </c>
      <c r="R35" s="8" t="s">
        <v>42</v>
      </c>
    </row>
    <row r="36" spans="1:18" x14ac:dyDescent="0.3">
      <c r="A36" s="6" t="s">
        <v>43</v>
      </c>
      <c r="B36" s="53">
        <v>154</v>
      </c>
      <c r="C36" s="56">
        <f t="shared" si="3"/>
        <v>1.209797790940657E-3</v>
      </c>
      <c r="D36" s="53">
        <v>403</v>
      </c>
      <c r="E36" s="56">
        <f t="shared" si="4"/>
        <v>1.2342616328393223E-3</v>
      </c>
      <c r="F36" s="57">
        <v>733.33333333333326</v>
      </c>
      <c r="G36" s="57">
        <v>683.05084745762713</v>
      </c>
      <c r="H36" s="59">
        <v>41.621621621621621</v>
      </c>
      <c r="I36" s="58">
        <v>59.351988217967602</v>
      </c>
      <c r="J36" s="53">
        <v>605</v>
      </c>
      <c r="K36" s="46">
        <f t="shared" si="5"/>
        <v>1.8080372485558115E-3</v>
      </c>
      <c r="L36" s="53">
        <v>1373</v>
      </c>
      <c r="M36" s="46">
        <f t="shared" si="6"/>
        <v>1.509104638216069E-3</v>
      </c>
      <c r="N36" s="57">
        <v>403.33333333333331</v>
      </c>
      <c r="O36" s="57">
        <v>281.35245901639342</v>
      </c>
      <c r="P36" s="58">
        <v>61.111111111111114</v>
      </c>
      <c r="Q36" s="58">
        <v>68.718718718718719</v>
      </c>
      <c r="R36" s="8" t="s">
        <v>44</v>
      </c>
    </row>
    <row r="37" spans="1:18" x14ac:dyDescent="0.3">
      <c r="A37" s="6" t="s">
        <v>45</v>
      </c>
      <c r="B37" s="53">
        <v>216</v>
      </c>
      <c r="C37" s="56">
        <f t="shared" si="3"/>
        <v>1.6968592392414411E-3</v>
      </c>
      <c r="D37" s="53">
        <v>442</v>
      </c>
      <c r="E37" s="56">
        <f t="shared" si="4"/>
        <v>1.3537063069850633E-3</v>
      </c>
      <c r="F37" s="57">
        <v>900</v>
      </c>
      <c r="G37" s="57">
        <v>789.28571428571433</v>
      </c>
      <c r="H37" s="59">
        <v>93.506493506493499</v>
      </c>
      <c r="I37" s="58">
        <v>78.230088495575217</v>
      </c>
      <c r="J37" s="53">
        <v>694</v>
      </c>
      <c r="K37" s="46">
        <f t="shared" si="5"/>
        <v>2.0740129760293113E-3</v>
      </c>
      <c r="L37" s="53">
        <v>1323</v>
      </c>
      <c r="M37" s="46">
        <f t="shared" si="6"/>
        <v>1.4541481692351488E-3</v>
      </c>
      <c r="N37" s="57">
        <v>694</v>
      </c>
      <c r="O37" s="57">
        <v>424.03846153846149</v>
      </c>
      <c r="P37" s="58">
        <v>79.043280182232351</v>
      </c>
      <c r="Q37" s="58">
        <v>52.962369895916737</v>
      </c>
      <c r="R37" s="8" t="s">
        <v>46</v>
      </c>
    </row>
    <row r="38" spans="1:18" x14ac:dyDescent="0.3">
      <c r="A38" s="6" t="s">
        <v>47</v>
      </c>
      <c r="B38" s="53">
        <v>116</v>
      </c>
      <c r="C38" s="56">
        <f t="shared" si="3"/>
        <v>9.1127625811114425E-4</v>
      </c>
      <c r="D38" s="53">
        <v>204</v>
      </c>
      <c r="E38" s="56">
        <f t="shared" si="4"/>
        <v>6.2478752630079843E-4</v>
      </c>
      <c r="F38" s="57">
        <v>1933.3333333333333</v>
      </c>
      <c r="G38" s="57">
        <v>680</v>
      </c>
      <c r="H38" s="59">
        <v>145</v>
      </c>
      <c r="I38" s="58">
        <v>122.1556886227545</v>
      </c>
      <c r="J38" s="53">
        <v>213</v>
      </c>
      <c r="K38" s="46">
        <f t="shared" si="5"/>
        <v>6.3654865114444275E-4</v>
      </c>
      <c r="L38" s="53">
        <v>428</v>
      </c>
      <c r="M38" s="46">
        <f t="shared" si="6"/>
        <v>4.7042737447667703E-4</v>
      </c>
      <c r="N38" s="57">
        <v>760.71428571428567</v>
      </c>
      <c r="O38" s="57">
        <v>411.53846153846149</v>
      </c>
      <c r="P38" s="58">
        <v>133.125</v>
      </c>
      <c r="Q38" s="58">
        <v>105.15970515970517</v>
      </c>
      <c r="R38" s="8" t="s">
        <v>48</v>
      </c>
    </row>
    <row r="39" spans="1:18" x14ac:dyDescent="0.3">
      <c r="A39" s="6" t="s">
        <v>49</v>
      </c>
      <c r="B39" s="53">
        <v>12059</v>
      </c>
      <c r="C39" s="56">
        <f t="shared" si="3"/>
        <v>9.4733451694502493E-2</v>
      </c>
      <c r="D39" s="53">
        <v>27626</v>
      </c>
      <c r="E39" s="56">
        <f t="shared" si="4"/>
        <v>8.4609706870518914E-2</v>
      </c>
      <c r="F39" s="57">
        <v>3768.4375000000005</v>
      </c>
      <c r="G39" s="57">
        <v>4080.6499261447561</v>
      </c>
      <c r="H39" s="59">
        <v>109.0029829160264</v>
      </c>
      <c r="I39" s="58">
        <v>106.3643013899049</v>
      </c>
      <c r="J39" s="53">
        <v>31717</v>
      </c>
      <c r="K39" s="46">
        <f t="shared" si="5"/>
        <v>9.4785979194123432E-2</v>
      </c>
      <c r="L39" s="53">
        <v>79298</v>
      </c>
      <c r="M39" s="46">
        <f t="shared" si="6"/>
        <v>8.7158761544980215E-2</v>
      </c>
      <c r="N39" s="57">
        <v>3190.8450704225352</v>
      </c>
      <c r="O39" s="57">
        <v>3823.4329797492769</v>
      </c>
      <c r="P39" s="58">
        <v>109.17696464837698</v>
      </c>
      <c r="Q39" s="58">
        <v>104.46730868035885</v>
      </c>
      <c r="R39" s="8" t="s">
        <v>50</v>
      </c>
    </row>
    <row r="40" spans="1:18" x14ac:dyDescent="0.3">
      <c r="A40" s="6" t="s">
        <v>118</v>
      </c>
      <c r="B40" s="53">
        <v>1243</v>
      </c>
      <c r="C40" s="56">
        <f t="shared" si="3"/>
        <v>9.7647964554495887E-3</v>
      </c>
      <c r="D40" s="53">
        <v>3278</v>
      </c>
      <c r="E40" s="56">
        <f t="shared" si="4"/>
        <v>1.0039477996147144E-2</v>
      </c>
      <c r="F40" s="57">
        <v>776.875</v>
      </c>
      <c r="G40" s="57">
        <v>765.8878504672897</v>
      </c>
      <c r="H40" s="59">
        <v>68.07228915662651</v>
      </c>
      <c r="I40" s="58">
        <v>65.94246630456648</v>
      </c>
      <c r="J40" s="53">
        <v>3646</v>
      </c>
      <c r="K40" s="46">
        <f t="shared" si="5"/>
        <v>1.0896039352453701E-2</v>
      </c>
      <c r="L40" s="53">
        <v>10688</v>
      </c>
      <c r="M40" s="46">
        <f t="shared" si="6"/>
        <v>1.1747494809361506E-2</v>
      </c>
      <c r="N40" s="57">
        <v>513.52112676056333</v>
      </c>
      <c r="O40" s="57">
        <v>540.07074279939366</v>
      </c>
      <c r="P40" s="58">
        <v>80.64587480645875</v>
      </c>
      <c r="Q40" s="58">
        <v>84.356748224151531</v>
      </c>
      <c r="R40" s="8" t="s">
        <v>119</v>
      </c>
    </row>
    <row r="41" spans="1:18" x14ac:dyDescent="0.3">
      <c r="A41" s="6" t="s">
        <v>51</v>
      </c>
      <c r="B41" s="53">
        <v>124</v>
      </c>
      <c r="C41" s="56">
        <f t="shared" si="3"/>
        <v>9.7412289660156806E-4</v>
      </c>
      <c r="D41" s="53">
        <v>397</v>
      </c>
      <c r="E41" s="56">
        <f t="shared" si="4"/>
        <v>1.215885529124593E-3</v>
      </c>
      <c r="F41" s="57">
        <v>3100</v>
      </c>
      <c r="G41" s="57">
        <v>9925</v>
      </c>
      <c r="H41" s="59">
        <v>46.096654275092938</v>
      </c>
      <c r="I41" s="58">
        <v>63.826366559485528</v>
      </c>
      <c r="J41" s="53">
        <v>367</v>
      </c>
      <c r="K41" s="46">
        <f t="shared" si="5"/>
        <v>1.0967763144131947E-3</v>
      </c>
      <c r="L41" s="53">
        <v>1548</v>
      </c>
      <c r="M41" s="46">
        <f t="shared" si="6"/>
        <v>1.7014522796492898E-3</v>
      </c>
      <c r="N41" s="57">
        <v>2293.75</v>
      </c>
      <c r="O41" s="57">
        <v>9675</v>
      </c>
      <c r="P41" s="58">
        <v>43.794749403341285</v>
      </c>
      <c r="Q41" s="58">
        <v>56.724074752656648</v>
      </c>
      <c r="R41" s="8" t="s">
        <v>52</v>
      </c>
    </row>
    <row r="42" spans="1:18" x14ac:dyDescent="0.3">
      <c r="A42" s="6" t="s">
        <v>53</v>
      </c>
      <c r="B42" s="53">
        <v>8514</v>
      </c>
      <c r="C42" s="56">
        <f t="shared" si="3"/>
        <v>6.6884535013433472E-2</v>
      </c>
      <c r="D42" s="53">
        <v>16921</v>
      </c>
      <c r="E42" s="56">
        <f t="shared" si="4"/>
        <v>5.1823675159489269E-2</v>
      </c>
      <c r="F42" s="57">
        <v>963.12217194570133</v>
      </c>
      <c r="G42" s="57">
        <v>882.22106360792498</v>
      </c>
      <c r="H42" s="59">
        <v>64.544007277689332</v>
      </c>
      <c r="I42" s="58">
        <v>67.538117665841781</v>
      </c>
      <c r="J42" s="53">
        <v>23918</v>
      </c>
      <c r="K42" s="46">
        <f t="shared" si="5"/>
        <v>7.1478735390013065E-2</v>
      </c>
      <c r="L42" s="53">
        <v>48434</v>
      </c>
      <c r="M42" s="46">
        <f t="shared" si="6"/>
        <v>5.3235232372437789E-2</v>
      </c>
      <c r="N42" s="57">
        <v>651.18431799618838</v>
      </c>
      <c r="O42" s="57">
        <v>528.81318921279615</v>
      </c>
      <c r="P42" s="58">
        <v>68.589945800235157</v>
      </c>
      <c r="Q42" s="58">
        <v>69.460339313628467</v>
      </c>
      <c r="R42" s="8" t="s">
        <v>54</v>
      </c>
    </row>
    <row r="43" spans="1:18" x14ac:dyDescent="0.3">
      <c r="A43" s="6" t="s">
        <v>55</v>
      </c>
      <c r="B43" s="53">
        <v>1566</v>
      </c>
      <c r="C43" s="56">
        <f t="shared" si="3"/>
        <v>1.2302229484500448E-2</v>
      </c>
      <c r="D43" s="53">
        <v>3485</v>
      </c>
      <c r="E43" s="56">
        <f t="shared" si="4"/>
        <v>1.0673453574305306E-2</v>
      </c>
      <c r="F43" s="57">
        <v>1080</v>
      </c>
      <c r="G43" s="57">
        <v>1056.060606060606</v>
      </c>
      <c r="H43" s="59">
        <v>71.703296703296701</v>
      </c>
      <c r="I43" s="58">
        <v>66.583874665647684</v>
      </c>
      <c r="J43" s="53">
        <v>4376</v>
      </c>
      <c r="K43" s="46">
        <f t="shared" si="5"/>
        <v>1.3077638016000382E-2</v>
      </c>
      <c r="L43" s="53">
        <v>10512</v>
      </c>
      <c r="M43" s="46">
        <f t="shared" si="6"/>
        <v>1.1554048038548665E-2</v>
      </c>
      <c r="N43" s="57">
        <v>497.83845278725823</v>
      </c>
      <c r="O43" s="57">
        <v>557.66578249336862</v>
      </c>
      <c r="P43" s="58">
        <v>72.884743504330459</v>
      </c>
      <c r="Q43" s="58">
        <v>72.551590862033265</v>
      </c>
      <c r="R43" s="8" t="s">
        <v>56</v>
      </c>
    </row>
    <row r="44" spans="1:18" x14ac:dyDescent="0.3">
      <c r="A44" s="6" t="s">
        <v>57</v>
      </c>
      <c r="B44" s="53">
        <v>537</v>
      </c>
      <c r="C44" s="56">
        <f t="shared" si="3"/>
        <v>4.2185806086696941E-3</v>
      </c>
      <c r="D44" s="53">
        <v>706</v>
      </c>
      <c r="E44" s="56">
        <f t="shared" si="4"/>
        <v>2.1622548704331554E-3</v>
      </c>
      <c r="F44" s="57">
        <v>1278.5714285714287</v>
      </c>
      <c r="G44" s="57">
        <v>438.50931677018633</v>
      </c>
      <c r="H44" s="59">
        <v>46.981627296587924</v>
      </c>
      <c r="I44" s="58">
        <v>40.342857142857142</v>
      </c>
      <c r="J44" s="53">
        <v>1965</v>
      </c>
      <c r="K44" s="46">
        <f t="shared" si="5"/>
        <v>5.8723854436564787E-3</v>
      </c>
      <c r="L44" s="53">
        <v>2524</v>
      </c>
      <c r="M44" s="46">
        <f t="shared" si="6"/>
        <v>2.7742025541568523E-3</v>
      </c>
      <c r="N44" s="57">
        <v>839.74358974358984</v>
      </c>
      <c r="O44" s="57">
        <v>215.35836177474403</v>
      </c>
      <c r="P44" s="58">
        <v>53.571428571428569</v>
      </c>
      <c r="Q44" s="58">
        <v>44.342937456078708</v>
      </c>
      <c r="R44" s="8" t="s">
        <v>58</v>
      </c>
    </row>
    <row r="45" spans="1:18" x14ac:dyDescent="0.3">
      <c r="A45" s="6" t="s">
        <v>59</v>
      </c>
      <c r="B45" s="53">
        <v>2367</v>
      </c>
      <c r="C45" s="56">
        <f t="shared" si="3"/>
        <v>1.8594749163354126E-2</v>
      </c>
      <c r="D45" s="53">
        <v>5102</v>
      </c>
      <c r="E45" s="56">
        <f t="shared" si="4"/>
        <v>1.5625813525424873E-2</v>
      </c>
      <c r="F45" s="57">
        <v>564.91646778042957</v>
      </c>
      <c r="G45" s="57">
        <v>633.78881987577631</v>
      </c>
      <c r="H45" s="59">
        <v>49.169090153718322</v>
      </c>
      <c r="I45" s="58">
        <v>58.846597462514417</v>
      </c>
      <c r="J45" s="53">
        <v>7717</v>
      </c>
      <c r="K45" s="46">
        <f t="shared" si="5"/>
        <v>2.306218751587636E-2</v>
      </c>
      <c r="L45" s="53">
        <v>18468</v>
      </c>
      <c r="M45" s="46">
        <f t="shared" si="6"/>
        <v>2.0298721382792689E-2</v>
      </c>
      <c r="N45" s="57">
        <v>318.48947585637643</v>
      </c>
      <c r="O45" s="57">
        <v>368.76996805111821</v>
      </c>
      <c r="P45" s="58">
        <v>61.666933035000802</v>
      </c>
      <c r="Q45" s="58">
        <v>65.612676306533558</v>
      </c>
      <c r="R45" s="8" t="s">
        <v>60</v>
      </c>
    </row>
    <row r="46" spans="1:18" x14ac:dyDescent="0.3">
      <c r="A46" s="6" t="s">
        <v>61</v>
      </c>
      <c r="B46" s="53">
        <v>569</v>
      </c>
      <c r="C46" s="56">
        <f t="shared" si="3"/>
        <v>4.4699671626313884E-3</v>
      </c>
      <c r="D46" s="53">
        <v>1089</v>
      </c>
      <c r="E46" s="56">
        <f t="shared" si="4"/>
        <v>3.3352628242233799E-3</v>
      </c>
      <c r="F46" s="57">
        <v>812.85714285714278</v>
      </c>
      <c r="G46" s="57">
        <v>1008.3333333333334</v>
      </c>
      <c r="H46" s="59">
        <v>66.471962616822438</v>
      </c>
      <c r="I46" s="58">
        <v>66.56479217603912</v>
      </c>
      <c r="J46" s="53">
        <v>2389</v>
      </c>
      <c r="K46" s="46">
        <f t="shared" si="5"/>
        <v>7.1395057633055108E-3</v>
      </c>
      <c r="L46" s="53">
        <v>5865</v>
      </c>
      <c r="M46" s="46">
        <f t="shared" si="6"/>
        <v>6.446393811461941E-3</v>
      </c>
      <c r="N46" s="57">
        <v>369.24265842349303</v>
      </c>
      <c r="O46" s="57">
        <v>487.12624584717605</v>
      </c>
      <c r="P46" s="58">
        <v>101.35765803988122</v>
      </c>
      <c r="Q46" s="58">
        <v>99.423631123919307</v>
      </c>
      <c r="R46" s="8" t="s">
        <v>62</v>
      </c>
    </row>
    <row r="47" spans="1:18" x14ac:dyDescent="0.3">
      <c r="A47" s="6" t="s">
        <v>63</v>
      </c>
      <c r="B47" s="53">
        <v>1950</v>
      </c>
      <c r="C47" s="56">
        <f t="shared" si="3"/>
        <v>1.5318868132040787E-2</v>
      </c>
      <c r="D47" s="53">
        <v>5651</v>
      </c>
      <c r="E47" s="56">
        <f t="shared" si="4"/>
        <v>1.7307227015322609E-2</v>
      </c>
      <c r="F47" s="57">
        <v>656.56565656565658</v>
      </c>
      <c r="G47" s="57">
        <v>752.46338215712387</v>
      </c>
      <c r="H47" s="59">
        <v>69.9426111908178</v>
      </c>
      <c r="I47" s="58">
        <v>63.196152985909194</v>
      </c>
      <c r="J47" s="53">
        <v>4382</v>
      </c>
      <c r="K47" s="46">
        <f t="shared" si="5"/>
        <v>1.3095568963919944E-2</v>
      </c>
      <c r="L47" s="53">
        <v>11973</v>
      </c>
      <c r="M47" s="46">
        <f t="shared" si="6"/>
        <v>1.3159876062171155E-2</v>
      </c>
      <c r="N47" s="57">
        <v>615.44943820224717</v>
      </c>
      <c r="O47" s="57">
        <v>570.14285714285711</v>
      </c>
      <c r="P47" s="58">
        <v>70.055955235811354</v>
      </c>
      <c r="Q47" s="58">
        <v>57.556965676377267</v>
      </c>
      <c r="R47" s="8" t="s">
        <v>64</v>
      </c>
    </row>
    <row r="48" spans="1:18" x14ac:dyDescent="0.3">
      <c r="A48" s="6" t="s">
        <v>65</v>
      </c>
      <c r="B48" s="53">
        <v>846</v>
      </c>
      <c r="C48" s="56">
        <f t="shared" si="3"/>
        <v>6.6460320203623113E-3</v>
      </c>
      <c r="D48" s="53">
        <v>9247</v>
      </c>
      <c r="E48" s="56">
        <f t="shared" si="4"/>
        <v>2.8320638508350409E-2</v>
      </c>
      <c r="F48" s="57">
        <v>313.33333333333331</v>
      </c>
      <c r="G48" s="57">
        <v>1216.7105263157896</v>
      </c>
      <c r="H48" s="59">
        <v>22.03125</v>
      </c>
      <c r="I48" s="58">
        <v>87.301737160120851</v>
      </c>
      <c r="J48" s="53">
        <v>3570</v>
      </c>
      <c r="K48" s="46">
        <f t="shared" si="5"/>
        <v>1.0668914012139251E-2</v>
      </c>
      <c r="L48" s="53">
        <v>32964</v>
      </c>
      <c r="M48" s="46">
        <f t="shared" si="6"/>
        <v>3.6231700869741076E-2</v>
      </c>
      <c r="N48" s="57">
        <v>191.62640901771337</v>
      </c>
      <c r="O48" s="57">
        <v>640.3263403263403</v>
      </c>
      <c r="P48" s="58">
        <v>19.128757434496059</v>
      </c>
      <c r="Q48" s="58">
        <v>65.261032250400902</v>
      </c>
      <c r="R48" s="8" t="s">
        <v>66</v>
      </c>
    </row>
    <row r="49" spans="1:18" x14ac:dyDescent="0.3">
      <c r="A49" s="6" t="s">
        <v>67</v>
      </c>
      <c r="B49" s="53">
        <v>1466</v>
      </c>
      <c r="C49" s="56">
        <f t="shared" si="3"/>
        <v>1.1516646503370151E-2</v>
      </c>
      <c r="D49" s="53">
        <v>3639</v>
      </c>
      <c r="E49" s="56">
        <f t="shared" si="4"/>
        <v>1.114510690298336E-2</v>
      </c>
      <c r="F49" s="57">
        <v>610.83333333333337</v>
      </c>
      <c r="G49" s="57">
        <v>672.64325323475043</v>
      </c>
      <c r="H49" s="59">
        <v>78.902045209903122</v>
      </c>
      <c r="I49" s="58">
        <v>69.552752293577981</v>
      </c>
      <c r="J49" s="53">
        <v>4719</v>
      </c>
      <c r="K49" s="46">
        <f t="shared" si="5"/>
        <v>1.410269053873533E-2</v>
      </c>
      <c r="L49" s="53">
        <v>12624</v>
      </c>
      <c r="M49" s="46">
        <f t="shared" si="6"/>
        <v>1.3875409288302736E-2</v>
      </c>
      <c r="N49" s="57">
        <v>387.75677896466721</v>
      </c>
      <c r="O49" s="57">
        <v>441.55299055613852</v>
      </c>
      <c r="P49" s="58">
        <v>99.41015378133558</v>
      </c>
      <c r="Q49" s="58">
        <v>88.527349228611499</v>
      </c>
      <c r="R49" s="8" t="s">
        <v>68</v>
      </c>
    </row>
    <row r="50" spans="1:18" ht="12.75" customHeight="1" x14ac:dyDescent="0.3">
      <c r="A50" s="6" t="s">
        <v>69</v>
      </c>
      <c r="B50" s="53">
        <v>6677</v>
      </c>
      <c r="C50" s="56">
        <f t="shared" si="3"/>
        <v>5.2453375650069918E-2</v>
      </c>
      <c r="D50" s="53">
        <v>20846</v>
      </c>
      <c r="E50" s="56">
        <f t="shared" si="4"/>
        <v>6.3844709672874728E-2</v>
      </c>
      <c r="F50" s="57">
        <v>738.60619469026551</v>
      </c>
      <c r="G50" s="57">
        <v>1033.0029732408325</v>
      </c>
      <c r="H50" s="59">
        <v>68.244071954210966</v>
      </c>
      <c r="I50" s="58">
        <v>56.439691349668344</v>
      </c>
      <c r="J50" s="53">
        <v>16703</v>
      </c>
      <c r="K50" s="46">
        <f t="shared" si="5"/>
        <v>4.9916770516740032E-2</v>
      </c>
      <c r="L50" s="53">
        <v>64812</v>
      </c>
      <c r="M50" s="46">
        <f t="shared" si="6"/>
        <v>7.1236773351828014E-2</v>
      </c>
      <c r="N50" s="57">
        <v>454.37976060935802</v>
      </c>
      <c r="O50" s="57">
        <v>777.21549346444419</v>
      </c>
      <c r="P50" s="58">
        <v>74.941672648959084</v>
      </c>
      <c r="Q50" s="58">
        <v>60.766756987351975</v>
      </c>
      <c r="R50" s="8" t="s">
        <v>70</v>
      </c>
    </row>
    <row r="51" spans="1:18" x14ac:dyDescent="0.3">
      <c r="A51" s="6" t="s">
        <v>71</v>
      </c>
      <c r="B51" s="53">
        <v>1532</v>
      </c>
      <c r="C51" s="56">
        <f t="shared" si="3"/>
        <v>1.2035131270916146E-2</v>
      </c>
      <c r="D51" s="53">
        <v>3189</v>
      </c>
      <c r="E51" s="56">
        <f t="shared" si="4"/>
        <v>9.7668991243786574E-3</v>
      </c>
      <c r="F51" s="57">
        <v>398.95833333333337</v>
      </c>
      <c r="G51" s="57">
        <v>523.64532019704427</v>
      </c>
      <c r="H51" s="59">
        <v>68.423403305046889</v>
      </c>
      <c r="I51" s="58">
        <v>67.635206786850475</v>
      </c>
      <c r="J51" s="53">
        <v>4575</v>
      </c>
      <c r="K51" s="46">
        <f t="shared" si="5"/>
        <v>1.3672347788665848E-2</v>
      </c>
      <c r="L51" s="53">
        <v>10663</v>
      </c>
      <c r="M51" s="46">
        <f t="shared" si="6"/>
        <v>1.1720016574871045E-2</v>
      </c>
      <c r="N51" s="57">
        <v>362.51980982567352</v>
      </c>
      <c r="O51" s="57">
        <v>362.56375382522947</v>
      </c>
      <c r="P51" s="58">
        <v>81.463675213675216</v>
      </c>
      <c r="Q51" s="58">
        <v>77.290518991011893</v>
      </c>
      <c r="R51" s="8" t="s">
        <v>72</v>
      </c>
    </row>
    <row r="52" spans="1:18" x14ac:dyDescent="0.3">
      <c r="A52" s="6" t="s">
        <v>73</v>
      </c>
      <c r="B52" s="53">
        <v>387</v>
      </c>
      <c r="C52" s="56">
        <f t="shared" si="3"/>
        <v>3.0402061369742485E-3</v>
      </c>
      <c r="D52" s="53">
        <v>827</v>
      </c>
      <c r="E52" s="56">
        <f t="shared" si="4"/>
        <v>2.5328396286801976E-3</v>
      </c>
      <c r="F52" s="57">
        <v>774</v>
      </c>
      <c r="G52" s="57">
        <v>456.90607734806628</v>
      </c>
      <c r="H52" s="59">
        <v>53.232462173315</v>
      </c>
      <c r="I52" s="58">
        <v>44.994559303590862</v>
      </c>
      <c r="J52" s="53">
        <v>1332</v>
      </c>
      <c r="K52" s="46">
        <f t="shared" si="5"/>
        <v>3.9806704381427126E-3</v>
      </c>
      <c r="L52" s="53">
        <v>2821</v>
      </c>
      <c r="M52" s="46">
        <f t="shared" si="6"/>
        <v>3.1006439799035183E-3</v>
      </c>
      <c r="N52" s="57">
        <v>600</v>
      </c>
      <c r="O52" s="57">
        <v>241.52397260273975</v>
      </c>
      <c r="P52" s="58">
        <v>62.62341325811002</v>
      </c>
      <c r="Q52" s="58">
        <v>52.986476333583774</v>
      </c>
      <c r="R52" s="8" t="s">
        <v>74</v>
      </c>
    </row>
    <row r="53" spans="1:18" x14ac:dyDescent="0.3">
      <c r="A53" s="6" t="s">
        <v>75</v>
      </c>
      <c r="B53" s="53">
        <v>1383</v>
      </c>
      <c r="C53" s="56">
        <f t="shared" si="3"/>
        <v>1.0864612629032004E-2</v>
      </c>
      <c r="D53" s="53">
        <v>3356</v>
      </c>
      <c r="E53" s="56">
        <f t="shared" si="4"/>
        <v>1.0278367344438625E-2</v>
      </c>
      <c r="F53" s="57">
        <v>432.18750000000006</v>
      </c>
      <c r="G53" s="57">
        <v>551.97368421052624</v>
      </c>
      <c r="H53" s="59">
        <v>67.628361858190715</v>
      </c>
      <c r="I53" s="58">
        <v>66.337220794623448</v>
      </c>
      <c r="J53" s="53">
        <v>3127</v>
      </c>
      <c r="K53" s="46">
        <f t="shared" si="5"/>
        <v>9.3450123574116088E-3</v>
      </c>
      <c r="L53" s="53">
        <v>7190</v>
      </c>
      <c r="M53" s="46">
        <f t="shared" si="6"/>
        <v>7.9027402394563264E-3</v>
      </c>
      <c r="N53" s="57">
        <v>231.4581791265729</v>
      </c>
      <c r="O53" s="57">
        <v>339.47119924457036</v>
      </c>
      <c r="P53" s="58">
        <v>59.26838514025777</v>
      </c>
      <c r="Q53" s="58">
        <v>60.47607031709984</v>
      </c>
      <c r="R53" s="8" t="s">
        <v>76</v>
      </c>
    </row>
    <row r="54" spans="1:18" x14ac:dyDescent="0.3">
      <c r="A54" s="6" t="s">
        <v>77</v>
      </c>
      <c r="B54" s="53">
        <v>716</v>
      </c>
      <c r="C54" s="56">
        <f t="shared" si="3"/>
        <v>5.6247741448929248E-3</v>
      </c>
      <c r="D54" s="53">
        <v>1656</v>
      </c>
      <c r="E54" s="56">
        <f t="shared" si="4"/>
        <v>5.0718046252653049E-3</v>
      </c>
      <c r="F54" s="57">
        <v>586.88524590163934</v>
      </c>
      <c r="G54" s="57">
        <v>620.22471910112358</v>
      </c>
      <c r="H54" s="59">
        <v>34.909800097513411</v>
      </c>
      <c r="I54" s="58">
        <v>28.630705394190869</v>
      </c>
      <c r="J54" s="53">
        <v>4036</v>
      </c>
      <c r="K54" s="46">
        <f t="shared" si="5"/>
        <v>1.2061550967225216E-2</v>
      </c>
      <c r="L54" s="53">
        <v>9788</v>
      </c>
      <c r="M54" s="46">
        <f t="shared" si="6"/>
        <v>1.0758278367704941E-2</v>
      </c>
      <c r="N54" s="57">
        <v>611.5151515151515</v>
      </c>
      <c r="O54" s="57">
        <v>577.80401416765051</v>
      </c>
      <c r="P54" s="58">
        <v>74.000733406674001</v>
      </c>
      <c r="Q54" s="58">
        <v>65.908019661975629</v>
      </c>
      <c r="R54" s="8" t="s">
        <v>78</v>
      </c>
    </row>
    <row r="55" spans="1:18" x14ac:dyDescent="0.3">
      <c r="A55" s="6" t="s">
        <v>79</v>
      </c>
      <c r="B55" s="53">
        <v>9180</v>
      </c>
      <c r="C55" s="56">
        <f t="shared" si="3"/>
        <v>7.211651766776124E-2</v>
      </c>
      <c r="D55" s="53">
        <v>12072</v>
      </c>
      <c r="E55" s="56">
        <f t="shared" si="4"/>
        <v>3.6972720674035481E-2</v>
      </c>
      <c r="F55" s="57">
        <v>4989.130434782609</v>
      </c>
      <c r="G55" s="57">
        <v>2414.3999999999996</v>
      </c>
      <c r="H55" s="59">
        <v>460.38114343029088</v>
      </c>
      <c r="I55" s="58">
        <v>217.35685992077779</v>
      </c>
      <c r="J55" s="53">
        <v>28482</v>
      </c>
      <c r="K55" s="46">
        <f t="shared" si="5"/>
        <v>8.5118209774159709E-2</v>
      </c>
      <c r="L55" s="53">
        <v>39298</v>
      </c>
      <c r="M55" s="46">
        <f t="shared" si="6"/>
        <v>4.3193586360244049E-2</v>
      </c>
      <c r="N55" s="57">
        <v>3229.2517006802718</v>
      </c>
      <c r="O55" s="57">
        <v>1662.3519458544838</v>
      </c>
      <c r="P55" s="58">
        <v>414.94755244755243</v>
      </c>
      <c r="Q55" s="58">
        <v>196.49</v>
      </c>
      <c r="R55" s="8" t="s">
        <v>80</v>
      </c>
    </row>
    <row r="56" spans="1:18" x14ac:dyDescent="0.3">
      <c r="A56" s="6" t="s">
        <v>81</v>
      </c>
      <c r="B56" s="53">
        <v>2394</v>
      </c>
      <c r="C56" s="56">
        <f t="shared" si="3"/>
        <v>1.8806856568259304E-2</v>
      </c>
      <c r="D56" s="53">
        <v>5750</v>
      </c>
      <c r="E56" s="56">
        <f t="shared" si="4"/>
        <v>1.7610432726615641E-2</v>
      </c>
      <c r="F56" s="57">
        <v>893.28358208955228</v>
      </c>
      <c r="G56" s="57">
        <v>1478.1491002570694</v>
      </c>
      <c r="H56" s="59">
        <v>43.75</v>
      </c>
      <c r="I56" s="58">
        <v>38.502745413151196</v>
      </c>
      <c r="J56" s="53">
        <v>6833</v>
      </c>
      <c r="K56" s="46">
        <f t="shared" si="5"/>
        <v>2.0420361189060928E-2</v>
      </c>
      <c r="L56" s="53">
        <v>18236</v>
      </c>
      <c r="M56" s="46">
        <f t="shared" si="6"/>
        <v>2.0043723366721219E-2</v>
      </c>
      <c r="N56" s="57">
        <v>407.21096543504177</v>
      </c>
      <c r="O56" s="57">
        <v>795.63699825479932</v>
      </c>
      <c r="P56" s="58">
        <v>45.051757104239464</v>
      </c>
      <c r="Q56" s="58">
        <v>37.970308368209551</v>
      </c>
      <c r="R56" s="8" t="s">
        <v>82</v>
      </c>
    </row>
    <row r="57" spans="1:18" ht="12.75" customHeight="1" x14ac:dyDescent="0.3">
      <c r="A57" s="6" t="s">
        <v>83</v>
      </c>
      <c r="B57" s="53">
        <v>1404</v>
      </c>
      <c r="C57" s="56">
        <f t="shared" si="3"/>
        <v>1.1029585055069367E-2</v>
      </c>
      <c r="D57" s="53">
        <v>4532</v>
      </c>
      <c r="E57" s="56">
        <f t="shared" si="4"/>
        <v>1.3880083672525582E-2</v>
      </c>
      <c r="F57" s="57">
        <v>546.30350194552534</v>
      </c>
      <c r="G57" s="57">
        <v>625.10344827586209</v>
      </c>
      <c r="H57" s="59">
        <v>83.472057074910822</v>
      </c>
      <c r="I57" s="58">
        <v>94.416666666666671</v>
      </c>
      <c r="J57" s="53">
        <v>4103</v>
      </c>
      <c r="K57" s="46">
        <f t="shared" si="5"/>
        <v>1.2261779885660322E-2</v>
      </c>
      <c r="L57" s="53">
        <v>12620</v>
      </c>
      <c r="M57" s="46">
        <f t="shared" si="6"/>
        <v>1.3871012770784261E-2</v>
      </c>
      <c r="N57" s="57">
        <v>533.55006501950584</v>
      </c>
      <c r="O57" s="57">
        <v>517.84981534673773</v>
      </c>
      <c r="P57" s="58">
        <v>99.539058709364383</v>
      </c>
      <c r="Q57" s="58">
        <v>100.00792455820589</v>
      </c>
      <c r="R57" s="8" t="s">
        <v>84</v>
      </c>
    </row>
    <row r="58" spans="1:18" x14ac:dyDescent="0.3">
      <c r="A58" s="6" t="s">
        <v>85</v>
      </c>
      <c r="B58" s="53">
        <v>102</v>
      </c>
      <c r="C58" s="56">
        <f t="shared" si="3"/>
        <v>8.012946407529027E-4</v>
      </c>
      <c r="D58" s="53">
        <v>170</v>
      </c>
      <c r="E58" s="56">
        <f t="shared" si="4"/>
        <v>5.2065627191733206E-4</v>
      </c>
      <c r="F58" s="57">
        <v>1133.3333333333335</v>
      </c>
      <c r="G58" s="57">
        <v>1214.2857142857142</v>
      </c>
      <c r="H58" s="59">
        <v>90.265486725663706</v>
      </c>
      <c r="I58" s="58">
        <v>54.487179487179482</v>
      </c>
      <c r="J58" s="53">
        <v>250</v>
      </c>
      <c r="K58" s="46">
        <f t="shared" si="5"/>
        <v>7.4712282998174037E-4</v>
      </c>
      <c r="L58" s="53">
        <v>431</v>
      </c>
      <c r="M58" s="46">
        <f t="shared" si="6"/>
        <v>4.7372476261553221E-4</v>
      </c>
      <c r="N58" s="57">
        <v>1470.5882352941176</v>
      </c>
      <c r="O58" s="57">
        <v>1657.6923076923076</v>
      </c>
      <c r="P58" s="58">
        <v>72.674418604651152</v>
      </c>
      <c r="Q58" s="58">
        <v>48.977272727272727</v>
      </c>
      <c r="R58" s="8" t="s">
        <v>86</v>
      </c>
    </row>
    <row r="59" spans="1:18" ht="12.75" customHeight="1" x14ac:dyDescent="0.3">
      <c r="A59" s="6" t="s">
        <v>87</v>
      </c>
      <c r="B59" s="53">
        <v>307</v>
      </c>
      <c r="C59" s="56">
        <f t="shared" si="3"/>
        <v>2.4117397520700113E-3</v>
      </c>
      <c r="D59" s="53">
        <v>735</v>
      </c>
      <c r="E59" s="56">
        <f t="shared" si="4"/>
        <v>2.2510727050543472E-3</v>
      </c>
      <c r="F59" s="57">
        <v>829.72972972972968</v>
      </c>
      <c r="G59" s="57">
        <v>918.75</v>
      </c>
      <c r="H59" s="59">
        <v>41.09772423025435</v>
      </c>
      <c r="I59" s="58">
        <v>52.725968436154943</v>
      </c>
      <c r="J59" s="53">
        <v>927</v>
      </c>
      <c r="K59" s="46">
        <f t="shared" si="5"/>
        <v>2.770331453572293E-3</v>
      </c>
      <c r="L59" s="53">
        <v>2567</v>
      </c>
      <c r="M59" s="46">
        <f t="shared" si="6"/>
        <v>2.8214651174804438E-3</v>
      </c>
      <c r="N59" s="57">
        <v>401.2987012987013</v>
      </c>
      <c r="O59" s="57">
        <v>510.33797216699799</v>
      </c>
      <c r="P59" s="58">
        <v>36.381475667189953</v>
      </c>
      <c r="Q59" s="58">
        <v>50.601222156514879</v>
      </c>
      <c r="R59" s="8" t="s">
        <v>88</v>
      </c>
    </row>
    <row r="60" spans="1:18" x14ac:dyDescent="0.3">
      <c r="A60" s="6" t="s">
        <v>89</v>
      </c>
      <c r="B60" s="53">
        <v>246</v>
      </c>
      <c r="C60" s="56">
        <f t="shared" si="3"/>
        <v>1.9325341335805302E-3</v>
      </c>
      <c r="D60" s="53">
        <v>533</v>
      </c>
      <c r="E60" s="56">
        <f t="shared" si="4"/>
        <v>1.6324105466584587E-3</v>
      </c>
      <c r="F60" s="57">
        <v>1294.7368421052631</v>
      </c>
      <c r="G60" s="57">
        <v>1522.8571428571427</v>
      </c>
      <c r="H60" s="59">
        <v>29.320619785458881</v>
      </c>
      <c r="I60" s="58">
        <v>15.50771021239453</v>
      </c>
      <c r="J60" s="53">
        <v>609</v>
      </c>
      <c r="K60" s="46">
        <f t="shared" si="5"/>
        <v>1.8199912138355194E-3</v>
      </c>
      <c r="L60" s="53">
        <v>1396</v>
      </c>
      <c r="M60" s="46">
        <f t="shared" si="6"/>
        <v>1.5343846139472923E-3</v>
      </c>
      <c r="N60" s="57">
        <v>869.99999999999989</v>
      </c>
      <c r="O60" s="57">
        <v>1304.6728971962616</v>
      </c>
      <c r="P60" s="58">
        <v>32.954545454545453</v>
      </c>
      <c r="Q60" s="58">
        <v>18.096966554316825</v>
      </c>
      <c r="R60" s="8" t="s">
        <v>90</v>
      </c>
    </row>
    <row r="61" spans="1:18" x14ac:dyDescent="0.3">
      <c r="A61" s="6" t="s">
        <v>91</v>
      </c>
      <c r="B61" s="53">
        <v>40</v>
      </c>
      <c r="C61" s="56">
        <f t="shared" si="3"/>
        <v>3.1423319245211872E-4</v>
      </c>
      <c r="D61" s="53">
        <v>95</v>
      </c>
      <c r="E61" s="56">
        <f t="shared" si="4"/>
        <v>2.9095497548321494E-4</v>
      </c>
      <c r="F61" s="57">
        <v>571.42857142857144</v>
      </c>
      <c r="G61" s="57">
        <v>380</v>
      </c>
      <c r="H61" s="59">
        <v>23.809523809523807</v>
      </c>
      <c r="I61" s="58">
        <v>19.467213114754099</v>
      </c>
      <c r="J61" s="53">
        <v>106</v>
      </c>
      <c r="K61" s="46">
        <f t="shared" si="5"/>
        <v>3.1678007991225787E-4</v>
      </c>
      <c r="L61" s="53">
        <v>243</v>
      </c>
      <c r="M61" s="46">
        <f t="shared" si="6"/>
        <v>2.6708843924727225E-4</v>
      </c>
      <c r="N61" s="57">
        <v>757.14285714285711</v>
      </c>
      <c r="O61" s="57">
        <v>255.78947368421052</v>
      </c>
      <c r="P61" s="58">
        <v>27.604166666666668</v>
      </c>
      <c r="Q61" s="58">
        <v>21.774193548387096</v>
      </c>
      <c r="R61" s="8" t="s">
        <v>92</v>
      </c>
    </row>
    <row r="62" spans="1:18" x14ac:dyDescent="0.3">
      <c r="A62" s="6" t="s">
        <v>93</v>
      </c>
      <c r="B62" s="53">
        <v>11</v>
      </c>
      <c r="C62" s="56">
        <f t="shared" si="3"/>
        <v>8.6414127924332643E-5</v>
      </c>
      <c r="D62" s="53">
        <v>16</v>
      </c>
      <c r="E62" s="56">
        <f t="shared" si="4"/>
        <v>4.9002943239278313E-5</v>
      </c>
      <c r="F62" s="57"/>
      <c r="G62" s="57"/>
      <c r="H62" s="59">
        <v>68.75</v>
      </c>
      <c r="I62" s="58">
        <v>47.058823529411761</v>
      </c>
      <c r="J62" s="53">
        <v>32</v>
      </c>
      <c r="K62" s="46">
        <f t="shared" si="5"/>
        <v>9.5631722237662762E-5</v>
      </c>
      <c r="L62" s="53">
        <v>45</v>
      </c>
      <c r="M62" s="46">
        <f t="shared" si="6"/>
        <v>4.9460822082828194E-5</v>
      </c>
      <c r="N62" s="57"/>
      <c r="O62" s="57"/>
      <c r="P62" s="58">
        <v>96.969696969696969</v>
      </c>
      <c r="Q62" s="58">
        <v>64.285714285714292</v>
      </c>
      <c r="R62" s="8" t="s">
        <v>94</v>
      </c>
    </row>
    <row r="63" spans="1:18" x14ac:dyDescent="0.3">
      <c r="A63" s="6" t="s">
        <v>95</v>
      </c>
      <c r="B63" s="53">
        <v>324</v>
      </c>
      <c r="C63" s="56">
        <f t="shared" si="3"/>
        <v>2.5452888588621617E-3</v>
      </c>
      <c r="D63" s="53">
        <v>726</v>
      </c>
      <c r="E63" s="56">
        <f t="shared" si="4"/>
        <v>2.2235085494822534E-3</v>
      </c>
      <c r="F63" s="57">
        <v>2160</v>
      </c>
      <c r="G63" s="57">
        <v>1613.3333333333333</v>
      </c>
      <c r="H63" s="59">
        <v>92.307692307692307</v>
      </c>
      <c r="I63" s="58">
        <v>84.320557491289193</v>
      </c>
      <c r="J63" s="53">
        <v>1029</v>
      </c>
      <c r="K63" s="46">
        <f t="shared" si="5"/>
        <v>3.0751575682048432E-3</v>
      </c>
      <c r="L63" s="53">
        <v>2258</v>
      </c>
      <c r="M63" s="46">
        <f t="shared" si="6"/>
        <v>2.4818341391783568E-3</v>
      </c>
      <c r="N63" s="57">
        <v>4116</v>
      </c>
      <c r="O63" s="57">
        <v>2625.5813953488368</v>
      </c>
      <c r="P63" s="58">
        <v>102.28628230616302</v>
      </c>
      <c r="Q63" s="58">
        <v>84.983063605570194</v>
      </c>
      <c r="R63" s="8" t="s">
        <v>96</v>
      </c>
    </row>
    <row r="64" spans="1:18" x14ac:dyDescent="0.3">
      <c r="A64" s="6" t="s">
        <v>97</v>
      </c>
      <c r="B64" s="53">
        <v>210</v>
      </c>
      <c r="C64" s="56">
        <f t="shared" si="3"/>
        <v>1.6497242603736233E-3</v>
      </c>
      <c r="D64" s="53">
        <v>378</v>
      </c>
      <c r="E64" s="56">
        <f t="shared" si="4"/>
        <v>1.15769453402795E-3</v>
      </c>
      <c r="F64" s="57">
        <v>253.01204819277109</v>
      </c>
      <c r="G64" s="57">
        <v>207.69230769230771</v>
      </c>
      <c r="H64" s="59">
        <v>16.867469879518072</v>
      </c>
      <c r="I64" s="58">
        <v>12.667560321715818</v>
      </c>
      <c r="J64" s="53">
        <v>614</v>
      </c>
      <c r="K64" s="46">
        <f t="shared" si="5"/>
        <v>1.8349336704351542E-3</v>
      </c>
      <c r="L64" s="53">
        <v>1129</v>
      </c>
      <c r="M64" s="46">
        <f t="shared" si="6"/>
        <v>1.2409170695891784E-3</v>
      </c>
      <c r="N64" s="57">
        <v>109.44741532976828</v>
      </c>
      <c r="O64" s="57">
        <v>92.845394736842096</v>
      </c>
      <c r="P64" s="58">
        <v>23.178557946394864</v>
      </c>
      <c r="Q64" s="58">
        <v>18.997139491839139</v>
      </c>
      <c r="R64" s="8" t="s">
        <v>98</v>
      </c>
    </row>
    <row r="65" spans="1:18" x14ac:dyDescent="0.3">
      <c r="A65" s="6" t="s">
        <v>99</v>
      </c>
      <c r="B65" s="53">
        <v>439</v>
      </c>
      <c r="C65" s="56">
        <f t="shared" si="3"/>
        <v>3.4487092871620028E-3</v>
      </c>
      <c r="D65" s="53">
        <v>1137</v>
      </c>
      <c r="E65" s="56">
        <f t="shared" si="4"/>
        <v>3.4822716539412149E-3</v>
      </c>
      <c r="F65" s="57">
        <v>1219.4444444444446</v>
      </c>
      <c r="G65" s="57">
        <v>1209.5744680851064</v>
      </c>
      <c r="H65" s="59">
        <v>10.094274545872613</v>
      </c>
      <c r="I65" s="58">
        <v>13.013620235778872</v>
      </c>
      <c r="J65" s="53">
        <v>1040</v>
      </c>
      <c r="K65" s="46">
        <f t="shared" si="5"/>
        <v>3.1080309727240397E-3</v>
      </c>
      <c r="L65" s="53">
        <v>3049</v>
      </c>
      <c r="M65" s="46">
        <f t="shared" si="6"/>
        <v>3.3512454784565145E-3</v>
      </c>
      <c r="N65" s="57">
        <v>261.3065326633166</v>
      </c>
      <c r="O65" s="57">
        <v>205.04371217215871</v>
      </c>
      <c r="P65" s="58">
        <v>13.907461888205402</v>
      </c>
      <c r="Q65" s="58">
        <v>15.645525451559935</v>
      </c>
      <c r="R65" s="8" t="s">
        <v>100</v>
      </c>
    </row>
    <row r="66" spans="1:18" x14ac:dyDescent="0.3">
      <c r="A66" s="6" t="s">
        <v>101</v>
      </c>
      <c r="B66" s="53">
        <v>230</v>
      </c>
      <c r="C66" s="56">
        <f t="shared" si="3"/>
        <v>1.8068408565996826E-3</v>
      </c>
      <c r="D66" s="53">
        <v>531</v>
      </c>
      <c r="E66" s="56">
        <f t="shared" si="4"/>
        <v>1.626285178753549E-3</v>
      </c>
      <c r="F66" s="57">
        <v>319.44444444444446</v>
      </c>
      <c r="G66" s="57">
        <v>442.5</v>
      </c>
      <c r="H66" s="59">
        <v>1.9634625234761824</v>
      </c>
      <c r="I66" s="58">
        <v>1.958109005088871</v>
      </c>
      <c r="J66" s="53">
        <v>537</v>
      </c>
      <c r="K66" s="46">
        <f t="shared" si="5"/>
        <v>1.6048198388007781E-3</v>
      </c>
      <c r="L66" s="53">
        <v>1201</v>
      </c>
      <c r="M66" s="46">
        <f t="shared" si="6"/>
        <v>1.3200543849217034E-3</v>
      </c>
      <c r="N66" s="57">
        <v>157.01754385964912</v>
      </c>
      <c r="O66" s="57">
        <v>157.61154855643045</v>
      </c>
      <c r="P66" s="58">
        <v>4.1982644046595263</v>
      </c>
      <c r="Q66" s="58">
        <v>3.9268898770599003</v>
      </c>
      <c r="R66" s="8" t="s">
        <v>102</v>
      </c>
    </row>
    <row r="67" spans="1:18" ht="12.75" customHeight="1" x14ac:dyDescent="0.3">
      <c r="A67" s="6" t="s">
        <v>103</v>
      </c>
      <c r="B67" s="53">
        <v>1375</v>
      </c>
      <c r="C67" s="56">
        <f t="shared" si="3"/>
        <v>1.0801765990541581E-2</v>
      </c>
      <c r="D67" s="53">
        <v>3013</v>
      </c>
      <c r="E67" s="56">
        <f t="shared" si="4"/>
        <v>9.2278667487465972E-3</v>
      </c>
      <c r="F67" s="57">
        <v>1227.6785714285713</v>
      </c>
      <c r="G67" s="57">
        <v>1017.9054054054054</v>
      </c>
      <c r="H67" s="59">
        <v>12.381809995497523</v>
      </c>
      <c r="I67" s="58">
        <v>15.700885878061491</v>
      </c>
      <c r="J67" s="53">
        <v>5039</v>
      </c>
      <c r="K67" s="46">
        <f t="shared" si="5"/>
        <v>1.5059007761111957E-2</v>
      </c>
      <c r="L67" s="53">
        <v>10794</v>
      </c>
      <c r="M67" s="46">
        <f t="shared" si="6"/>
        <v>1.1864002523601055E-2</v>
      </c>
      <c r="N67" s="57">
        <v>974.66150870406182</v>
      </c>
      <c r="O67" s="57">
        <v>598.00554016620492</v>
      </c>
      <c r="P67" s="58">
        <v>26.803191489361701</v>
      </c>
      <c r="Q67" s="58">
        <v>29.542655390426141</v>
      </c>
      <c r="R67" s="8" t="s">
        <v>104</v>
      </c>
    </row>
    <row r="68" spans="1:18" x14ac:dyDescent="0.3">
      <c r="A68" s="6" t="s">
        <v>105</v>
      </c>
      <c r="B68" s="53">
        <v>280</v>
      </c>
      <c r="C68" s="56">
        <f t="shared" si="3"/>
        <v>2.1996323471648311E-3</v>
      </c>
      <c r="D68" s="53">
        <v>587</v>
      </c>
      <c r="E68" s="56">
        <f t="shared" si="4"/>
        <v>1.797795480091023E-3</v>
      </c>
      <c r="F68" s="57">
        <v>1473.6842105263158</v>
      </c>
      <c r="G68" s="57">
        <v>1304.4444444444443</v>
      </c>
      <c r="H68" s="59">
        <v>42.813455657492355</v>
      </c>
      <c r="I68" s="58">
        <v>38.848444738583723</v>
      </c>
      <c r="J68" s="53">
        <v>771</v>
      </c>
      <c r="K68" s="46">
        <f t="shared" si="5"/>
        <v>2.3041268076636873E-3</v>
      </c>
      <c r="L68" s="53">
        <v>1636</v>
      </c>
      <c r="M68" s="46">
        <f t="shared" si="6"/>
        <v>1.7981756650557095E-3</v>
      </c>
      <c r="N68" s="57">
        <v>713.88888888888891</v>
      </c>
      <c r="O68" s="57">
        <v>659.67741935483866</v>
      </c>
      <c r="P68" s="58">
        <v>57.839459864966237</v>
      </c>
      <c r="Q68" s="58">
        <v>50.634478489631697</v>
      </c>
      <c r="R68" s="8" t="s">
        <v>106</v>
      </c>
    </row>
    <row r="69" spans="1:18" x14ac:dyDescent="0.3">
      <c r="A69" s="6" t="s">
        <v>107</v>
      </c>
      <c r="B69" s="53">
        <v>512</v>
      </c>
      <c r="C69" s="56">
        <f t="shared" si="3"/>
        <v>4.0221848633871194E-3</v>
      </c>
      <c r="D69" s="53">
        <v>1242</v>
      </c>
      <c r="E69" s="56">
        <f t="shared" si="4"/>
        <v>3.8038534689489789E-3</v>
      </c>
      <c r="F69" s="57">
        <v>1896.2962962962961</v>
      </c>
      <c r="G69" s="57">
        <v>1853.731343283582</v>
      </c>
      <c r="H69" s="59">
        <v>50.945273631840791</v>
      </c>
      <c r="I69" s="58">
        <v>48.878394332939791</v>
      </c>
      <c r="J69" s="53">
        <v>1180</v>
      </c>
      <c r="K69" s="46">
        <f t="shared" si="5"/>
        <v>3.5264197575138145E-3</v>
      </c>
      <c r="L69" s="53">
        <v>3181</v>
      </c>
      <c r="M69" s="46">
        <f t="shared" si="6"/>
        <v>3.4963305565661441E-3</v>
      </c>
      <c r="N69" s="57">
        <v>440.29850746268659</v>
      </c>
      <c r="O69" s="57">
        <v>414.73272490221643</v>
      </c>
      <c r="P69" s="58">
        <v>48.962655601659748</v>
      </c>
      <c r="Q69" s="58">
        <v>47.726931732933231</v>
      </c>
      <c r="R69" s="8" t="s">
        <v>108</v>
      </c>
    </row>
    <row r="70" spans="1:18" ht="12.75" customHeight="1" x14ac:dyDescent="0.3">
      <c r="A70" s="6" t="s">
        <v>109</v>
      </c>
      <c r="B70" s="53">
        <v>308</v>
      </c>
      <c r="C70" s="56">
        <f t="shared" si="3"/>
        <v>2.419595581881314E-3</v>
      </c>
      <c r="D70" s="53">
        <v>636</v>
      </c>
      <c r="E70" s="56">
        <f t="shared" si="4"/>
        <v>1.9478669937613127E-3</v>
      </c>
      <c r="F70" s="57">
        <v>905.88235294117646</v>
      </c>
      <c r="G70" s="57">
        <v>562.83185840707961</v>
      </c>
      <c r="H70" s="59">
        <v>34.336677814938682</v>
      </c>
      <c r="I70" s="58">
        <v>37.970149253731343</v>
      </c>
      <c r="J70" s="53">
        <v>814</v>
      </c>
      <c r="K70" s="46">
        <f t="shared" si="5"/>
        <v>2.4326319344205464E-3</v>
      </c>
      <c r="L70" s="53">
        <v>1802</v>
      </c>
      <c r="M70" s="46">
        <f t="shared" si="6"/>
        <v>1.9806311420723643E-3</v>
      </c>
      <c r="N70" s="57">
        <v>336.36363636363637</v>
      </c>
      <c r="O70" s="57">
        <v>270.16491754122939</v>
      </c>
      <c r="P70" s="58">
        <v>43.06878306878307</v>
      </c>
      <c r="Q70" s="58">
        <v>44.101811062163485</v>
      </c>
      <c r="R70" s="8" t="s">
        <v>110</v>
      </c>
    </row>
    <row r="71" spans="1:18" x14ac:dyDescent="0.3">
      <c r="A71" s="6" t="s">
        <v>111</v>
      </c>
      <c r="B71" s="53">
        <v>2985</v>
      </c>
      <c r="C71" s="56">
        <f t="shared" si="3"/>
        <v>2.3449651986739359E-2</v>
      </c>
      <c r="D71" s="53">
        <v>5372</v>
      </c>
      <c r="E71" s="56">
        <f t="shared" si="4"/>
        <v>1.6452738192587694E-2</v>
      </c>
      <c r="F71" s="57">
        <v>1259.493670886076</v>
      </c>
      <c r="G71" s="57">
        <v>919.86301369863008</v>
      </c>
      <c r="H71" s="59">
        <v>58.992094861660085</v>
      </c>
      <c r="I71" s="58">
        <v>54.861111111111114</v>
      </c>
      <c r="J71" s="53">
        <v>7632</v>
      </c>
      <c r="K71" s="46">
        <f t="shared" si="5"/>
        <v>2.280816575368257E-2</v>
      </c>
      <c r="L71" s="53">
        <v>14214</v>
      </c>
      <c r="M71" s="46">
        <f t="shared" si="6"/>
        <v>1.5623025001895998E-2</v>
      </c>
      <c r="N71" s="57">
        <v>630.74380165289256</v>
      </c>
      <c r="O71" s="57">
        <v>538.40909090909088</v>
      </c>
      <c r="P71" s="58">
        <v>67.731629392971243</v>
      </c>
      <c r="Q71" s="58">
        <v>60.382327952421413</v>
      </c>
      <c r="R71" s="8" t="s">
        <v>112</v>
      </c>
    </row>
    <row r="72" spans="1:18" ht="12.75" customHeight="1" x14ac:dyDescent="0.3">
      <c r="A72" s="13" t="s">
        <v>113</v>
      </c>
      <c r="B72" s="22"/>
      <c r="C72" s="56"/>
      <c r="D72" s="22"/>
      <c r="E72" s="56"/>
      <c r="F72" s="21"/>
      <c r="G72" s="21"/>
      <c r="H72" s="39"/>
      <c r="I72" s="39"/>
      <c r="J72" s="22"/>
      <c r="K72" s="28"/>
      <c r="L72" s="22"/>
      <c r="M72" s="28"/>
      <c r="N72" s="21"/>
      <c r="O72" s="21"/>
      <c r="P72" s="39"/>
      <c r="Q72" s="39"/>
      <c r="R72" s="14" t="s">
        <v>114</v>
      </c>
    </row>
    <row r="73" spans="1:18" x14ac:dyDescent="0.3">
      <c r="A73" s="6"/>
      <c r="B73" s="15"/>
      <c r="C73" s="15"/>
      <c r="D73" s="15"/>
      <c r="E73" s="15"/>
      <c r="F73" s="16"/>
      <c r="G73" s="16"/>
      <c r="H73" s="16"/>
      <c r="I73" s="16"/>
      <c r="J73" s="15"/>
      <c r="K73" s="15"/>
      <c r="L73" s="15"/>
      <c r="M73" s="15"/>
      <c r="N73" s="16"/>
      <c r="O73" s="16"/>
      <c r="P73" s="16"/>
      <c r="Q73" s="16"/>
      <c r="R73" s="8"/>
    </row>
    <row r="74" spans="1:18" x14ac:dyDescent="0.3">
      <c r="A74" s="31" t="s">
        <v>115</v>
      </c>
    </row>
    <row r="75" spans="1:18" x14ac:dyDescent="0.3">
      <c r="A75" s="25" t="s">
        <v>116</v>
      </c>
    </row>
    <row r="78" spans="1:18" x14ac:dyDescent="0.3">
      <c r="A78"/>
    </row>
    <row r="79" spans="1:18" x14ac:dyDescent="0.3">
      <c r="A79"/>
    </row>
  </sheetData>
  <mergeCells count="12">
    <mergeCell ref="N14:O14"/>
    <mergeCell ref="P14:Q14"/>
    <mergeCell ref="A11:A14"/>
    <mergeCell ref="B11:G11"/>
    <mergeCell ref="J11:O11"/>
    <mergeCell ref="R11:R14"/>
    <mergeCell ref="B12:B14"/>
    <mergeCell ref="D12:D14"/>
    <mergeCell ref="J12:J14"/>
    <mergeCell ref="L12:L14"/>
    <mergeCell ref="F14:G14"/>
    <mergeCell ref="H14:I14"/>
  </mergeCells>
  <hyperlinks>
    <hyperlink ref="A75" r:id="rId1" xr:uid="{AADEAB23-75CB-4FD4-8799-D07AF5F840B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JANUAR</vt:lpstr>
      <vt:lpstr>FEBRUAR</vt:lpstr>
      <vt:lpstr>MAREC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Špik</dc:creator>
  <cp:keywords/>
  <dc:description/>
  <cp:lastModifiedBy>Ana Špik</cp:lastModifiedBy>
  <cp:revision/>
  <cp:lastPrinted>2021-12-28T12:30:19Z</cp:lastPrinted>
  <dcterms:created xsi:type="dcterms:W3CDTF">2000-03-23T10:10:52Z</dcterms:created>
  <dcterms:modified xsi:type="dcterms:W3CDTF">2022-04-25T08:55:30Z</dcterms:modified>
  <cp:category/>
  <cp:contentStatus/>
</cp:coreProperties>
</file>