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3/"/>
    </mc:Choice>
  </mc:AlternateContent>
  <xr:revisionPtr revIDLastSave="276" documentId="8_{3B7C19A7-7171-483E-AB79-45561070FBB1}" xr6:coauthVersionLast="47" xr6:coauthVersionMax="47" xr10:uidLastSave="{FE8B8F3E-E33D-4010-B3FD-2A5FFADF12AB}"/>
  <bookViews>
    <workbookView xWindow="15264" yWindow="0" windowWidth="30912" windowHeight="16656" xr2:uid="{95EA6587-CB45-4F22-B1BF-E3CCC4A0F475}"/>
  </bookViews>
  <sheets>
    <sheet name="3A" sheetId="1" r:id="rId1"/>
    <sheet name="3B" sheetId="2" r:id="rId2"/>
    <sheet name="3BF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H14" i="3"/>
  <c r="H15" i="3"/>
  <c r="H16" i="3"/>
  <c r="H17" i="3"/>
  <c r="H7" i="3"/>
  <c r="G8" i="3"/>
  <c r="G9" i="3"/>
  <c r="G10" i="3"/>
  <c r="G11" i="3"/>
  <c r="G12" i="3"/>
  <c r="G13" i="3"/>
  <c r="G14" i="3"/>
  <c r="G15" i="3"/>
  <c r="G16" i="3"/>
  <c r="G17" i="3"/>
  <c r="G7" i="3"/>
</calcChain>
</file>

<file path=xl/sharedStrings.xml><?xml version="1.0" encoding="utf-8"?>
<sst xmlns="http://schemas.openxmlformats.org/spreadsheetml/2006/main" count="108" uniqueCount="68">
  <si>
    <t>hliník</t>
  </si>
  <si>
    <t>měď</t>
  </si>
  <si>
    <t>ocel</t>
  </si>
  <si>
    <t>mosaz</t>
  </si>
  <si>
    <t>vzorek</t>
  </si>
  <si>
    <r>
      <t>D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</si>
  <si>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rPr>
        <sz val="11"/>
        <color theme="1"/>
        <rFont val="Aptos Narrow"/>
        <family val="2"/>
      </rPr>
      <t>Ū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</si>
  <si>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Ū</t>
    </r>
    <r>
      <rPr>
        <vertAlign val="subscript"/>
        <sz val="11"/>
        <color theme="1"/>
        <rFont val="Aptos Narrow"/>
        <family val="2"/>
        <scheme val="minor"/>
      </rPr>
      <t>N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</si>
  <si>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</si>
  <si>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RX</t>
    </r>
  </si>
  <si>
    <r>
      <rPr>
        <sz val="11"/>
        <color theme="1"/>
        <rFont val="Aptos Narrow"/>
        <family val="2"/>
      </rPr>
      <t>Ũ</t>
    </r>
    <r>
      <rPr>
        <vertAlign val="subscript"/>
        <sz val="11"/>
        <color theme="1"/>
        <rFont val="Aptos Narrow"/>
        <family val="2"/>
        <scheme val="minor"/>
      </rPr>
      <t>RX</t>
    </r>
  </si>
  <si>
    <r>
      <rPr>
        <sz val="11"/>
        <color theme="1"/>
        <rFont val="Aptos Narrow"/>
        <family val="2"/>
      </rPr>
      <t>ρ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</si>
  <si>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ρ</t>
    </r>
    <r>
      <rPr>
        <vertAlign val="subscript"/>
        <sz val="11"/>
        <color theme="1"/>
        <rFont val="Aptos Narrow"/>
        <family val="2"/>
        <scheme val="minor"/>
      </rPr>
      <t>Xtab</t>
    </r>
  </si>
  <si>
    <t>Pozn.</t>
  </si>
  <si>
    <t>Počet měření</t>
  </si>
  <si>
    <t>Měření</t>
  </si>
  <si>
    <r>
      <t>U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</si>
  <si>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</si>
  <si>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charset val="238"/>
        <scheme val="minor"/>
      </rPr>
      <t xml:space="preserve"> (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charset val="238"/>
        <scheme val="minor"/>
      </rPr>
      <t>)</t>
    </r>
  </si>
  <si>
    <r>
      <t>δ'</t>
    </r>
    <r>
      <rPr>
        <vertAlign val="subscript"/>
        <sz val="11"/>
        <color theme="1"/>
        <rFont val="Aptos Narrow"/>
        <family val="2"/>
        <scheme val="minor"/>
      </rPr>
      <t>UX</t>
    </r>
    <r>
      <rPr>
        <sz val="11"/>
        <color theme="1"/>
        <rFont val="Aptos Narrow"/>
        <family val="2"/>
        <charset val="238"/>
        <scheme val="minor"/>
      </rPr>
      <t xml:space="preserve"> (%)</t>
    </r>
  </si>
  <si>
    <r>
      <t>δ'</t>
    </r>
    <r>
      <rPr>
        <vertAlign val="subscript"/>
        <sz val="11"/>
        <color theme="1"/>
        <rFont val="Aptos Narrow"/>
        <family val="2"/>
        <scheme val="minor"/>
      </rPr>
      <t>UN</t>
    </r>
    <r>
      <rPr>
        <sz val="11"/>
        <color theme="1"/>
        <rFont val="Aptos Narrow"/>
        <family val="2"/>
        <charset val="238"/>
        <scheme val="minor"/>
      </rPr>
      <t xml:space="preserve"> (%)</t>
    </r>
  </si>
  <si>
    <r>
      <t>u'</t>
    </r>
    <r>
      <rPr>
        <vertAlign val="subscript"/>
        <sz val="11"/>
        <color theme="1"/>
        <rFont val="Aptos Narrow"/>
        <family val="2"/>
        <scheme val="minor"/>
      </rPr>
      <t>BUX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</si>
  <si>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u'</t>
    </r>
    <r>
      <rPr>
        <vertAlign val="subscript"/>
        <sz val="11"/>
        <color theme="1"/>
        <rFont val="Aptos Narrow"/>
        <family val="2"/>
        <scheme val="minor"/>
      </rPr>
      <t>BUN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</si>
  <si>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t>mm</t>
  </si>
  <si>
    <t>mV</t>
  </si>
  <si>
    <t>mOhm</t>
  </si>
  <si>
    <t>%</t>
  </si>
  <si>
    <t>uOmh*m</t>
  </si>
  <si>
    <t xml:space="preserve">l = </t>
  </si>
  <si>
    <t>Materiál vodiče</t>
  </si>
  <si>
    <r>
      <t>R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charset val="238"/>
        <scheme val="minor"/>
      </rPr>
      <t xml:space="preserve"> = </t>
    </r>
  </si>
  <si>
    <t>Ohm</t>
  </si>
  <si>
    <t>Průměr vodiče DX (m)</t>
  </si>
  <si>
    <t>Délka měřené části vodiče l (m)</t>
  </si>
  <si>
    <t>0,1-0,2</t>
  </si>
  <si>
    <t>Odpor etalonu (Ohm)</t>
  </si>
  <si>
    <t>Tolerance etalonu deltaRn (%)</t>
  </si>
  <si>
    <t>Standardní nejistota uBRn (V)</t>
  </si>
  <si>
    <t>Odpor měřeného vodiče RX (Ohm)</t>
  </si>
  <si>
    <t>δRX (%)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</si>
  <si>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charset val="238"/>
      </rPr>
      <t>UX (%)</t>
    </r>
  </si>
  <si>
    <r>
      <t>δ</t>
    </r>
    <r>
      <rPr>
        <sz val="11"/>
        <color theme="1"/>
        <rFont val="Aptos Narrow"/>
        <family val="2"/>
        <charset val="238"/>
      </rPr>
      <t>Un (%)</t>
    </r>
  </si>
  <si>
    <t>uBUX (V)</t>
  </si>
  <si>
    <t>uBUn (V)</t>
  </si>
  <si>
    <t>uAux (V)</t>
  </si>
  <si>
    <t>uAun (V)</t>
  </si>
  <si>
    <t>uCux (V)</t>
  </si>
  <si>
    <t>uCun</t>
  </si>
  <si>
    <t>uRX (uOhm)</t>
  </si>
  <si>
    <t>URX (%)</t>
  </si>
  <si>
    <t>RX (mOhm)</t>
  </si>
  <si>
    <t>ρX (uOmh*m)</t>
  </si>
  <si>
    <t>f</t>
  </si>
  <si>
    <t>Ur</t>
  </si>
  <si>
    <t>Ub</t>
  </si>
  <si>
    <t>I</t>
  </si>
  <si>
    <t>Z</t>
  </si>
  <si>
    <t>φ</t>
  </si>
  <si>
    <t>Hz</t>
  </si>
  <si>
    <t>mA</t>
  </si>
  <si>
    <t>Ω</t>
  </si>
  <si>
    <t>°</t>
  </si>
  <si>
    <r>
      <t>U</t>
    </r>
    <r>
      <rPr>
        <i/>
        <vertAlign val="subscript"/>
        <sz val="12"/>
        <color rgb="FF000000"/>
        <rFont val="Times New Roman"/>
        <family val="1"/>
        <charset val="1"/>
      </rPr>
      <t>r</t>
    </r>
  </si>
  <si>
    <r>
      <t>U</t>
    </r>
    <r>
      <rPr>
        <i/>
        <vertAlign val="subscript"/>
        <sz val="12"/>
        <color rgb="FF000000"/>
        <rFont val="Times New Roman"/>
        <family val="1"/>
        <charset val="1"/>
      </rPr>
      <t>b</t>
    </r>
  </si>
  <si>
    <t>Ω</t>
  </si>
  <si>
    <t>V</t>
  </si>
  <si>
    <t>😍</t>
  </si>
  <si>
    <t>uOhm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</si>
</sst>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"/>
    <numFmt numFmtId="166" formatCode="0.0000"/>
    <numFmt numFmtId="167" formatCode="0.0"/>
  </numFmts>
  <fonts count="9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38"/>
    </font>
    <font>
      <sz val="11"/>
      <color theme="1"/>
      <name val="Aptos Narrow"/>
      <family val="2"/>
      <scheme val="minor"/>
    </font>
    <font>
      <i/>
      <sz val="12"/>
      <color rgb="FF000000"/>
      <name val="Times New Roman"/>
      <family val="1"/>
      <charset val="1"/>
    </font>
    <font>
      <i/>
      <vertAlign val="sub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Liberation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4" fillId="0" borderId="3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2" xfId="0" applyBorder="1"/>
    <xf numFmtId="0" fontId="2" fillId="0" borderId="5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8" xfId="0" applyFont="1" applyBorder="1"/>
    <xf numFmtId="0" fontId="0" fillId="0" borderId="13" xfId="0" applyBorder="1"/>
    <xf numFmtId="0" fontId="5" fillId="0" borderId="25" xfId="0" applyFont="1" applyBorder="1"/>
    <xf numFmtId="0" fontId="5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8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2" borderId="30" xfId="0" applyFont="1" applyFill="1" applyBorder="1"/>
    <xf numFmtId="2" fontId="7" fillId="2" borderId="30" xfId="0" applyNumberFormat="1" applyFont="1" applyFill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164" fontId="0" fillId="0" borderId="8" xfId="0" applyNumberFormat="1" applyBorder="1"/>
    <xf numFmtId="164" fontId="0" fillId="0" borderId="18" xfId="0" applyNumberFormat="1" applyBorder="1"/>
    <xf numFmtId="165" fontId="0" fillId="0" borderId="18" xfId="0" applyNumberFormat="1" applyBorder="1"/>
    <xf numFmtId="165" fontId="0" fillId="0" borderId="0" xfId="0" applyNumberFormat="1"/>
    <xf numFmtId="165" fontId="0" fillId="0" borderId="1" xfId="0" applyNumberFormat="1" applyBorder="1"/>
    <xf numFmtId="165" fontId="0" fillId="0" borderId="8" xfId="0" applyNumberFormat="1" applyBorder="1"/>
    <xf numFmtId="167" fontId="0" fillId="0" borderId="18" xfId="0" applyNumberFormat="1" applyBorder="1"/>
    <xf numFmtId="167" fontId="0" fillId="0" borderId="1" xfId="0" applyNumberFormat="1" applyBorder="1"/>
    <xf numFmtId="167" fontId="0" fillId="0" borderId="8" xfId="0" applyNumberFormat="1" applyBorder="1"/>
    <xf numFmtId="2" fontId="0" fillId="0" borderId="18" xfId="0" applyNumberFormat="1" applyBorder="1"/>
    <xf numFmtId="2" fontId="0" fillId="0" borderId="1" xfId="0" applyNumberFormat="1" applyBorder="1"/>
    <xf numFmtId="2" fontId="0" fillId="0" borderId="8" xfId="0" applyNumberFormat="1" applyBorder="1"/>
    <xf numFmtId="166" fontId="0" fillId="0" borderId="18" xfId="0" applyNumberFormat="1" applyBorder="1"/>
    <xf numFmtId="166" fontId="0" fillId="0" borderId="1" xfId="0" applyNumberFormat="1" applyBorder="1"/>
    <xf numFmtId="16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0A8-19D2-40E3-94C9-12F77D4498D9}">
  <dimension ref="C2:BF23"/>
  <sheetViews>
    <sheetView tabSelected="1" topLeftCell="B1" zoomScaleNormal="100" workbookViewId="0">
      <selection activeCell="C3" sqref="C3:K8"/>
    </sheetView>
  </sheetViews>
  <sheetFormatPr defaultRowHeight="14.4"/>
  <cols>
    <col min="5" max="5" width="11.88671875" customWidth="1"/>
    <col min="6" max="6" width="9.21875" bestFit="1" customWidth="1"/>
    <col min="16" max="16" width="28.44140625" bestFit="1" customWidth="1"/>
  </cols>
  <sheetData>
    <row r="2" spans="3:58" ht="15" thickBot="1">
      <c r="U2" t="s">
        <v>0</v>
      </c>
      <c r="AE2" t="s">
        <v>1</v>
      </c>
      <c r="AO2" t="s">
        <v>2</v>
      </c>
      <c r="AY2" t="s">
        <v>3</v>
      </c>
    </row>
    <row r="3" spans="3:58" ht="16.2" thickBot="1">
      <c r="C3" s="42" t="s">
        <v>4</v>
      </c>
      <c r="D3" s="11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4" t="s">
        <v>10</v>
      </c>
      <c r="J3" s="3" t="s">
        <v>11</v>
      </c>
      <c r="K3" s="5" t="s">
        <v>12</v>
      </c>
      <c r="L3" s="11" t="s">
        <v>13</v>
      </c>
      <c r="M3" s="2"/>
      <c r="N3" s="5"/>
      <c r="P3" s="23" t="s">
        <v>14</v>
      </c>
      <c r="Q3" s="5"/>
      <c r="U3" s="27" t="s">
        <v>15</v>
      </c>
      <c r="V3" s="28" t="s">
        <v>16</v>
      </c>
      <c r="W3" s="28" t="s">
        <v>17</v>
      </c>
      <c r="X3" s="29" t="s">
        <v>18</v>
      </c>
      <c r="Y3" s="30" t="s">
        <v>19</v>
      </c>
      <c r="Z3" s="28" t="s">
        <v>20</v>
      </c>
      <c r="AA3" s="28" t="s">
        <v>21</v>
      </c>
      <c r="AB3" s="29" t="s">
        <v>22</v>
      </c>
      <c r="AE3" s="27" t="s">
        <v>15</v>
      </c>
      <c r="AF3" s="28" t="s">
        <v>16</v>
      </c>
      <c r="AG3" s="28" t="s">
        <v>17</v>
      </c>
      <c r="AH3" s="29" t="s">
        <v>18</v>
      </c>
      <c r="AI3" s="30" t="s">
        <v>19</v>
      </c>
      <c r="AJ3" s="28" t="s">
        <v>20</v>
      </c>
      <c r="AK3" s="28" t="s">
        <v>21</v>
      </c>
      <c r="AL3" s="29" t="s">
        <v>22</v>
      </c>
      <c r="AO3" s="27" t="s">
        <v>15</v>
      </c>
      <c r="AP3" s="28" t="s">
        <v>16</v>
      </c>
      <c r="AQ3" s="28" t="s">
        <v>17</v>
      </c>
      <c r="AR3" s="29" t="s">
        <v>18</v>
      </c>
      <c r="AS3" s="30" t="s">
        <v>19</v>
      </c>
      <c r="AT3" s="28" t="s">
        <v>20</v>
      </c>
      <c r="AU3" s="28" t="s">
        <v>21</v>
      </c>
      <c r="AV3" s="29" t="s">
        <v>22</v>
      </c>
      <c r="AY3" s="27" t="s">
        <v>15</v>
      </c>
      <c r="AZ3" s="28" t="s">
        <v>16</v>
      </c>
      <c r="BA3" s="28" t="s">
        <v>17</v>
      </c>
      <c r="BB3" s="29" t="s">
        <v>18</v>
      </c>
      <c r="BC3" s="30" t="s">
        <v>19</v>
      </c>
      <c r="BD3" s="28" t="s">
        <v>20</v>
      </c>
      <c r="BE3" s="28" t="s">
        <v>21</v>
      </c>
      <c r="BF3" s="29" t="s">
        <v>22</v>
      </c>
    </row>
    <row r="4" spans="3:58" ht="15" thickBot="1">
      <c r="C4" s="43"/>
      <c r="D4" s="13" t="s">
        <v>23</v>
      </c>
      <c r="E4" s="9" t="s">
        <v>65</v>
      </c>
      <c r="F4" s="9" t="s">
        <v>65</v>
      </c>
      <c r="G4" s="9" t="s">
        <v>25</v>
      </c>
      <c r="H4" s="9" t="s">
        <v>67</v>
      </c>
      <c r="I4" s="9" t="s">
        <v>26</v>
      </c>
      <c r="J4" s="9" t="s">
        <v>27</v>
      </c>
      <c r="K4" s="10"/>
      <c r="L4" s="16" t="s">
        <v>28</v>
      </c>
      <c r="M4" s="1">
        <v>485</v>
      </c>
      <c r="N4" s="6" t="s">
        <v>23</v>
      </c>
      <c r="P4" s="7" t="s">
        <v>29</v>
      </c>
      <c r="Q4" s="6"/>
      <c r="U4" s="25">
        <v>1</v>
      </c>
      <c r="V4" s="21"/>
      <c r="W4" s="21"/>
      <c r="X4" s="26"/>
      <c r="Y4" s="20"/>
      <c r="Z4" s="21"/>
      <c r="AA4" s="21"/>
      <c r="AB4" s="26"/>
      <c r="AE4" s="25">
        <v>1</v>
      </c>
      <c r="AF4" s="21"/>
      <c r="AG4" s="21"/>
      <c r="AH4" s="26"/>
      <c r="AI4" s="20"/>
      <c r="AJ4" s="21"/>
      <c r="AK4" s="21"/>
      <c r="AL4" s="26"/>
      <c r="AO4" s="25">
        <v>1</v>
      </c>
      <c r="AP4" s="21"/>
      <c r="AQ4" s="21"/>
      <c r="AR4" s="26"/>
      <c r="AS4" s="20"/>
      <c r="AT4" s="21"/>
      <c r="AU4" s="21"/>
      <c r="AV4" s="26"/>
      <c r="AY4" s="25">
        <v>1</v>
      </c>
      <c r="AZ4" s="21"/>
      <c r="BA4" s="21"/>
      <c r="BB4" s="26"/>
      <c r="BC4" s="20"/>
      <c r="BD4" s="21"/>
      <c r="BE4" s="21"/>
      <c r="BF4" s="26"/>
    </row>
    <row r="5" spans="3:58" ht="15.6">
      <c r="C5" s="19" t="s">
        <v>0</v>
      </c>
      <c r="D5" s="20">
        <v>2.9</v>
      </c>
      <c r="E5" s="44">
        <v>3.2450649999999994E-5</v>
      </c>
      <c r="F5" s="47">
        <v>1.7198499999999998E-5</v>
      </c>
      <c r="G5" s="48">
        <v>1.8871258999999998</v>
      </c>
      <c r="H5" s="52">
        <v>119.0723769164655</v>
      </c>
      <c r="I5" s="55">
        <v>12.619441757061946</v>
      </c>
      <c r="J5" s="58">
        <v>2.5700703641693919E-2</v>
      </c>
      <c r="K5" s="22">
        <v>2.7E-2</v>
      </c>
      <c r="L5" s="16" t="s">
        <v>30</v>
      </c>
      <c r="M5" s="1">
        <v>1E-3</v>
      </c>
      <c r="N5" s="6" t="s">
        <v>31</v>
      </c>
      <c r="P5" s="7" t="s">
        <v>32</v>
      </c>
      <c r="Q5" s="6"/>
      <c r="U5" s="7">
        <v>2</v>
      </c>
      <c r="V5" s="1"/>
      <c r="W5" s="1"/>
      <c r="X5" s="6"/>
      <c r="Y5" s="12"/>
      <c r="Z5" s="1"/>
      <c r="AA5" s="1"/>
      <c r="AB5" s="6"/>
      <c r="AE5" s="7">
        <v>2</v>
      </c>
      <c r="AF5" s="1"/>
      <c r="AG5" s="1"/>
      <c r="AH5" s="6"/>
      <c r="AI5" s="12"/>
      <c r="AJ5" s="1"/>
      <c r="AK5" s="1"/>
      <c r="AL5" s="6"/>
      <c r="AO5" s="7">
        <v>2</v>
      </c>
      <c r="AP5" s="1"/>
      <c r="AQ5" s="1"/>
      <c r="AR5" s="6"/>
      <c r="AS5" s="12"/>
      <c r="AT5" s="1"/>
      <c r="AU5" s="1"/>
      <c r="AV5" s="6"/>
      <c r="AY5" s="7">
        <v>2</v>
      </c>
      <c r="AZ5" s="1"/>
      <c r="BA5" s="1"/>
      <c r="BB5" s="6"/>
      <c r="BC5" s="12"/>
      <c r="BD5" s="1"/>
      <c r="BE5" s="1"/>
      <c r="BF5" s="6"/>
    </row>
    <row r="6" spans="3:58">
      <c r="C6" s="14" t="s">
        <v>1</v>
      </c>
      <c r="D6" s="12">
        <v>2.75</v>
      </c>
      <c r="E6" s="45">
        <v>1.5235699999999999E-5</v>
      </c>
      <c r="F6" s="45">
        <v>8.5504000000000003E-6</v>
      </c>
      <c r="G6" s="49">
        <v>1.7828632000000004</v>
      </c>
      <c r="H6" s="53">
        <v>211.1111958803223</v>
      </c>
      <c r="I6" s="56">
        <v>23.682265232724784</v>
      </c>
      <c r="J6" s="59">
        <v>2.1833911781847501E-2</v>
      </c>
      <c r="K6" s="17">
        <v>1.78E-2</v>
      </c>
      <c r="L6" s="12"/>
      <c r="M6" s="1"/>
      <c r="N6" s="6"/>
      <c r="P6" s="7" t="s">
        <v>33</v>
      </c>
      <c r="Q6" s="6"/>
      <c r="U6" s="7">
        <v>3</v>
      </c>
      <c r="V6" s="1"/>
      <c r="W6" s="1"/>
      <c r="X6" s="6"/>
      <c r="Y6" s="12"/>
      <c r="Z6" s="1"/>
      <c r="AA6" s="1"/>
      <c r="AB6" s="6"/>
      <c r="AE6" s="7">
        <v>3</v>
      </c>
      <c r="AF6" s="1"/>
      <c r="AG6" s="1"/>
      <c r="AH6" s="6"/>
      <c r="AI6" s="12"/>
      <c r="AJ6" s="1"/>
      <c r="AK6" s="1"/>
      <c r="AL6" s="6"/>
      <c r="AO6" s="7">
        <v>3</v>
      </c>
      <c r="AP6" s="1"/>
      <c r="AQ6" s="1"/>
      <c r="AR6" s="6"/>
      <c r="AS6" s="12"/>
      <c r="AT6" s="1"/>
      <c r="AU6" s="1"/>
      <c r="AV6" s="6"/>
      <c r="AY6" s="7">
        <v>3</v>
      </c>
      <c r="AZ6" s="1"/>
      <c r="BA6" s="1"/>
      <c r="BB6" s="6"/>
      <c r="BC6" s="12"/>
      <c r="BD6" s="1"/>
      <c r="BE6" s="1"/>
      <c r="BF6" s="6"/>
    </row>
    <row r="7" spans="3:58">
      <c r="C7" s="14" t="s">
        <v>2</v>
      </c>
      <c r="D7" s="12">
        <v>3.1</v>
      </c>
      <c r="E7" s="45">
        <v>8.1763450000000014E-5</v>
      </c>
      <c r="F7" s="45">
        <v>8.7566499999999986E-6</v>
      </c>
      <c r="G7" s="50">
        <v>9.3446347000000003</v>
      </c>
      <c r="H7" s="53">
        <v>2198.9306505243562</v>
      </c>
      <c r="I7" s="56">
        <v>47.062955826927215</v>
      </c>
      <c r="J7" s="59">
        <v>0.14542325428228994</v>
      </c>
      <c r="K7" s="17" t="s">
        <v>34</v>
      </c>
      <c r="L7" s="12"/>
      <c r="M7" s="1"/>
      <c r="N7" s="6"/>
      <c r="P7" s="7" t="s">
        <v>35</v>
      </c>
      <c r="Q7" s="6"/>
      <c r="U7" s="7">
        <v>4</v>
      </c>
      <c r="V7" s="1"/>
      <c r="W7" s="1"/>
      <c r="X7" s="6"/>
      <c r="Y7" s="12"/>
      <c r="Z7" s="1"/>
      <c r="AA7" s="1"/>
      <c r="AB7" s="6"/>
      <c r="AE7" s="7">
        <v>4</v>
      </c>
      <c r="AF7" s="1"/>
      <c r="AG7" s="1"/>
      <c r="AH7" s="6"/>
      <c r="AI7" s="12"/>
      <c r="AJ7" s="1"/>
      <c r="AK7" s="1"/>
      <c r="AL7" s="6"/>
      <c r="AO7" s="7">
        <v>4</v>
      </c>
      <c r="AP7" s="1"/>
      <c r="AQ7" s="1"/>
      <c r="AR7" s="6"/>
      <c r="AS7" s="12"/>
      <c r="AT7" s="1"/>
      <c r="AU7" s="1"/>
      <c r="AV7" s="6"/>
      <c r="AY7" s="7">
        <v>4</v>
      </c>
      <c r="AZ7" s="1"/>
      <c r="BA7" s="1"/>
      <c r="BB7" s="6"/>
      <c r="BC7" s="12"/>
      <c r="BD7" s="1"/>
      <c r="BE7" s="1"/>
      <c r="BF7" s="6"/>
    </row>
    <row r="8" spans="3:58" ht="15" thickBot="1">
      <c r="C8" s="15" t="s">
        <v>3</v>
      </c>
      <c r="D8" s="13">
        <v>2.6</v>
      </c>
      <c r="E8" s="46">
        <v>5.9620099999999995E-5</v>
      </c>
      <c r="F8" s="46">
        <v>8.4692000000000002E-6</v>
      </c>
      <c r="G8" s="51">
        <v>7.0438273000000011</v>
      </c>
      <c r="H8" s="54">
        <v>1646.3029684646431</v>
      </c>
      <c r="I8" s="57">
        <v>46.744557989507861</v>
      </c>
      <c r="J8" s="60">
        <v>7.7108727849549544E-2</v>
      </c>
      <c r="K8" s="18">
        <v>0.08</v>
      </c>
      <c r="L8" s="13"/>
      <c r="M8" s="9"/>
      <c r="N8" s="10"/>
      <c r="P8" s="7" t="s">
        <v>36</v>
      </c>
      <c r="Q8" s="6"/>
      <c r="U8" s="7">
        <v>5</v>
      </c>
      <c r="V8" s="1"/>
      <c r="W8" s="1"/>
      <c r="X8" s="6"/>
      <c r="Y8" s="12"/>
      <c r="Z8" s="1"/>
      <c r="AA8" s="1"/>
      <c r="AB8" s="6"/>
      <c r="AE8" s="7">
        <v>5</v>
      </c>
      <c r="AF8" s="1"/>
      <c r="AG8" s="1"/>
      <c r="AH8" s="6"/>
      <c r="AI8" s="12"/>
      <c r="AJ8" s="1"/>
      <c r="AK8" s="1"/>
      <c r="AL8" s="6"/>
      <c r="AO8" s="7">
        <v>5</v>
      </c>
      <c r="AP8" s="1"/>
      <c r="AQ8" s="1"/>
      <c r="AR8" s="6"/>
      <c r="AS8" s="12"/>
      <c r="AT8" s="1"/>
      <c r="AU8" s="1"/>
      <c r="AV8" s="6"/>
      <c r="AY8" s="7">
        <v>5</v>
      </c>
      <c r="AZ8" s="1"/>
      <c r="BA8" s="1"/>
      <c r="BB8" s="6"/>
      <c r="BC8" s="12"/>
      <c r="BD8" s="1"/>
      <c r="BE8" s="1"/>
      <c r="BF8" s="6"/>
    </row>
    <row r="9" spans="3:58">
      <c r="P9" s="7" t="s">
        <v>37</v>
      </c>
      <c r="Q9" s="6"/>
      <c r="U9" s="7">
        <v>6</v>
      </c>
      <c r="V9" s="1"/>
      <c r="W9" s="1"/>
      <c r="X9" s="6"/>
      <c r="Y9" s="12"/>
      <c r="Z9" s="1"/>
      <c r="AA9" s="1"/>
      <c r="AB9" s="6"/>
      <c r="AE9" s="7">
        <v>6</v>
      </c>
      <c r="AF9" s="1"/>
      <c r="AG9" s="1"/>
      <c r="AH9" s="6"/>
      <c r="AI9" s="12"/>
      <c r="AJ9" s="1"/>
      <c r="AK9" s="1"/>
      <c r="AL9" s="6"/>
      <c r="AO9" s="7">
        <v>6</v>
      </c>
      <c r="AP9" s="1"/>
      <c r="AQ9" s="1"/>
      <c r="AR9" s="6"/>
      <c r="AS9" s="12"/>
      <c r="AT9" s="1"/>
      <c r="AU9" s="1"/>
      <c r="AV9" s="6"/>
      <c r="AY9" s="7">
        <v>6</v>
      </c>
      <c r="AZ9" s="1"/>
      <c r="BA9" s="1"/>
      <c r="BB9" s="6"/>
      <c r="BC9" s="12"/>
      <c r="BD9" s="1"/>
      <c r="BE9" s="1"/>
      <c r="BF9" s="6"/>
    </row>
    <row r="10" spans="3:58">
      <c r="P10" s="7" t="s">
        <v>38</v>
      </c>
      <c r="Q10" s="6"/>
      <c r="U10" s="7">
        <v>7</v>
      </c>
      <c r="V10" s="1"/>
      <c r="W10" s="1"/>
      <c r="X10" s="6"/>
      <c r="Y10" s="12"/>
      <c r="Z10" s="1"/>
      <c r="AA10" s="1"/>
      <c r="AB10" s="6"/>
      <c r="AE10" s="7">
        <v>7</v>
      </c>
      <c r="AF10" s="1"/>
      <c r="AG10" s="1"/>
      <c r="AH10" s="6"/>
      <c r="AI10" s="12"/>
      <c r="AJ10" s="1"/>
      <c r="AK10" s="1"/>
      <c r="AL10" s="6"/>
      <c r="AO10" s="7">
        <v>7</v>
      </c>
      <c r="AP10" s="1"/>
      <c r="AQ10" s="1"/>
      <c r="AR10" s="6"/>
      <c r="AS10" s="12"/>
      <c r="AT10" s="1"/>
      <c r="AU10" s="1"/>
      <c r="AV10" s="6"/>
      <c r="AY10" s="7">
        <v>7</v>
      </c>
      <c r="AZ10" s="1"/>
      <c r="BA10" s="1"/>
      <c r="BB10" s="6"/>
      <c r="BC10" s="12"/>
      <c r="BD10" s="1"/>
      <c r="BE10" s="1"/>
      <c r="BF10" s="6"/>
    </row>
    <row r="11" spans="3:58">
      <c r="P11" s="7" t="s">
        <v>39</v>
      </c>
      <c r="Q11" s="6"/>
      <c r="U11" s="7">
        <v>8</v>
      </c>
      <c r="V11" s="1"/>
      <c r="W11" s="1"/>
      <c r="X11" s="6"/>
      <c r="Y11" s="12"/>
      <c r="Z11" s="1"/>
      <c r="AA11" s="1"/>
      <c r="AB11" s="6"/>
      <c r="AE11" s="7">
        <v>8</v>
      </c>
      <c r="AF11" s="1"/>
      <c r="AG11" s="1"/>
      <c r="AH11" s="6"/>
      <c r="AI11" s="12"/>
      <c r="AJ11" s="1"/>
      <c r="AK11" s="1"/>
      <c r="AL11" s="6"/>
      <c r="AO11" s="7">
        <v>8</v>
      </c>
      <c r="AP11" s="1"/>
      <c r="AQ11" s="1"/>
      <c r="AR11" s="6"/>
      <c r="AS11" s="12"/>
      <c r="AT11" s="1"/>
      <c r="AU11" s="1"/>
      <c r="AV11" s="6"/>
      <c r="AY11" s="7">
        <v>8</v>
      </c>
      <c r="AZ11" s="1"/>
      <c r="BA11" s="1"/>
      <c r="BB11" s="6"/>
      <c r="BC11" s="12"/>
      <c r="BD11" s="1"/>
      <c r="BE11" s="1"/>
      <c r="BF11" s="6"/>
    </row>
    <row r="12" spans="3:58">
      <c r="P12" s="24" t="s">
        <v>40</v>
      </c>
      <c r="Q12" s="6"/>
      <c r="U12" s="7">
        <v>9</v>
      </c>
      <c r="V12" s="1"/>
      <c r="W12" s="1"/>
      <c r="X12" s="6"/>
      <c r="Y12" s="12"/>
      <c r="Z12" s="1"/>
      <c r="AA12" s="1"/>
      <c r="AB12" s="6"/>
      <c r="AE12" s="7">
        <v>9</v>
      </c>
      <c r="AF12" s="1"/>
      <c r="AG12" s="1"/>
      <c r="AH12" s="6"/>
      <c r="AI12" s="12"/>
      <c r="AJ12" s="1"/>
      <c r="AK12" s="1"/>
      <c r="AL12" s="6"/>
      <c r="AO12" s="7">
        <v>9</v>
      </c>
      <c r="AP12" s="1"/>
      <c r="AQ12" s="1"/>
      <c r="AR12" s="6"/>
      <c r="AS12" s="12"/>
      <c r="AT12" s="1"/>
      <c r="AU12" s="1"/>
      <c r="AV12" s="6"/>
      <c r="AY12" s="7">
        <v>9</v>
      </c>
      <c r="AZ12" s="1"/>
      <c r="BA12" s="1"/>
      <c r="BB12" s="6"/>
      <c r="BC12" s="12"/>
      <c r="BD12" s="1"/>
      <c r="BE12" s="1"/>
      <c r="BF12" s="6"/>
    </row>
    <row r="13" spans="3:58" ht="15" thickBot="1">
      <c r="P13" s="24" t="s">
        <v>41</v>
      </c>
      <c r="Q13" s="6"/>
      <c r="U13" s="8">
        <v>10</v>
      </c>
      <c r="V13" s="9"/>
      <c r="W13" s="9"/>
      <c r="X13" s="10"/>
      <c r="Y13" s="13"/>
      <c r="Z13" s="9"/>
      <c r="AA13" s="9"/>
      <c r="AB13" s="10"/>
      <c r="AE13" s="8">
        <v>10</v>
      </c>
      <c r="AF13" s="9"/>
      <c r="AG13" s="9"/>
      <c r="AH13" s="10"/>
      <c r="AI13" s="13"/>
      <c r="AJ13" s="9"/>
      <c r="AK13" s="9"/>
      <c r="AL13" s="10"/>
      <c r="AO13" s="8">
        <v>10</v>
      </c>
      <c r="AP13" s="9"/>
      <c r="AQ13" s="9"/>
      <c r="AR13" s="10"/>
      <c r="AS13" s="13"/>
      <c r="AT13" s="9"/>
      <c r="AU13" s="9"/>
      <c r="AV13" s="10"/>
      <c r="AY13" s="8">
        <v>10</v>
      </c>
      <c r="AZ13" s="9"/>
      <c r="BA13" s="9"/>
      <c r="BB13" s="10"/>
      <c r="BC13" s="13"/>
      <c r="BD13" s="9"/>
      <c r="BE13" s="9"/>
      <c r="BF13" s="10"/>
    </row>
    <row r="14" spans="3:58">
      <c r="P14" s="24" t="s">
        <v>42</v>
      </c>
      <c r="Q14" s="6"/>
    </row>
    <row r="15" spans="3:58">
      <c r="P15" s="24" t="s">
        <v>43</v>
      </c>
      <c r="Q15" s="6"/>
    </row>
    <row r="16" spans="3:58">
      <c r="K16" t="s">
        <v>66</v>
      </c>
      <c r="P16" s="24" t="s">
        <v>44</v>
      </c>
      <c r="Q16" s="6"/>
    </row>
    <row r="17" spans="16:17">
      <c r="P17" s="24" t="s">
        <v>45</v>
      </c>
      <c r="Q17" s="6"/>
    </row>
    <row r="18" spans="16:17">
      <c r="P18" s="24" t="s">
        <v>46</v>
      </c>
      <c r="Q18" s="6"/>
    </row>
    <row r="19" spans="16:17">
      <c r="P19" s="24" t="s">
        <v>47</v>
      </c>
      <c r="Q19" s="6"/>
    </row>
    <row r="20" spans="16:17">
      <c r="P20" s="24" t="s">
        <v>48</v>
      </c>
      <c r="Q20" s="6"/>
    </row>
    <row r="21" spans="16:17">
      <c r="P21" s="24" t="s">
        <v>49</v>
      </c>
      <c r="Q21" s="6"/>
    </row>
    <row r="22" spans="16:17">
      <c r="P22" s="24" t="s">
        <v>50</v>
      </c>
      <c r="Q22" s="6"/>
    </row>
    <row r="23" spans="16:17" ht="15" thickBot="1">
      <c r="P23" s="8" t="s">
        <v>51</v>
      </c>
      <c r="Q23" s="10"/>
    </row>
  </sheetData>
  <mergeCells count="1"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24B7-FCB8-4024-AE4F-8E42474AE63F}">
  <dimension ref="C2:H15"/>
  <sheetViews>
    <sheetView workbookViewId="0">
      <selection activeCell="M5" sqref="M5"/>
    </sheetView>
  </sheetViews>
  <sheetFormatPr defaultRowHeight="14.4"/>
  <sheetData>
    <row r="2" spans="3:8" ht="15" thickBot="1"/>
    <row r="3" spans="3:8">
      <c r="C3" s="32" t="s">
        <v>52</v>
      </c>
      <c r="D3" s="11" t="s">
        <v>53</v>
      </c>
      <c r="E3" s="2" t="s">
        <v>54</v>
      </c>
      <c r="F3" s="2" t="s">
        <v>55</v>
      </c>
      <c r="G3" s="2" t="s">
        <v>56</v>
      </c>
      <c r="H3" s="5" t="s">
        <v>57</v>
      </c>
    </row>
    <row r="4" spans="3:8" ht="15" thickBot="1">
      <c r="C4" s="15" t="s">
        <v>58</v>
      </c>
      <c r="D4" s="13" t="s">
        <v>24</v>
      </c>
      <c r="E4" s="9" t="s">
        <v>24</v>
      </c>
      <c r="F4" s="9" t="s">
        <v>59</v>
      </c>
      <c r="G4" s="31" t="s">
        <v>60</v>
      </c>
      <c r="H4" s="10" t="s">
        <v>61</v>
      </c>
    </row>
    <row r="5" spans="3:8">
      <c r="C5" s="19">
        <v>10</v>
      </c>
      <c r="D5" s="20"/>
      <c r="E5" s="21"/>
      <c r="F5" s="21"/>
      <c r="G5" s="21"/>
      <c r="H5" s="26"/>
    </row>
    <row r="6" spans="3:8">
      <c r="C6" s="14">
        <v>20</v>
      </c>
      <c r="D6" s="12"/>
      <c r="E6" s="1"/>
      <c r="F6" s="1"/>
      <c r="G6" s="1"/>
      <c r="H6" s="6"/>
    </row>
    <row r="7" spans="3:8">
      <c r="C7" s="14">
        <v>50</v>
      </c>
      <c r="D7" s="12"/>
      <c r="E7" s="1"/>
      <c r="F7" s="1"/>
      <c r="G7" s="1"/>
      <c r="H7" s="6"/>
    </row>
    <row r="8" spans="3:8">
      <c r="C8" s="14">
        <v>100</v>
      </c>
      <c r="D8" s="12"/>
      <c r="E8" s="1"/>
      <c r="F8" s="1"/>
      <c r="G8" s="1"/>
      <c r="H8" s="6"/>
    </row>
    <row r="9" spans="3:8">
      <c r="C9" s="14">
        <v>200</v>
      </c>
      <c r="D9" s="12"/>
      <c r="E9" s="1"/>
      <c r="F9" s="1"/>
      <c r="G9" s="1"/>
      <c r="H9" s="6"/>
    </row>
    <row r="10" spans="3:8">
      <c r="C10" s="14">
        <v>500</v>
      </c>
      <c r="D10" s="12"/>
      <c r="E10" s="1"/>
      <c r="F10" s="1"/>
      <c r="G10" s="1"/>
      <c r="H10" s="6"/>
    </row>
    <row r="11" spans="3:8">
      <c r="C11" s="14">
        <v>1000</v>
      </c>
      <c r="D11" s="12"/>
      <c r="E11" s="1"/>
      <c r="F11" s="1"/>
      <c r="G11" s="1"/>
      <c r="H11" s="6"/>
    </row>
    <row r="12" spans="3:8">
      <c r="C12" s="14">
        <v>2000</v>
      </c>
      <c r="D12" s="12"/>
      <c r="E12" s="1"/>
      <c r="F12" s="1"/>
      <c r="G12" s="1"/>
      <c r="H12" s="6"/>
    </row>
    <row r="13" spans="3:8">
      <c r="C13" s="14">
        <v>5000</v>
      </c>
      <c r="D13" s="12"/>
      <c r="E13" s="1"/>
      <c r="F13" s="1"/>
      <c r="G13" s="1"/>
      <c r="H13" s="6"/>
    </row>
    <row r="14" spans="3:8">
      <c r="C14" s="14">
        <v>10000</v>
      </c>
      <c r="D14" s="12"/>
      <c r="E14" s="1"/>
      <c r="F14" s="1"/>
      <c r="G14" s="1"/>
      <c r="H14" s="6"/>
    </row>
    <row r="15" spans="3:8" ht="15" thickBot="1">
      <c r="C15" s="15">
        <v>20000</v>
      </c>
      <c r="D15" s="13"/>
      <c r="E15" s="9"/>
      <c r="F15" s="9"/>
      <c r="G15" s="9"/>
      <c r="H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6CF8-48A5-48DE-8C9D-F50D51D590EB}">
  <dimension ref="D5:I17"/>
  <sheetViews>
    <sheetView workbookViewId="0">
      <selection activeCell="K17" sqref="K17"/>
    </sheetView>
  </sheetViews>
  <sheetFormatPr defaultRowHeight="14.4"/>
  <sheetData>
    <row r="5" spans="4:9" ht="18">
      <c r="D5" s="33" t="s">
        <v>52</v>
      </c>
      <c r="E5" s="34" t="s">
        <v>62</v>
      </c>
      <c r="F5" s="34" t="s">
        <v>63</v>
      </c>
      <c r="G5" s="34" t="s">
        <v>55</v>
      </c>
      <c r="H5" s="34" t="s">
        <v>56</v>
      </c>
      <c r="I5" s="34" t="s">
        <v>57</v>
      </c>
    </row>
    <row r="6" spans="4:9" ht="15.6">
      <c r="D6" s="35" t="s">
        <v>58</v>
      </c>
      <c r="E6" s="36" t="s">
        <v>24</v>
      </c>
      <c r="F6" s="36" t="s">
        <v>24</v>
      </c>
      <c r="G6" s="36" t="s">
        <v>59</v>
      </c>
      <c r="H6" s="37" t="s">
        <v>64</v>
      </c>
      <c r="I6" s="36" t="s">
        <v>61</v>
      </c>
    </row>
    <row r="7" spans="4:9" ht="15.6">
      <c r="D7" s="38">
        <v>10</v>
      </c>
      <c r="E7" s="39">
        <v>23.8</v>
      </c>
      <c r="F7" s="39">
        <v>53.3</v>
      </c>
      <c r="G7" s="40">
        <f>(F7*0.01)*10</f>
        <v>5.33</v>
      </c>
      <c r="H7" s="41">
        <f>(E7*0.01)/(G7*0.01)</f>
        <v>4.4652908067542221</v>
      </c>
      <c r="I7" s="39">
        <v>5.73</v>
      </c>
    </row>
    <row r="8" spans="4:9" ht="15.6">
      <c r="D8" s="38">
        <v>20</v>
      </c>
      <c r="E8" s="39">
        <v>24.5</v>
      </c>
      <c r="F8" s="39">
        <v>53.3</v>
      </c>
      <c r="G8" s="40">
        <f t="shared" ref="G8:G17" si="0">(F8*0.01)*10</f>
        <v>5.33</v>
      </c>
      <c r="H8" s="41">
        <f t="shared" ref="H8:H17" si="1">(E8*0.01)/(G8*0.01)</f>
        <v>4.5966228893058156</v>
      </c>
      <c r="I8" s="39">
        <v>13</v>
      </c>
    </row>
    <row r="9" spans="4:9" ht="15.6">
      <c r="D9" s="38">
        <v>50</v>
      </c>
      <c r="E9" s="39">
        <v>26.9</v>
      </c>
      <c r="F9" s="39">
        <v>52.9</v>
      </c>
      <c r="G9" s="40">
        <f t="shared" si="0"/>
        <v>5.29</v>
      </c>
      <c r="H9" s="41">
        <f t="shared" si="1"/>
        <v>5.0850661625708886</v>
      </c>
      <c r="I9" s="39">
        <v>-3.2</v>
      </c>
    </row>
    <row r="10" spans="4:9" ht="15.6">
      <c r="D10" s="38">
        <v>100</v>
      </c>
      <c r="E10" s="39">
        <v>43.3</v>
      </c>
      <c r="F10" s="39">
        <v>51.7</v>
      </c>
      <c r="G10" s="40">
        <f t="shared" si="0"/>
        <v>5.17</v>
      </c>
      <c r="H10" s="41">
        <f t="shared" si="1"/>
        <v>8.3752417794970988</v>
      </c>
      <c r="I10" s="39">
        <v>39.4</v>
      </c>
    </row>
    <row r="11" spans="4:9" ht="15.6">
      <c r="D11" s="38">
        <v>200</v>
      </c>
      <c r="E11" s="39">
        <v>26.1</v>
      </c>
      <c r="F11" s="39">
        <v>53.3</v>
      </c>
      <c r="G11" s="40">
        <f t="shared" si="0"/>
        <v>5.33</v>
      </c>
      <c r="H11" s="41">
        <f t="shared" si="1"/>
        <v>4.8968105065666041</v>
      </c>
      <c r="I11" s="39">
        <v>-13</v>
      </c>
    </row>
    <row r="12" spans="4:9" ht="15.6">
      <c r="D12" s="38">
        <v>500</v>
      </c>
      <c r="E12" s="39">
        <v>27.8</v>
      </c>
      <c r="F12" s="39">
        <v>53.2</v>
      </c>
      <c r="G12" s="40">
        <f t="shared" si="0"/>
        <v>5.32</v>
      </c>
      <c r="H12" s="41">
        <f t="shared" si="1"/>
        <v>5.2255639097744364</v>
      </c>
      <c r="I12" s="39">
        <v>14.9</v>
      </c>
    </row>
    <row r="13" spans="4:9" ht="15.6">
      <c r="D13" s="38">
        <v>1000</v>
      </c>
      <c r="E13" s="39">
        <v>35.6</v>
      </c>
      <c r="F13" s="39">
        <v>52.4</v>
      </c>
      <c r="G13" s="40">
        <f t="shared" si="0"/>
        <v>5.24</v>
      </c>
      <c r="H13" s="41">
        <f t="shared" si="1"/>
        <v>6.7938931297709928</v>
      </c>
      <c r="I13" s="39">
        <v>28.8</v>
      </c>
    </row>
    <row r="14" spans="4:9" ht="15.6">
      <c r="D14" s="38">
        <v>2000</v>
      </c>
      <c r="E14" s="39">
        <v>52.5</v>
      </c>
      <c r="F14" s="39">
        <v>50.2</v>
      </c>
      <c r="G14" s="40">
        <f t="shared" si="0"/>
        <v>5.0199999999999996</v>
      </c>
      <c r="H14" s="41">
        <f t="shared" si="1"/>
        <v>10.458167330677293</v>
      </c>
      <c r="I14" s="39">
        <v>33.4</v>
      </c>
    </row>
    <row r="15" spans="4:9" ht="15.6">
      <c r="D15" s="38">
        <v>5000</v>
      </c>
      <c r="E15" s="39">
        <v>81</v>
      </c>
      <c r="F15" s="39">
        <v>44.3</v>
      </c>
      <c r="G15" s="40">
        <f t="shared" si="0"/>
        <v>4.43</v>
      </c>
      <c r="H15" s="41">
        <f t="shared" si="1"/>
        <v>18.284424379232508</v>
      </c>
      <c r="I15" s="39">
        <v>0.7</v>
      </c>
    </row>
    <row r="16" spans="4:9" ht="15.6">
      <c r="D16" s="38">
        <v>10000</v>
      </c>
      <c r="E16" s="39">
        <v>52.3</v>
      </c>
      <c r="F16" s="39">
        <v>49.5</v>
      </c>
      <c r="G16" s="40">
        <f t="shared" si="0"/>
        <v>4.95</v>
      </c>
      <c r="H16" s="41">
        <f t="shared" si="1"/>
        <v>10.565656565656566</v>
      </c>
      <c r="I16" s="39">
        <v>-22.3</v>
      </c>
    </row>
    <row r="17" spans="4:9" ht="15.6">
      <c r="D17" s="38">
        <v>20000</v>
      </c>
      <c r="E17" s="39">
        <v>36.5</v>
      </c>
      <c r="F17" s="39">
        <v>51.2</v>
      </c>
      <c r="G17" s="40">
        <f t="shared" si="0"/>
        <v>5.12</v>
      </c>
      <c r="H17" s="41">
        <f t="shared" si="1"/>
        <v>7.1289062499999991</v>
      </c>
      <c r="I17" s="3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</vt:lpstr>
      <vt:lpstr>3B</vt:lpstr>
      <vt:lpstr>3BF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Šebestová Karolína Andrea (247759)</cp:lastModifiedBy>
  <cp:revision/>
  <dcterms:created xsi:type="dcterms:W3CDTF">2024-10-16T09:54:17Z</dcterms:created>
  <dcterms:modified xsi:type="dcterms:W3CDTF">2024-10-22T19:28:30Z</dcterms:modified>
  <cp:category/>
  <cp:contentStatus/>
</cp:coreProperties>
</file>