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6bc4cdc9fc33ae/KAROL/"/>
    </mc:Choice>
  </mc:AlternateContent>
  <xr:revisionPtr revIDLastSave="0" documentId="8_{FBD39756-18FB-4303-BBE3-77F1998DD996}" xr6:coauthVersionLast="47" xr6:coauthVersionMax="47" xr10:uidLastSave="{00000000-0000-0000-0000-000000000000}"/>
  <bookViews>
    <workbookView xWindow="-120" yWindow="-120" windowWidth="20730" windowHeight="11040" tabRatio="124" xr2:uid="{77135819-5822-4FEB-BB1D-A27BD4F84D7E}"/>
  </bookViews>
  <sheets>
    <sheet name="Data" sheetId="1" r:id="rId1"/>
    <sheet name="Controller" sheetId="2" r:id="rId2"/>
    <sheet name="Dashboard" sheetId="3" r:id="rId3"/>
    <sheet name="Planilha4" sheetId="4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</calcChain>
</file>

<file path=xl/sharedStrings.xml><?xml version="1.0" encoding="utf-8"?>
<sst xmlns="http://schemas.openxmlformats.org/spreadsheetml/2006/main" count="319" uniqueCount="47">
  <si>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</si>
  <si>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</si>
  <si>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</si>
  <si>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</si>
  <si>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</si>
  <si>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</si>
  <si>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</si>
  <si>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Freelancer</t>
  </si>
  <si>
    <t>Dividendos</t>
  </si>
  <si>
    <t>entrada</t>
  </si>
  <si>
    <t>saída</t>
  </si>
  <si>
    <t>Renda fixa</t>
  </si>
  <si>
    <t>Renda variável</t>
  </si>
  <si>
    <t>Transferência</t>
  </si>
  <si>
    <t>Débito</t>
  </si>
  <si>
    <t>Alimentação</t>
  </si>
  <si>
    <t>Almoço</t>
  </si>
  <si>
    <t>Transporte</t>
  </si>
  <si>
    <t>Gasolina</t>
  </si>
  <si>
    <t>Cartão de crédito</t>
  </si>
  <si>
    <t>Salário mensal</t>
  </si>
  <si>
    <t>Cinema</t>
  </si>
  <si>
    <t>Laser</t>
  </si>
  <si>
    <t>Saúde</t>
  </si>
  <si>
    <t>Consulta médica</t>
  </si>
  <si>
    <t>Dentista</t>
  </si>
  <si>
    <t>Supermercadp</t>
  </si>
  <si>
    <t>Educação</t>
  </si>
  <si>
    <t>Material escolar</t>
  </si>
  <si>
    <t>Mensalidade</t>
  </si>
  <si>
    <t>jantar restaurante</t>
  </si>
  <si>
    <t>Beleza</t>
  </si>
  <si>
    <t>Unha</t>
  </si>
  <si>
    <t>Cabelo</t>
  </si>
  <si>
    <t>Recebido</t>
  </si>
  <si>
    <t>Pago</t>
  </si>
  <si>
    <t>Pendente</t>
  </si>
  <si>
    <t>Total Geral</t>
  </si>
  <si>
    <t>Rótulos de Linha</t>
  </si>
  <si>
    <t>Soma de Valor</t>
  </si>
  <si>
    <t>Mês</t>
  </si>
  <si>
    <t>Entrada</t>
  </si>
  <si>
    <t>v</t>
  </si>
  <si>
    <t>Data de Lançamento</t>
  </si>
  <si>
    <t xml:space="preserve">Depósito Reservado 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</si>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</sst>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0" xfId="0" applyFont="1" applyFill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5">
    <dxf>
      <font>
        <color rgb="FF00206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&quot;R$&quot;\ #,##0.00"/>
    </dxf>
  </dxfs>
  <tableStyles count="1" defaultTableStyle="TableStyleMedium2" defaultPivotStyle="PivotStyleLight16">
    <tableStyle name="SlicerStyleLight1 2" pivot="0" table="0" count="10" xr9:uid="{955B52B4-6943-4509-B7AF-B6830BCF9DF9}">
      <tableStyleElement type="wholeTable" dxfId="1"/>
      <tableStyleElement type="headerRow" dxfId="0"/>
    </tableStyle>
  </tableStyles>
  <colors>
    <mruColors>
      <color rgb="FF4472C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patternFill patternType="solid">
              <fgColor theme="4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DIO.xlsx]Controller!Tabela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0878013734262E-2"/>
          <c:y val="7.4165446205340088E-2"/>
          <c:w val="0.93888888888888888"/>
          <c:h val="0.74263395050463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Renda fixa</c:v>
                </c:pt>
                <c:pt idx="1">
                  <c:v>Renda variável</c:v>
                </c:pt>
              </c:strCache>
            </c:strRef>
          </c:cat>
          <c:val>
            <c:numRef>
              <c:f>Controller!$H$6:$H$8</c:f>
              <c:numCache>
                <c:formatCode>"R$"\ #,##0.00</c:formatCode>
                <c:ptCount val="2"/>
                <c:pt idx="0">
                  <c:v>7000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1-40ED-8B0D-380D2690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911871"/>
        <c:axId val="973924831"/>
      </c:barChart>
      <c:catAx>
        <c:axId val="97391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924831"/>
        <c:crosses val="autoZero"/>
        <c:auto val="1"/>
        <c:lblAlgn val="ctr"/>
        <c:lblOffset val="100"/>
        <c:noMultiLvlLbl val="0"/>
      </c:catAx>
      <c:valAx>
        <c:axId val="97392483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9739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86171775941547E-2"/>
          <c:y val="0.1164468795956482"/>
          <c:w val="0.95181382822405847"/>
          <c:h val="0.7490820939049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Controller!$D$7:$D$11</c:f>
              <c:strCache>
                <c:ptCount val="4"/>
                <c:pt idx="0">
                  <c:v>Alimentação</c:v>
                </c:pt>
                <c:pt idx="1">
                  <c:v>Laser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Controller!$E$7:$E$11</c:f>
              <c:numCache>
                <c:formatCode>"R$"\ #,##0.00</c:formatCode>
                <c:ptCount val="4"/>
                <c:pt idx="0">
                  <c:v>491</c:v>
                </c:pt>
                <c:pt idx="1">
                  <c:v>160</c:v>
                </c:pt>
                <c:pt idx="2">
                  <c:v>500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3-4155-8A03-B7EE9D492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765039"/>
        <c:axId val="967765999"/>
      </c:barChart>
      <c:catAx>
        <c:axId val="96776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765999"/>
        <c:crosses val="autoZero"/>
        <c:auto val="1"/>
        <c:lblAlgn val="ctr"/>
        <c:lblOffset val="100"/>
        <c:noMultiLvlLbl val="0"/>
      </c:catAx>
      <c:valAx>
        <c:axId val="96776599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967765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DIO.xlsx]Controller!Tabela dinâmica2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0878013734262E-2"/>
          <c:y val="7.4165446205340088E-2"/>
          <c:w val="0.93888888888888888"/>
          <c:h val="0.74263395050463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Renda fixa</c:v>
                </c:pt>
                <c:pt idx="1">
                  <c:v>Renda variável</c:v>
                </c:pt>
              </c:strCache>
            </c:strRef>
          </c:cat>
          <c:val>
            <c:numRef>
              <c:f>Controller!$H$6:$H$8</c:f>
              <c:numCache>
                <c:formatCode>"R$"\ #,##0.00</c:formatCode>
                <c:ptCount val="2"/>
                <c:pt idx="0">
                  <c:v>7000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4E97-9926-4AFA6881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911871"/>
        <c:axId val="973924831"/>
      </c:barChart>
      <c:catAx>
        <c:axId val="97391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924831"/>
        <c:crosses val="autoZero"/>
        <c:auto val="1"/>
        <c:lblAlgn val="ctr"/>
        <c:lblOffset val="100"/>
        <c:noMultiLvlLbl val="0"/>
      </c:catAx>
      <c:valAx>
        <c:axId val="97392483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9739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Planilha4!$C$2</c:f>
              <c:strCache>
                <c:ptCount val="1"/>
                <c:pt idx="0">
                  <c:v>Total reservado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Planilha4!$D$2</c:f>
              <c:numCache>
                <c:formatCode>_("R$"* #,##0.00_);_("R$"* \(#,##0.00\);_("R$"* "-"??_);_(@_)</c:formatCode>
                <c:ptCount val="1"/>
                <c:pt idx="0">
                  <c:v>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40F-B1BC-3EB710CB61E4}"/>
            </c:ext>
          </c:extLst>
        </c:ser>
        <c:ser>
          <c:idx val="1"/>
          <c:order val="1"/>
          <c:tx>
            <c:strRef>
              <c:f>Planilha4!$C$3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Planilha4!$D$3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9-440F-B1BC-3EB710CB61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8845503"/>
        <c:axId val="1128842143"/>
      </c:barChart>
      <c:catAx>
        <c:axId val="1128845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8842143"/>
        <c:crosses val="autoZero"/>
        <c:auto val="1"/>
        <c:lblAlgn val="ctr"/>
        <c:lblOffset val="100"/>
        <c:noMultiLvlLbl val="0"/>
      </c:catAx>
      <c:valAx>
        <c:axId val="11288421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2884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35717</xdr:rowOff>
    </xdr:from>
    <xdr:to>
      <xdr:col>3</xdr:col>
      <xdr:colOff>595312</xdr:colOff>
      <xdr:row>4</xdr:row>
      <xdr:rowOff>83343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7EE44CA9-8AFF-4089-7073-B9CDEC34844C}"/>
            </a:ext>
          </a:extLst>
        </xdr:cNvPr>
        <xdr:cNvSpPr/>
      </xdr:nvSpPr>
      <xdr:spPr>
        <a:xfrm>
          <a:off x="3298031" y="226217"/>
          <a:ext cx="678656" cy="61912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166688</xdr:colOff>
      <xdr:row>6</xdr:row>
      <xdr:rowOff>35719</xdr:rowOff>
    </xdr:from>
    <xdr:to>
      <xdr:col>0</xdr:col>
      <xdr:colOff>1995488</xdr:colOff>
      <xdr:row>13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2" name="Mês">
              <a:extLst>
                <a:ext uri="{FF2B5EF4-FFF2-40B4-BE49-F238E27FC236}">
                  <a16:creationId xmlns:a16="http://schemas.microsoft.com/office/drawing/2014/main" id="{F9DC8A43-FF8E-4F74-A7F9-677F81177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8" y="1178719"/>
              <a:ext cx="1828800" cy="1297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2107404</xdr:colOff>
      <xdr:row>5</xdr:row>
      <xdr:rowOff>157928</xdr:rowOff>
    </xdr:from>
    <xdr:to>
      <xdr:col>9</xdr:col>
      <xdr:colOff>476249</xdr:colOff>
      <xdr:row>20</xdr:row>
      <xdr:rowOff>166687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15BB4726-04C0-0B46-EB5B-9C678F28E753}"/>
            </a:ext>
          </a:extLst>
        </xdr:cNvPr>
        <xdr:cNvGrpSpPr/>
      </xdr:nvGrpSpPr>
      <xdr:grpSpPr>
        <a:xfrm>
          <a:off x="2107404" y="1110428"/>
          <a:ext cx="5393533" cy="2866259"/>
          <a:chOff x="1285874" y="428624"/>
          <a:chExt cx="4298156" cy="304085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3931F21D-89B1-92E2-AD04-B247220B4216}"/>
              </a:ext>
            </a:extLst>
          </xdr:cNvPr>
          <xdr:cNvGrpSpPr/>
        </xdr:nvGrpSpPr>
        <xdr:grpSpPr>
          <a:xfrm>
            <a:off x="1285874" y="428624"/>
            <a:ext cx="4298156" cy="3040854"/>
            <a:chOff x="1273969" y="392905"/>
            <a:chExt cx="4298156" cy="3040854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4736F95B-6F67-96EA-1F9C-67C38558EFD9}"/>
                </a:ext>
              </a:extLst>
            </xdr:cNvPr>
            <xdr:cNvGrpSpPr/>
          </xdr:nvGrpSpPr>
          <xdr:grpSpPr>
            <a:xfrm>
              <a:off x="1512094" y="392905"/>
              <a:ext cx="3798094" cy="3012281"/>
              <a:chOff x="1488282" y="523874"/>
              <a:chExt cx="3798094" cy="3012281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36D32BEB-471A-2501-ABBA-B1931626CD03}"/>
                  </a:ext>
                </a:extLst>
              </xdr:cNvPr>
              <xdr:cNvGrpSpPr/>
            </xdr:nvGrpSpPr>
            <xdr:grpSpPr>
              <a:xfrm>
                <a:off x="1488282" y="583404"/>
                <a:ext cx="3798094" cy="2952751"/>
                <a:chOff x="1702594" y="809624"/>
                <a:chExt cx="3798094" cy="2964658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BBF8B473-113B-AC53-EA48-429F30977709}"/>
                    </a:ext>
                  </a:extLst>
                </xdr:cNvPr>
                <xdr:cNvSpPr/>
              </xdr:nvSpPr>
              <xdr:spPr>
                <a:xfrm>
                  <a:off x="1702594" y="833437"/>
                  <a:ext cx="3798094" cy="294084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92AE853A-3BB7-25EF-DFCC-92A95A4D7446}"/>
                    </a:ext>
                  </a:extLst>
                </xdr:cNvPr>
                <xdr:cNvSpPr/>
              </xdr:nvSpPr>
              <xdr:spPr>
                <a:xfrm>
                  <a:off x="1714500" y="809624"/>
                  <a:ext cx="3774281" cy="35718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97DE0355-5705-9EA1-AB5E-1B6881E71224}"/>
                  </a:ext>
                </a:extLst>
              </xdr:cNvPr>
              <xdr:cNvSpPr txBox="1"/>
            </xdr:nvSpPr>
            <xdr:spPr>
              <a:xfrm>
                <a:off x="1869281" y="523874"/>
                <a:ext cx="2595563" cy="42613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57D6E70-4A10-4687-95D3-30CA87530A94}"/>
                </a:ext>
              </a:extLst>
            </xdr:cNvPr>
            <xdr:cNvGraphicFramePr>
              <a:graphicFrameLocks/>
            </xdr:cNvGraphicFramePr>
          </xdr:nvGraphicFramePr>
          <xdr:xfrm>
            <a:off x="1273969" y="869155"/>
            <a:ext cx="4298156" cy="25646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47" name="Gráfico 46" descr="Cofrinho com preenchimento sólido">
            <a:extLst>
              <a:ext uri="{FF2B5EF4-FFF2-40B4-BE49-F238E27FC236}">
                <a16:creationId xmlns:a16="http://schemas.microsoft.com/office/drawing/2014/main" id="{C9798714-572D-7719-3D94-6EE0A7AD00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19251" y="488157"/>
            <a:ext cx="354806" cy="3548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2000247</xdr:colOff>
      <xdr:row>21</xdr:row>
      <xdr:rowOff>51516</xdr:rowOff>
    </xdr:from>
    <xdr:to>
      <xdr:col>13</xdr:col>
      <xdr:colOff>142873</xdr:colOff>
      <xdr:row>37</xdr:row>
      <xdr:rowOff>130969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C221C0B8-D144-9A03-E441-27E446C8BC21}"/>
            </a:ext>
          </a:extLst>
        </xdr:cNvPr>
        <xdr:cNvGrpSpPr/>
      </xdr:nvGrpSpPr>
      <xdr:grpSpPr>
        <a:xfrm>
          <a:off x="2000247" y="4052016"/>
          <a:ext cx="7596189" cy="3127453"/>
          <a:chOff x="1285874" y="3726657"/>
          <a:chExt cx="5893594" cy="319087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A80831E4-3AEB-3B7B-FA03-6514663D27F1}"/>
              </a:ext>
            </a:extLst>
          </xdr:cNvPr>
          <xdr:cNvGrpSpPr/>
        </xdr:nvGrpSpPr>
        <xdr:grpSpPr>
          <a:xfrm>
            <a:off x="1285874" y="3726657"/>
            <a:ext cx="5893594" cy="3190873"/>
            <a:chOff x="1190624" y="4036220"/>
            <a:chExt cx="5893594" cy="3190873"/>
          </a:xfrm>
        </xdr:grpSpPr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10856728-2EF1-3CCA-4322-6C9D25028D7D}"/>
                </a:ext>
              </a:extLst>
            </xdr:cNvPr>
            <xdr:cNvGrpSpPr/>
          </xdr:nvGrpSpPr>
          <xdr:grpSpPr>
            <a:xfrm>
              <a:off x="1512094" y="4036220"/>
              <a:ext cx="5572124" cy="3190873"/>
              <a:chOff x="1512094" y="4036220"/>
              <a:chExt cx="5572124" cy="3190873"/>
            </a:xfrm>
          </xdr:grpSpPr>
          <xdr:grpSp>
            <xdr:nvGrpSpPr>
              <xdr:cNvPr id="40" name="Agrupar 39">
                <a:extLst>
                  <a:ext uri="{FF2B5EF4-FFF2-40B4-BE49-F238E27FC236}">
                    <a16:creationId xmlns:a16="http://schemas.microsoft.com/office/drawing/2014/main" id="{A9B09334-E369-9480-84F7-7FDD216F7276}"/>
                  </a:ext>
                </a:extLst>
              </xdr:cNvPr>
              <xdr:cNvGrpSpPr/>
            </xdr:nvGrpSpPr>
            <xdr:grpSpPr>
              <a:xfrm>
                <a:off x="1512094" y="4071937"/>
                <a:ext cx="5572124" cy="3155156"/>
                <a:chOff x="1500188" y="4060031"/>
                <a:chExt cx="5572124" cy="3155156"/>
              </a:xfrm>
            </xdr:grpSpPr>
            <xdr:sp macro="" textlink="">
              <xdr:nvSpPr>
                <xdr:cNvPr id="42" name="Retângulo: Cantos Arredondados 41">
                  <a:extLst>
                    <a:ext uri="{FF2B5EF4-FFF2-40B4-BE49-F238E27FC236}">
                      <a16:creationId xmlns:a16="http://schemas.microsoft.com/office/drawing/2014/main" id="{CDFB0FF1-F43A-0862-B763-0A6ABE793CB7}"/>
                    </a:ext>
                  </a:extLst>
                </xdr:cNvPr>
                <xdr:cNvSpPr/>
              </xdr:nvSpPr>
              <xdr:spPr>
                <a:xfrm>
                  <a:off x="1500188" y="4071936"/>
                  <a:ext cx="5560219" cy="314325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43" name="Retângulo: Cantos Superiores Arredondados 42">
                  <a:extLst>
                    <a:ext uri="{FF2B5EF4-FFF2-40B4-BE49-F238E27FC236}">
                      <a16:creationId xmlns:a16="http://schemas.microsoft.com/office/drawing/2014/main" id="{84AECAA3-8870-97AE-04C0-5CF1B10AF62C}"/>
                    </a:ext>
                  </a:extLst>
                </xdr:cNvPr>
                <xdr:cNvSpPr/>
              </xdr:nvSpPr>
              <xdr:spPr>
                <a:xfrm>
                  <a:off x="1512095" y="4060031"/>
                  <a:ext cx="5560217" cy="39290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1" name="CaixaDeTexto 40">
                <a:extLst>
                  <a:ext uri="{FF2B5EF4-FFF2-40B4-BE49-F238E27FC236}">
                    <a16:creationId xmlns:a16="http://schemas.microsoft.com/office/drawing/2014/main" id="{199A12E1-2874-2C8E-D64B-3ACAA1C8C024}"/>
                  </a:ext>
                </a:extLst>
              </xdr:cNvPr>
              <xdr:cNvSpPr txBox="1"/>
            </xdr:nvSpPr>
            <xdr:spPr>
              <a:xfrm>
                <a:off x="1857376" y="4036220"/>
                <a:ext cx="2595563" cy="32146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E9829D56-DA8F-8C17-3424-FFB975D66DC5}"/>
                </a:ext>
              </a:extLst>
            </xdr:cNvPr>
            <xdr:cNvGraphicFramePr>
              <a:graphicFrameLocks/>
            </xdr:cNvGraphicFramePr>
          </xdr:nvGraphicFramePr>
          <xdr:xfrm>
            <a:off x="1190624" y="4476749"/>
            <a:ext cx="5798344" cy="25288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49" name="Gráfico 48" descr="Dólar com preenchimento sólido">
            <a:extLst>
              <a:ext uri="{FF2B5EF4-FFF2-40B4-BE49-F238E27FC236}">
                <a16:creationId xmlns:a16="http://schemas.microsoft.com/office/drawing/2014/main" id="{1600F73C-6048-162D-368F-A1C4FA29C2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38312" y="3798095"/>
            <a:ext cx="345280" cy="3452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214316</xdr:colOff>
      <xdr:row>0</xdr:row>
      <xdr:rowOff>107158</xdr:rowOff>
    </xdr:from>
    <xdr:to>
      <xdr:col>17</xdr:col>
      <xdr:colOff>59531</xdr:colOff>
      <xdr:row>5</xdr:row>
      <xdr:rowOff>83345</xdr:rowOff>
    </xdr:to>
    <xdr:grpSp>
      <xdr:nvGrpSpPr>
        <xdr:cNvPr id="83" name="Agrupar 82">
          <a:extLst>
            <a:ext uri="{FF2B5EF4-FFF2-40B4-BE49-F238E27FC236}">
              <a16:creationId xmlns:a16="http://schemas.microsoft.com/office/drawing/2014/main" id="{D1330E14-5F90-AF3D-A1EB-1A2BAD93B254}"/>
            </a:ext>
          </a:extLst>
        </xdr:cNvPr>
        <xdr:cNvGrpSpPr/>
      </xdr:nvGrpSpPr>
      <xdr:grpSpPr>
        <a:xfrm>
          <a:off x="2369347" y="107158"/>
          <a:ext cx="9572622" cy="928687"/>
          <a:chOff x="1154907" y="107157"/>
          <a:chExt cx="9572621" cy="9286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F5BFA847-7D60-46A9-9092-DA8187CA3344}"/>
              </a:ext>
            </a:extLst>
          </xdr:cNvPr>
          <xdr:cNvSpPr/>
        </xdr:nvSpPr>
        <xdr:spPr>
          <a:xfrm>
            <a:off x="1154907" y="107157"/>
            <a:ext cx="9572621" cy="92868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A737CDF2-E63E-EF18-CF0F-8DA0B611F002}"/>
              </a:ext>
            </a:extLst>
          </xdr:cNvPr>
          <xdr:cNvSpPr txBox="1"/>
        </xdr:nvSpPr>
        <xdr:spPr>
          <a:xfrm>
            <a:off x="2345531" y="190500"/>
            <a:ext cx="5238750" cy="40481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Karolina</a:t>
            </a:r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3DD0DEF0-0352-47AB-8FAB-F30D692F1A38}"/>
              </a:ext>
            </a:extLst>
          </xdr:cNvPr>
          <xdr:cNvSpPr txBox="1"/>
        </xdr:nvSpPr>
        <xdr:spPr>
          <a:xfrm>
            <a:off x="2309812" y="511969"/>
            <a:ext cx="5238750" cy="404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81" name="Agrupar 8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B51A015-6E8F-60AF-8F2C-9ADE8DAFFB77}"/>
              </a:ext>
            </a:extLst>
          </xdr:cNvPr>
          <xdr:cNvGrpSpPr/>
        </xdr:nvGrpSpPr>
        <xdr:grpSpPr>
          <a:xfrm>
            <a:off x="7072313" y="416719"/>
            <a:ext cx="2869406" cy="238125"/>
            <a:chOff x="7072313" y="416719"/>
            <a:chExt cx="2869406" cy="238125"/>
          </a:xfrm>
        </xdr:grpSpPr>
        <xdr:sp macro="" textlink="">
          <xdr:nvSpPr>
            <xdr:cNvPr id="77" name="Retângulo 76">
              <a:extLst>
                <a:ext uri="{FF2B5EF4-FFF2-40B4-BE49-F238E27FC236}">
                  <a16:creationId xmlns:a16="http://schemas.microsoft.com/office/drawing/2014/main" id="{20DB97DB-492E-436D-B1F2-68D29425BCA2}"/>
                </a:ext>
              </a:extLst>
            </xdr:cNvPr>
            <xdr:cNvSpPr/>
          </xdr:nvSpPr>
          <xdr:spPr>
            <a:xfrm>
              <a:off x="7072313" y="416719"/>
              <a:ext cx="2869406" cy="2381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bg1">
                      <a:lumMod val="7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80" name="Gráfico 79" descr="Lupa com preenchimento sólido">
              <a:extLst>
                <a:ext uri="{FF2B5EF4-FFF2-40B4-BE49-F238E27FC236}">
                  <a16:creationId xmlns:a16="http://schemas.microsoft.com/office/drawing/2014/main" id="{9CB30596-B682-8555-0499-6C378D65CB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608345" y="428625"/>
              <a:ext cx="226218" cy="226218"/>
            </a:xfrm>
            <a:prstGeom prst="rect">
              <a:avLst/>
            </a:prstGeom>
          </xdr:spPr>
        </xdr:pic>
      </xdr:grpSp>
      <xdr:pic>
        <xdr:nvPicPr>
          <xdr:cNvPr id="82" name="Imagem 81">
            <a:extLst>
              <a:ext uri="{FF2B5EF4-FFF2-40B4-BE49-F238E27FC236}">
                <a16:creationId xmlns:a16="http://schemas.microsoft.com/office/drawing/2014/main" id="{057E87FE-558B-70B8-038D-019A3638F89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439" b="32591"/>
          <a:stretch/>
        </xdr:blipFill>
        <xdr:spPr bwMode="auto">
          <a:xfrm>
            <a:off x="1738312" y="285751"/>
            <a:ext cx="519545" cy="571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107156</xdr:colOff>
      <xdr:row>5</xdr:row>
      <xdr:rowOff>178594</xdr:rowOff>
    </xdr:from>
    <xdr:to>
      <xdr:col>18</xdr:col>
      <xdr:colOff>35721</xdr:colOff>
      <xdr:row>20</xdr:row>
      <xdr:rowOff>187353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8747ABF3-A737-4F89-AB9F-5370E7CD9A47}"/>
            </a:ext>
          </a:extLst>
        </xdr:cNvPr>
        <xdr:cNvGrpSpPr/>
      </xdr:nvGrpSpPr>
      <xdr:grpSpPr>
        <a:xfrm>
          <a:off x="7131844" y="1131094"/>
          <a:ext cx="5393533" cy="2866259"/>
          <a:chOff x="1285874" y="428624"/>
          <a:chExt cx="4298156" cy="3040854"/>
        </a:xfrm>
      </xdr:grpSpPr>
      <xdr:grpSp>
        <xdr:nvGrpSpPr>
          <xdr:cNvPr id="85" name="Agrupar 84">
            <a:extLst>
              <a:ext uri="{FF2B5EF4-FFF2-40B4-BE49-F238E27FC236}">
                <a16:creationId xmlns:a16="http://schemas.microsoft.com/office/drawing/2014/main" id="{88FB10E3-3BD5-66D6-530D-96253DC63266}"/>
              </a:ext>
            </a:extLst>
          </xdr:cNvPr>
          <xdr:cNvGrpSpPr/>
        </xdr:nvGrpSpPr>
        <xdr:grpSpPr>
          <a:xfrm>
            <a:off x="1285874" y="428624"/>
            <a:ext cx="4298156" cy="3040854"/>
            <a:chOff x="1273969" y="392905"/>
            <a:chExt cx="4298156" cy="3040854"/>
          </a:xfrm>
        </xdr:grpSpPr>
        <xdr:grpSp>
          <xdr:nvGrpSpPr>
            <xdr:cNvPr id="87" name="Agrupar 86">
              <a:extLst>
                <a:ext uri="{FF2B5EF4-FFF2-40B4-BE49-F238E27FC236}">
                  <a16:creationId xmlns:a16="http://schemas.microsoft.com/office/drawing/2014/main" id="{F7DA629D-CC50-6458-F245-E7D5BA9986F3}"/>
                </a:ext>
              </a:extLst>
            </xdr:cNvPr>
            <xdr:cNvGrpSpPr/>
          </xdr:nvGrpSpPr>
          <xdr:grpSpPr>
            <a:xfrm>
              <a:off x="1512094" y="392905"/>
              <a:ext cx="3798094" cy="3012281"/>
              <a:chOff x="1488282" y="523874"/>
              <a:chExt cx="3798094" cy="3012281"/>
            </a:xfrm>
          </xdr:grpSpPr>
          <xdr:grpSp>
            <xdr:nvGrpSpPr>
              <xdr:cNvPr id="89" name="Agrupar 88">
                <a:extLst>
                  <a:ext uri="{FF2B5EF4-FFF2-40B4-BE49-F238E27FC236}">
                    <a16:creationId xmlns:a16="http://schemas.microsoft.com/office/drawing/2014/main" id="{B4A31023-DE54-C5C7-28A7-A5F9A5492400}"/>
                  </a:ext>
                </a:extLst>
              </xdr:cNvPr>
              <xdr:cNvGrpSpPr/>
            </xdr:nvGrpSpPr>
            <xdr:grpSpPr>
              <a:xfrm>
                <a:off x="1488282" y="583404"/>
                <a:ext cx="3798094" cy="2952751"/>
                <a:chOff x="1702594" y="809624"/>
                <a:chExt cx="3798094" cy="2964658"/>
              </a:xfrm>
            </xdr:grpSpPr>
            <xdr:sp macro="" textlink="">
              <xdr:nvSpPr>
                <xdr:cNvPr id="91" name="Retângulo: Cantos Arredondados 90">
                  <a:extLst>
                    <a:ext uri="{FF2B5EF4-FFF2-40B4-BE49-F238E27FC236}">
                      <a16:creationId xmlns:a16="http://schemas.microsoft.com/office/drawing/2014/main" id="{0464A2BE-DB1D-5FA3-6394-BFB76AE0DD4D}"/>
                    </a:ext>
                  </a:extLst>
                </xdr:cNvPr>
                <xdr:cNvSpPr/>
              </xdr:nvSpPr>
              <xdr:spPr>
                <a:xfrm>
                  <a:off x="1702594" y="833437"/>
                  <a:ext cx="3798094" cy="294084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2" name="Retângulo: Cantos Superiores Arredondados 91">
                  <a:extLst>
                    <a:ext uri="{FF2B5EF4-FFF2-40B4-BE49-F238E27FC236}">
                      <a16:creationId xmlns:a16="http://schemas.microsoft.com/office/drawing/2014/main" id="{CE131A84-479A-9AF2-36C3-888148AC6958}"/>
                    </a:ext>
                  </a:extLst>
                </xdr:cNvPr>
                <xdr:cNvSpPr/>
              </xdr:nvSpPr>
              <xdr:spPr>
                <a:xfrm>
                  <a:off x="1714500" y="809624"/>
                  <a:ext cx="3774281" cy="35718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90" name="CaixaDeTexto 89">
                <a:extLst>
                  <a:ext uri="{FF2B5EF4-FFF2-40B4-BE49-F238E27FC236}">
                    <a16:creationId xmlns:a16="http://schemas.microsoft.com/office/drawing/2014/main" id="{A399C82F-CF43-51BB-66C8-912DD6CE672F}"/>
                  </a:ext>
                </a:extLst>
              </xdr:cNvPr>
              <xdr:cNvSpPr txBox="1"/>
            </xdr:nvSpPr>
            <xdr:spPr>
              <a:xfrm>
                <a:off x="1869281" y="523874"/>
                <a:ext cx="2595563" cy="42613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graphicFrame macro="">
          <xdr:nvGraphicFramePr>
            <xdr:cNvPr id="88" name="Gráfico 87">
              <a:extLst>
                <a:ext uri="{FF2B5EF4-FFF2-40B4-BE49-F238E27FC236}">
                  <a16:creationId xmlns:a16="http://schemas.microsoft.com/office/drawing/2014/main" id="{F7A0EAAC-B1FC-9314-4B85-F10E79FEC696}"/>
                </a:ext>
              </a:extLst>
            </xdr:cNvPr>
            <xdr:cNvGraphicFramePr>
              <a:graphicFrameLocks/>
            </xdr:cNvGraphicFramePr>
          </xdr:nvGraphicFramePr>
          <xdr:xfrm>
            <a:off x="1273969" y="869155"/>
            <a:ext cx="4298156" cy="25646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pic>
        <xdr:nvPicPr>
          <xdr:cNvPr id="86" name="Gráfico 85" descr="Cofrinho com preenchimento sólido">
            <a:extLst>
              <a:ext uri="{FF2B5EF4-FFF2-40B4-BE49-F238E27FC236}">
                <a16:creationId xmlns:a16="http://schemas.microsoft.com/office/drawing/2014/main" id="{A0379C27-396E-1678-34C2-AFD504D0F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19251" y="488157"/>
            <a:ext cx="354806" cy="35480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369094</xdr:colOff>
      <xdr:row>8</xdr:row>
      <xdr:rowOff>119061</xdr:rowOff>
    </xdr:from>
    <xdr:to>
      <xdr:col>15</xdr:col>
      <xdr:colOff>385763</xdr:colOff>
      <xdr:row>20</xdr:row>
      <xdr:rowOff>28574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D2BCD75D-1B2B-4FE8-97BB-89556D072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andrade" refreshedDate="45673.855379745371" createdVersion="8" refreshedVersion="8" minRefreshableVersion="3" recordCount="58" xr:uid="{4270A0EF-FC0B-4683-83CC-D2D215D68F1A}">
  <cacheSource type="worksheet">
    <worksheetSource name="Tabela2"/>
  </cacheSource>
  <cacheFields count="8">
    <cacheField name="Data" numFmtId="14">
      <sharedItems containsSemiMixedTypes="0" containsNonDate="0" containsDate="1" containsString="0" minDate="2024-12-01T00:00:00" maxDate="2025-01-31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8">
        <s v="Renda fixa"/>
        <s v="Transporte"/>
        <s v="Alimentação"/>
        <s v="Beleza"/>
        <s v="Laser"/>
        <s v="Renda variável"/>
        <s v="Saúde"/>
        <s v="Educação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15" maxValue="7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52020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4-12-01T00:00:00"/>
    <x v="0"/>
    <x v="0"/>
    <x v="0"/>
    <s v="Salário mensal"/>
    <n v="7000"/>
    <s v="Transferência"/>
    <s v="Recebido"/>
  </r>
  <r>
    <d v="2024-12-01T00:00:00"/>
    <x v="0"/>
    <x v="1"/>
    <x v="1"/>
    <s v="Gasolina"/>
    <n v="300"/>
    <s v="Cartão de crédito"/>
    <s v="Pendente"/>
  </r>
  <r>
    <d v="2024-12-02T00:00:00"/>
    <x v="0"/>
    <x v="1"/>
    <x v="2"/>
    <s v="Supermercadp"/>
    <n v="400"/>
    <s v="Débito"/>
    <s v="Pago"/>
  </r>
  <r>
    <d v="2024-12-02T00:00:00"/>
    <x v="0"/>
    <x v="1"/>
    <x v="3"/>
    <s v="Unha"/>
    <n v="50"/>
    <s v="Débito"/>
    <s v="Pago"/>
  </r>
  <r>
    <d v="2024-12-02T00:00:00"/>
    <x v="0"/>
    <x v="1"/>
    <x v="3"/>
    <s v="Cabelo"/>
    <n v="100"/>
    <s v="Débito"/>
    <s v="Pago"/>
  </r>
  <r>
    <d v="2024-12-04T00:00:00"/>
    <x v="0"/>
    <x v="1"/>
    <x v="2"/>
    <s v="Almoço"/>
    <n v="20"/>
    <s v="Débito"/>
    <s v="Pago"/>
  </r>
  <r>
    <d v="2024-12-04T00:00:00"/>
    <x v="0"/>
    <x v="1"/>
    <x v="4"/>
    <s v="Cinema"/>
    <n v="60"/>
    <s v="Débito"/>
    <s v="Pago"/>
  </r>
  <r>
    <d v="2024-12-05T00:00:00"/>
    <x v="0"/>
    <x v="0"/>
    <x v="5"/>
    <s v="Freelancer"/>
    <n v="1000"/>
    <s v="Transferência"/>
    <s v="Recebido"/>
  </r>
  <r>
    <d v="2024-12-05T00:00:00"/>
    <x v="0"/>
    <x v="0"/>
    <x v="5"/>
    <s v="Dividendos"/>
    <n v="2000"/>
    <s v="Transferência"/>
    <s v="Recebido"/>
  </r>
  <r>
    <d v="2024-12-05T00:00:00"/>
    <x v="0"/>
    <x v="1"/>
    <x v="2"/>
    <s v="Almoço"/>
    <n v="19"/>
    <s v="Débito"/>
    <s v="Pago"/>
  </r>
  <r>
    <d v="2024-12-05T00:00:00"/>
    <x v="0"/>
    <x v="1"/>
    <x v="6"/>
    <s v="Consulta médica"/>
    <n v="300"/>
    <s v="Cartão de crédito"/>
    <s v="Pendente"/>
  </r>
  <r>
    <d v="2024-12-05T00:00:00"/>
    <x v="0"/>
    <x v="1"/>
    <x v="7"/>
    <s v="Mensalidade"/>
    <n v="1000"/>
    <s v="Débito"/>
    <s v="Pago"/>
  </r>
  <r>
    <d v="2024-12-06T00:00:00"/>
    <x v="0"/>
    <x v="1"/>
    <x v="2"/>
    <s v="Almoço"/>
    <n v="15"/>
    <s v="Débito"/>
    <s v="Pago"/>
  </r>
  <r>
    <d v="2024-12-07T00:00:00"/>
    <x v="0"/>
    <x v="1"/>
    <x v="2"/>
    <s v="Almoço"/>
    <n v="25"/>
    <s v="Débito"/>
    <s v="Pago"/>
  </r>
  <r>
    <d v="2024-12-08T00:00:00"/>
    <x v="0"/>
    <x v="1"/>
    <x v="2"/>
    <s v="Almoço"/>
    <n v="18"/>
    <s v="Débito"/>
    <s v="Pago"/>
  </r>
  <r>
    <d v="2024-12-09T00:00:00"/>
    <x v="0"/>
    <x v="1"/>
    <x v="2"/>
    <s v="Almoço"/>
    <n v="31"/>
    <s v="Débito"/>
    <s v="Pago"/>
  </r>
  <r>
    <d v="2024-12-09T00:00:00"/>
    <x v="0"/>
    <x v="1"/>
    <x v="3"/>
    <s v="Unha"/>
    <n v="50"/>
    <s v="Débito"/>
    <s v="Pago"/>
  </r>
  <r>
    <d v="2024-12-10T00:00:00"/>
    <x v="0"/>
    <x v="1"/>
    <x v="2"/>
    <s v="Almoço"/>
    <n v="19"/>
    <s v="Débito"/>
    <s v="Pago"/>
  </r>
  <r>
    <d v="2024-12-10T00:00:00"/>
    <x v="0"/>
    <x v="1"/>
    <x v="7"/>
    <s v="Material escolar"/>
    <n v="325"/>
    <s v="Cartão de crédito"/>
    <s v="Pendente"/>
  </r>
  <r>
    <d v="2024-12-11T00:00:00"/>
    <x v="0"/>
    <x v="1"/>
    <x v="2"/>
    <s v="Almoço"/>
    <n v="17"/>
    <s v="Débito"/>
    <s v="Pago"/>
  </r>
  <r>
    <d v="2024-12-12T00:00:00"/>
    <x v="0"/>
    <x v="1"/>
    <x v="2"/>
    <s v="Almoço"/>
    <n v="20"/>
    <s v="Débito"/>
    <s v="Pago"/>
  </r>
  <r>
    <d v="2024-12-13T00:00:00"/>
    <x v="0"/>
    <x v="1"/>
    <x v="2"/>
    <s v="Almoço"/>
    <n v="16"/>
    <s v="Débito"/>
    <s v="Pago"/>
  </r>
  <r>
    <d v="2024-12-13T00:00:00"/>
    <x v="0"/>
    <x v="1"/>
    <x v="2"/>
    <s v="Supermercadp"/>
    <n v="150"/>
    <s v="Débito"/>
    <s v="Pago"/>
  </r>
  <r>
    <d v="2024-12-14T00:00:00"/>
    <x v="0"/>
    <x v="1"/>
    <x v="2"/>
    <s v="Almoço"/>
    <n v="24"/>
    <s v="Débito"/>
    <s v="Pago"/>
  </r>
  <r>
    <d v="2024-12-15T00:00:00"/>
    <x v="0"/>
    <x v="1"/>
    <x v="2"/>
    <s v="Almoço"/>
    <n v="17"/>
    <s v="Débito"/>
    <s v="Pago"/>
  </r>
  <r>
    <d v="2024-12-15T00:00:00"/>
    <x v="0"/>
    <x v="0"/>
    <x v="5"/>
    <s v="Freelancer"/>
    <n v="800"/>
    <s v="Transferência"/>
    <s v="Pendente"/>
  </r>
  <r>
    <d v="2024-12-16T00:00:00"/>
    <x v="0"/>
    <x v="1"/>
    <x v="3"/>
    <s v="Unha"/>
    <n v="50"/>
    <s v="Débito"/>
    <s v="Pago"/>
  </r>
  <r>
    <d v="2024-12-19T00:00:00"/>
    <x v="0"/>
    <x v="1"/>
    <x v="2"/>
    <s v="Supermercadp"/>
    <n v="500"/>
    <s v="Débito"/>
    <s v="Pago"/>
  </r>
  <r>
    <d v="2024-12-21T00:00:00"/>
    <x v="0"/>
    <x v="1"/>
    <x v="6"/>
    <s v="Dentista"/>
    <n v="400"/>
    <s v="Débito"/>
    <s v="Pago"/>
  </r>
  <r>
    <d v="2024-12-22T00:00:00"/>
    <x v="0"/>
    <x v="0"/>
    <x v="5"/>
    <s v="Freelancer"/>
    <n v="1000"/>
    <s v="Transferência"/>
    <s v="Recebido"/>
  </r>
  <r>
    <d v="2024-12-23T00:00:00"/>
    <x v="0"/>
    <x v="1"/>
    <x v="3"/>
    <s v="Unha"/>
    <n v="50"/>
    <s v="Débito"/>
    <s v="Pago"/>
  </r>
  <r>
    <d v="2024-12-23T00:00:00"/>
    <x v="0"/>
    <x v="1"/>
    <x v="3"/>
    <s v="Cabelo"/>
    <n v="150"/>
    <s v="Débito"/>
    <s v="Pago"/>
  </r>
  <r>
    <d v="2024-12-24T00:00:00"/>
    <x v="0"/>
    <x v="1"/>
    <x v="2"/>
    <s v="Supermercadp"/>
    <n v="300"/>
    <s v="Débito"/>
    <s v="Pago"/>
  </r>
  <r>
    <d v="2024-12-27T00:00:00"/>
    <x v="0"/>
    <x v="1"/>
    <x v="4"/>
    <s v="Cinema"/>
    <n v="60"/>
    <s v="Cartão de crédito"/>
    <s v="Pendente"/>
  </r>
  <r>
    <d v="2024-12-30T00:00:00"/>
    <x v="0"/>
    <x v="1"/>
    <x v="1"/>
    <s v="Gasolina"/>
    <n v="200"/>
    <s v="Cartão de crédito"/>
    <s v="Pendente"/>
  </r>
  <r>
    <d v="2025-01-01T00:00:00"/>
    <x v="1"/>
    <x v="1"/>
    <x v="1"/>
    <s v="Gasolina"/>
    <n v="350"/>
    <s v="Cartão de crédito"/>
    <s v="Pendente"/>
  </r>
  <r>
    <d v="2025-01-01T00:00:00"/>
    <x v="1"/>
    <x v="0"/>
    <x v="0"/>
    <s v="Salário mensal"/>
    <n v="7000"/>
    <s v="Transferência"/>
    <s v="Recebido"/>
  </r>
  <r>
    <d v="2025-01-04T00:00:00"/>
    <x v="1"/>
    <x v="1"/>
    <x v="4"/>
    <s v="Cinema"/>
    <n v="100"/>
    <s v="Débito"/>
    <s v="Pago"/>
  </r>
  <r>
    <d v="2025-01-05T00:00:00"/>
    <x v="1"/>
    <x v="1"/>
    <x v="2"/>
    <s v="jantar restaurante"/>
    <n v="250"/>
    <s v="Cartão de crédito"/>
    <s v="Pendente"/>
  </r>
  <r>
    <d v="2025-01-05T00:00:00"/>
    <x v="1"/>
    <x v="1"/>
    <x v="6"/>
    <s v="Consulta médica"/>
    <n v="300"/>
    <s v="Cartão de crédito"/>
    <s v="Pendente"/>
  </r>
  <r>
    <d v="2025-01-05T00:00:00"/>
    <x v="1"/>
    <x v="0"/>
    <x v="5"/>
    <s v="Freelancer"/>
    <n v="2500"/>
    <s v="Transferência"/>
    <s v="Recebido"/>
  </r>
  <r>
    <d v="2025-01-05T00:00:00"/>
    <x v="1"/>
    <x v="0"/>
    <x v="5"/>
    <s v="Dividendos"/>
    <n v="3000"/>
    <s v="Transferência"/>
    <s v="Pendente"/>
  </r>
  <r>
    <d v="2025-01-06T00:00:00"/>
    <x v="1"/>
    <x v="1"/>
    <x v="2"/>
    <s v="Almoço"/>
    <n v="20"/>
    <s v="Débito"/>
    <s v="Pago"/>
  </r>
  <r>
    <d v="2025-01-07T00:00:00"/>
    <x v="1"/>
    <x v="1"/>
    <x v="2"/>
    <s v="Almoço"/>
    <n v="19"/>
    <s v="Débito"/>
    <s v="Pago"/>
  </r>
  <r>
    <d v="2025-01-08T00:00:00"/>
    <x v="1"/>
    <x v="1"/>
    <x v="2"/>
    <s v="Almoço"/>
    <n v="15"/>
    <s v="Débito"/>
    <s v="Pago"/>
  </r>
  <r>
    <d v="2025-01-09T00:00:00"/>
    <x v="1"/>
    <x v="1"/>
    <x v="2"/>
    <s v="Almoço"/>
    <n v="25"/>
    <s v="Débito"/>
    <s v="Pago"/>
  </r>
  <r>
    <d v="2025-01-10T00:00:00"/>
    <x v="1"/>
    <x v="1"/>
    <x v="2"/>
    <s v="Almoço"/>
    <n v="18"/>
    <s v="Débito"/>
    <s v="Pago"/>
  </r>
  <r>
    <d v="2025-01-11T00:00:00"/>
    <x v="1"/>
    <x v="1"/>
    <x v="2"/>
    <s v="Almoço"/>
    <n v="31"/>
    <s v="Débito"/>
    <s v="Pago"/>
  </r>
  <r>
    <d v="2025-01-12T00:00:00"/>
    <x v="1"/>
    <x v="1"/>
    <x v="2"/>
    <s v="Almoço"/>
    <n v="19"/>
    <s v="Débito"/>
    <s v="Pago"/>
  </r>
  <r>
    <d v="2025-01-13T00:00:00"/>
    <x v="1"/>
    <x v="1"/>
    <x v="2"/>
    <s v="Almoço"/>
    <n v="17"/>
    <s v="Débito"/>
    <s v="Pago"/>
  </r>
  <r>
    <d v="2025-01-14T00:00:00"/>
    <x v="1"/>
    <x v="1"/>
    <x v="2"/>
    <s v="Almoço"/>
    <n v="20"/>
    <s v="Débito"/>
    <s v="Pago"/>
  </r>
  <r>
    <d v="2025-01-15T00:00:00"/>
    <x v="1"/>
    <x v="1"/>
    <x v="2"/>
    <s v="Almoço"/>
    <n v="16"/>
    <s v="Débito"/>
    <s v="Pago"/>
  </r>
  <r>
    <d v="2025-01-15T00:00:00"/>
    <x v="1"/>
    <x v="0"/>
    <x v="5"/>
    <s v="Freelancer"/>
    <n v="500"/>
    <s v="Transferência"/>
    <s v="Recebido"/>
  </r>
  <r>
    <d v="2025-01-16T00:00:00"/>
    <x v="1"/>
    <x v="1"/>
    <x v="2"/>
    <s v="Almoço"/>
    <n v="24"/>
    <s v="Débito"/>
    <s v="Pago"/>
  </r>
  <r>
    <d v="2025-01-17T00:00:00"/>
    <x v="1"/>
    <x v="1"/>
    <x v="2"/>
    <s v="Almoço"/>
    <n v="17"/>
    <s v="Débito"/>
    <s v="Pago"/>
  </r>
  <r>
    <d v="2025-01-21T00:00:00"/>
    <x v="1"/>
    <x v="1"/>
    <x v="6"/>
    <s v="Dentista"/>
    <n v="200"/>
    <s v="Débito"/>
    <s v="Pago"/>
  </r>
  <r>
    <d v="2025-01-27T00:00:00"/>
    <x v="1"/>
    <x v="1"/>
    <x v="4"/>
    <s v="Cinema"/>
    <n v="60"/>
    <s v="Cartão de crédito"/>
    <s v="Pendente"/>
  </r>
  <r>
    <d v="2025-01-30T00:00:00"/>
    <x v="1"/>
    <x v="1"/>
    <x v="1"/>
    <s v="Gasolina"/>
    <n v="2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6EFF6-6C59-4856-A091-89D96BA51BA1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G5:H8" firstHeaderRow="1" firstDataRow="1" firstDataCol="1" rowPageCount="1" colPageCount="1"/>
  <pivotFields count="8">
    <pivotField numFmtId="14" showAll="0"/>
    <pivotField numFmtId="1" showAll="0">
      <items count="3">
        <item x="1"/>
        <item h="1"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2"/>
        <item x="3"/>
        <item x="7"/>
        <item x="4"/>
        <item x="0"/>
        <item x="5"/>
        <item x="6"/>
        <item x="1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ABE63-C87F-41EA-8D19-A42A4810F093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6:E11" firstHeaderRow="1" firstDataRow="1" firstDataCol="1" rowPageCount="1" colPageCount="1"/>
  <pivotFields count="8">
    <pivotField numFmtId="14" showAll="0"/>
    <pivotField numFmtId="1" showAll="0">
      <items count="3">
        <item x="1"/>
        <item h="1"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2"/>
        <item x="3"/>
        <item x="7"/>
        <item x="4"/>
        <item x="0"/>
        <item x="5"/>
        <item x="6"/>
        <item x="1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/>
    </i>
    <i>
      <x v="3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C5137D5-1911-4DA6-848C-CFFB9E2B664C}" sourceName="Mês">
  <pivotTables>
    <pivotTable tabId="2" name="Tabela dinâmica1"/>
    <pivotTable tabId="2" name="Tabela dinâmica2"/>
  </pivotTables>
  <data>
    <tabular pivotCacheId="552020289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0F1609A-80D5-4288-B123-29197FE3E4D3}" cache="SegmentaçãodeDados_Mês" caption="Mê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719CD1-C5D0-4E3C-9B2C-3761DB15EF6B}" name="Tabela2" displayName="Tabela2" ref="A1:H59" totalsRowShown="0">
  <autoFilter ref="A1:H59" xr:uid="{5D719CD1-C5D0-4E3C-9B2C-3761DB15EF6B}"/>
  <sortState xmlns:xlrd2="http://schemas.microsoft.com/office/spreadsheetml/2017/richdata2" ref="A2:H59">
    <sortCondition ref="A2:A59"/>
  </sortState>
  <tableColumns count="8">
    <tableColumn id="1" xr3:uid="{FA22EC59-1F39-4EC1-B107-566A941C9859}" name="Data" dataDxfId="3"/>
    <tableColumn id="8" xr3:uid="{8EB59944-8DA8-4776-BD48-A30577F759E4}" name="Mês" dataDxfId="2">
      <calculatedColumnFormula>MONTH(Tabela2[[#This Row],[Data]])</calculatedColumnFormula>
    </tableColumn>
    <tableColumn id="2" xr3:uid="{4625E282-EAF1-4816-93F9-D6992C843E44}" name="Tipo"/>
    <tableColumn id="3" xr3:uid="{2DE78426-FD4D-47C5-8038-428AE0AFA83D}" name="Categoria"/>
    <tableColumn id="4" xr3:uid="{49913B0C-B8FB-4A2C-A167-C64767A22491}" name="Descrição"/>
    <tableColumn id="5" xr3:uid="{A81E82E0-517F-4C02-B4F4-8CD884E77198}" name="Valor" dataDxfId="4"/>
    <tableColumn id="6" xr3:uid="{7E17627C-88F2-4CAE-A1C2-0B0ED0829F68}" name="Operação Bancária "/>
    <tableColumn id="7" xr3:uid="{6F369B21-3CD6-4983-A511-0FAEC9526C5B}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525A4B-703E-4C80-B46D-222F1634418C}" name="Tabela3" displayName="Tabela3" ref="C5:D15" totalsRowShown="0">
  <autoFilter ref="C5:D15" xr:uid="{2C525A4B-703E-4C80-B46D-222F1634418C}"/>
  <tableColumns count="2">
    <tableColumn id="1" xr3:uid="{90379EC8-0AE9-49CA-81A5-C789B4433FEA}" name="Data de Lançamento"/>
    <tableColumn id="2" xr3:uid="{FD48F03E-80B2-4F4D-BF18-3D3F4985B75A}" name="Depósito Reservado 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1966-E3CF-4EF1-B57B-8EA26F35ED02}">
  <sheetPr>
    <tabColor theme="8" tint="-0.249977111117893"/>
  </sheetPr>
  <dimension ref="A1:H59"/>
  <sheetViews>
    <sheetView tabSelected="1" workbookViewId="0"/>
  </sheetViews>
  <sheetFormatPr defaultRowHeight="15" x14ac:dyDescent="0.25"/>
  <cols>
    <col min="1" max="1" width="10.7109375" bestFit="1" customWidth="1"/>
    <col min="2" max="2" width="10.7109375" customWidth="1"/>
    <col min="3" max="3" width="11" bestFit="1" customWidth="1"/>
    <col min="4" max="4" width="14.140625" bestFit="1" customWidth="1"/>
    <col min="5" max="5" width="11.5703125" customWidth="1"/>
    <col min="6" max="6" width="10.7109375" bestFit="1" customWidth="1"/>
    <col min="7" max="7" width="19.85546875" customWidth="1"/>
    <col min="8" max="8" width="9.7109375" bestFit="1" customWidth="1"/>
  </cols>
  <sheetData>
    <row r="1" spans="1:8" x14ac:dyDescent="0.25">
      <c r="A1" s="1" t="s">
        <v>0</v>
      </c>
      <c r="B1" s="6" t="s">
        <v>40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45627</v>
      </c>
      <c r="B2" s="7">
        <f>MONTH(Tabela2[[#This Row],[Data]])</f>
        <v>12</v>
      </c>
      <c r="C2" t="s">
        <v>41</v>
      </c>
      <c r="D2" t="s">
        <v>11</v>
      </c>
      <c r="E2" t="s">
        <v>20</v>
      </c>
      <c r="F2" s="2">
        <v>7000</v>
      </c>
      <c r="G2" t="s">
        <v>13</v>
      </c>
      <c r="H2" t="s">
        <v>34</v>
      </c>
    </row>
    <row r="3" spans="1:8" x14ac:dyDescent="0.25">
      <c r="A3" s="1">
        <v>45627</v>
      </c>
      <c r="B3" s="7">
        <f>MONTH(Tabela2[[#This Row],[Data]])</f>
        <v>12</v>
      </c>
      <c r="C3" t="s">
        <v>10</v>
      </c>
      <c r="D3" t="s">
        <v>17</v>
      </c>
      <c r="E3" t="s">
        <v>18</v>
      </c>
      <c r="F3" s="2">
        <v>300</v>
      </c>
      <c r="G3" t="s">
        <v>19</v>
      </c>
      <c r="H3" t="s">
        <v>36</v>
      </c>
    </row>
    <row r="4" spans="1:8" x14ac:dyDescent="0.25">
      <c r="A4" s="1">
        <v>45628</v>
      </c>
      <c r="B4" s="7">
        <f>MONTH(Tabela2[[#This Row],[Data]])</f>
        <v>12</v>
      </c>
      <c r="C4" t="s">
        <v>10</v>
      </c>
      <c r="D4" t="s">
        <v>15</v>
      </c>
      <c r="E4" t="s">
        <v>26</v>
      </c>
      <c r="F4" s="2">
        <v>400</v>
      </c>
      <c r="G4" t="s">
        <v>14</v>
      </c>
      <c r="H4" t="s">
        <v>35</v>
      </c>
    </row>
    <row r="5" spans="1:8" x14ac:dyDescent="0.25">
      <c r="A5" s="1">
        <v>45628</v>
      </c>
      <c r="B5" s="7">
        <f>MONTH(Tabela2[[#This Row],[Data]])</f>
        <v>12</v>
      </c>
      <c r="C5" t="s">
        <v>10</v>
      </c>
      <c r="D5" t="s">
        <v>31</v>
      </c>
      <c r="E5" t="s">
        <v>32</v>
      </c>
      <c r="F5" s="2">
        <v>50</v>
      </c>
      <c r="G5" t="s">
        <v>14</v>
      </c>
      <c r="H5" t="s">
        <v>35</v>
      </c>
    </row>
    <row r="6" spans="1:8" x14ac:dyDescent="0.25">
      <c r="A6" s="1">
        <v>45628</v>
      </c>
      <c r="B6" s="7">
        <f>MONTH(Tabela2[[#This Row],[Data]])</f>
        <v>12</v>
      </c>
      <c r="C6" t="s">
        <v>10</v>
      </c>
      <c r="D6" t="s">
        <v>31</v>
      </c>
      <c r="E6" t="s">
        <v>33</v>
      </c>
      <c r="F6" s="2">
        <v>100</v>
      </c>
      <c r="G6" t="s">
        <v>14</v>
      </c>
      <c r="H6" t="s">
        <v>35</v>
      </c>
    </row>
    <row r="7" spans="1:8" x14ac:dyDescent="0.25">
      <c r="A7" s="1">
        <v>45630</v>
      </c>
      <c r="B7" s="7">
        <f>MONTH(Tabela2[[#This Row],[Data]])</f>
        <v>12</v>
      </c>
      <c r="C7" t="s">
        <v>10</v>
      </c>
      <c r="D7" t="s">
        <v>15</v>
      </c>
      <c r="E7" t="s">
        <v>16</v>
      </c>
      <c r="F7" s="2">
        <v>20</v>
      </c>
      <c r="G7" t="s">
        <v>14</v>
      </c>
      <c r="H7" t="s">
        <v>35</v>
      </c>
    </row>
    <row r="8" spans="1:8" x14ac:dyDescent="0.25">
      <c r="A8" s="1">
        <v>45630</v>
      </c>
      <c r="B8" s="7">
        <f>MONTH(Tabela2[[#This Row],[Data]])</f>
        <v>12</v>
      </c>
      <c r="C8" t="s">
        <v>10</v>
      </c>
      <c r="D8" t="s">
        <v>22</v>
      </c>
      <c r="E8" t="s">
        <v>21</v>
      </c>
      <c r="F8" s="2">
        <v>60</v>
      </c>
      <c r="G8" t="s">
        <v>14</v>
      </c>
      <c r="H8" t="s">
        <v>35</v>
      </c>
    </row>
    <row r="9" spans="1:8" x14ac:dyDescent="0.25">
      <c r="A9" s="1">
        <v>45631</v>
      </c>
      <c r="B9" s="7">
        <f>MONTH(Tabela2[[#This Row],[Data]])</f>
        <v>12</v>
      </c>
      <c r="C9" t="s">
        <v>9</v>
      </c>
      <c r="D9" t="s">
        <v>12</v>
      </c>
      <c r="E9" t="s">
        <v>7</v>
      </c>
      <c r="F9" s="2">
        <v>1000</v>
      </c>
      <c r="G9" t="s">
        <v>13</v>
      </c>
      <c r="H9" t="s">
        <v>34</v>
      </c>
    </row>
    <row r="10" spans="1:8" x14ac:dyDescent="0.25">
      <c r="A10" s="1">
        <v>45631</v>
      </c>
      <c r="B10" s="7">
        <f>MONTH(Tabela2[[#This Row],[Data]])</f>
        <v>12</v>
      </c>
      <c r="C10" t="s">
        <v>9</v>
      </c>
      <c r="D10" t="s">
        <v>12</v>
      </c>
      <c r="E10" t="s">
        <v>8</v>
      </c>
      <c r="F10" s="2">
        <v>2000</v>
      </c>
      <c r="G10" t="s">
        <v>13</v>
      </c>
      <c r="H10" t="s">
        <v>34</v>
      </c>
    </row>
    <row r="11" spans="1:8" x14ac:dyDescent="0.25">
      <c r="A11" s="1">
        <v>45631</v>
      </c>
      <c r="B11" s="7">
        <f>MONTH(Tabela2[[#This Row],[Data]])</f>
        <v>12</v>
      </c>
      <c r="C11" t="s">
        <v>10</v>
      </c>
      <c r="D11" t="s">
        <v>15</v>
      </c>
      <c r="E11" t="s">
        <v>16</v>
      </c>
      <c r="F11" s="2">
        <v>19</v>
      </c>
      <c r="G11" t="s">
        <v>14</v>
      </c>
      <c r="H11" t="s">
        <v>35</v>
      </c>
    </row>
    <row r="12" spans="1:8" x14ac:dyDescent="0.25">
      <c r="A12" s="1">
        <v>45631</v>
      </c>
      <c r="B12" s="7">
        <f>MONTH(Tabela2[[#This Row],[Data]])</f>
        <v>12</v>
      </c>
      <c r="C12" t="s">
        <v>10</v>
      </c>
      <c r="D12" t="s">
        <v>23</v>
      </c>
      <c r="E12" t="s">
        <v>24</v>
      </c>
      <c r="F12" s="2">
        <v>300</v>
      </c>
      <c r="G12" t="s">
        <v>19</v>
      </c>
      <c r="H12" t="s">
        <v>36</v>
      </c>
    </row>
    <row r="13" spans="1:8" x14ac:dyDescent="0.25">
      <c r="A13" s="1">
        <v>45631</v>
      </c>
      <c r="B13" s="7">
        <f>MONTH(Tabela2[[#This Row],[Data]])</f>
        <v>12</v>
      </c>
      <c r="C13" t="s">
        <v>10</v>
      </c>
      <c r="D13" t="s">
        <v>27</v>
      </c>
      <c r="E13" t="s">
        <v>29</v>
      </c>
      <c r="F13" s="2">
        <v>1000</v>
      </c>
      <c r="G13" t="s">
        <v>14</v>
      </c>
      <c r="H13" t="s">
        <v>35</v>
      </c>
    </row>
    <row r="14" spans="1:8" x14ac:dyDescent="0.25">
      <c r="A14" s="1">
        <v>45632</v>
      </c>
      <c r="B14" s="7">
        <f>MONTH(Tabela2[[#This Row],[Data]])</f>
        <v>12</v>
      </c>
      <c r="C14" t="s">
        <v>10</v>
      </c>
      <c r="D14" t="s">
        <v>15</v>
      </c>
      <c r="E14" t="s">
        <v>16</v>
      </c>
      <c r="F14" s="2">
        <v>15</v>
      </c>
      <c r="G14" t="s">
        <v>14</v>
      </c>
      <c r="H14" t="s">
        <v>35</v>
      </c>
    </row>
    <row r="15" spans="1:8" x14ac:dyDescent="0.25">
      <c r="A15" s="1">
        <v>45633</v>
      </c>
      <c r="B15" s="7">
        <f>MONTH(Tabela2[[#This Row],[Data]])</f>
        <v>12</v>
      </c>
      <c r="C15" t="s">
        <v>10</v>
      </c>
      <c r="D15" t="s">
        <v>15</v>
      </c>
      <c r="E15" t="s">
        <v>16</v>
      </c>
      <c r="F15" s="2">
        <v>25</v>
      </c>
      <c r="G15" t="s">
        <v>14</v>
      </c>
      <c r="H15" t="s">
        <v>35</v>
      </c>
    </row>
    <row r="16" spans="1:8" x14ac:dyDescent="0.25">
      <c r="A16" s="1">
        <v>45634</v>
      </c>
      <c r="B16" s="7">
        <f>MONTH(Tabela2[[#This Row],[Data]])</f>
        <v>12</v>
      </c>
      <c r="C16" t="s">
        <v>10</v>
      </c>
      <c r="D16" t="s">
        <v>15</v>
      </c>
      <c r="E16" t="s">
        <v>16</v>
      </c>
      <c r="F16" s="2">
        <v>18</v>
      </c>
      <c r="G16" t="s">
        <v>14</v>
      </c>
      <c r="H16" t="s">
        <v>35</v>
      </c>
    </row>
    <row r="17" spans="1:8" x14ac:dyDescent="0.25">
      <c r="A17" s="1">
        <v>45635</v>
      </c>
      <c r="B17" s="7">
        <f>MONTH(Tabela2[[#This Row],[Data]])</f>
        <v>12</v>
      </c>
      <c r="C17" t="s">
        <v>10</v>
      </c>
      <c r="D17" t="s">
        <v>15</v>
      </c>
      <c r="E17" t="s">
        <v>16</v>
      </c>
      <c r="F17" s="2">
        <v>31</v>
      </c>
      <c r="G17" t="s">
        <v>14</v>
      </c>
      <c r="H17" t="s">
        <v>35</v>
      </c>
    </row>
    <row r="18" spans="1:8" x14ac:dyDescent="0.25">
      <c r="A18" s="1">
        <v>45635</v>
      </c>
      <c r="B18" s="7">
        <f>MONTH(Tabela2[[#This Row],[Data]])</f>
        <v>12</v>
      </c>
      <c r="C18" t="s">
        <v>10</v>
      </c>
      <c r="D18" t="s">
        <v>31</v>
      </c>
      <c r="E18" t="s">
        <v>32</v>
      </c>
      <c r="F18" s="2">
        <v>50</v>
      </c>
      <c r="G18" t="s">
        <v>14</v>
      </c>
      <c r="H18" t="s">
        <v>35</v>
      </c>
    </row>
    <row r="19" spans="1:8" x14ac:dyDescent="0.25">
      <c r="A19" s="1">
        <v>45636</v>
      </c>
      <c r="B19" s="7">
        <f>MONTH(Tabela2[[#This Row],[Data]])</f>
        <v>12</v>
      </c>
      <c r="C19" t="s">
        <v>10</v>
      </c>
      <c r="D19" t="s">
        <v>15</v>
      </c>
      <c r="E19" t="s">
        <v>16</v>
      </c>
      <c r="F19" s="2">
        <v>19</v>
      </c>
      <c r="G19" t="s">
        <v>14</v>
      </c>
      <c r="H19" t="s">
        <v>35</v>
      </c>
    </row>
    <row r="20" spans="1:8" x14ac:dyDescent="0.25">
      <c r="A20" s="1">
        <v>45636</v>
      </c>
      <c r="B20" s="7">
        <f>MONTH(Tabela2[[#This Row],[Data]])</f>
        <v>12</v>
      </c>
      <c r="C20" t="s">
        <v>10</v>
      </c>
      <c r="D20" t="s">
        <v>27</v>
      </c>
      <c r="E20" t="s">
        <v>28</v>
      </c>
      <c r="F20" s="2">
        <v>325</v>
      </c>
      <c r="G20" t="s">
        <v>19</v>
      </c>
      <c r="H20" t="s">
        <v>36</v>
      </c>
    </row>
    <row r="21" spans="1:8" x14ac:dyDescent="0.25">
      <c r="A21" s="1">
        <v>45637</v>
      </c>
      <c r="B21" s="7">
        <f>MONTH(Tabela2[[#This Row],[Data]])</f>
        <v>12</v>
      </c>
      <c r="C21" t="s">
        <v>10</v>
      </c>
      <c r="D21" t="s">
        <v>15</v>
      </c>
      <c r="E21" t="s">
        <v>16</v>
      </c>
      <c r="F21" s="2">
        <v>17</v>
      </c>
      <c r="G21" t="s">
        <v>14</v>
      </c>
      <c r="H21" t="s">
        <v>35</v>
      </c>
    </row>
    <row r="22" spans="1:8" x14ac:dyDescent="0.25">
      <c r="A22" s="1">
        <v>45638</v>
      </c>
      <c r="B22" s="7">
        <f>MONTH(Tabela2[[#This Row],[Data]])</f>
        <v>12</v>
      </c>
      <c r="C22" t="s">
        <v>10</v>
      </c>
      <c r="D22" t="s">
        <v>15</v>
      </c>
      <c r="E22" t="s">
        <v>16</v>
      </c>
      <c r="F22" s="2">
        <v>20</v>
      </c>
      <c r="G22" t="s">
        <v>14</v>
      </c>
      <c r="H22" t="s">
        <v>35</v>
      </c>
    </row>
    <row r="23" spans="1:8" x14ac:dyDescent="0.25">
      <c r="A23" s="1">
        <v>45639</v>
      </c>
      <c r="B23" s="7">
        <f>MONTH(Tabela2[[#This Row],[Data]])</f>
        <v>12</v>
      </c>
      <c r="C23" t="s">
        <v>10</v>
      </c>
      <c r="D23" t="s">
        <v>15</v>
      </c>
      <c r="E23" t="s">
        <v>16</v>
      </c>
      <c r="F23" s="2">
        <v>16</v>
      </c>
      <c r="G23" t="s">
        <v>14</v>
      </c>
      <c r="H23" t="s">
        <v>35</v>
      </c>
    </row>
    <row r="24" spans="1:8" x14ac:dyDescent="0.25">
      <c r="A24" s="1">
        <v>45639</v>
      </c>
      <c r="B24" s="7">
        <f>MONTH(Tabela2[[#This Row],[Data]])</f>
        <v>12</v>
      </c>
      <c r="C24" t="s">
        <v>10</v>
      </c>
      <c r="D24" t="s">
        <v>15</v>
      </c>
      <c r="E24" t="s">
        <v>26</v>
      </c>
      <c r="F24" s="2">
        <v>150</v>
      </c>
      <c r="G24" t="s">
        <v>14</v>
      </c>
      <c r="H24" t="s">
        <v>35</v>
      </c>
    </row>
    <row r="25" spans="1:8" x14ac:dyDescent="0.25">
      <c r="A25" s="1">
        <v>45640</v>
      </c>
      <c r="B25" s="7">
        <f>MONTH(Tabela2[[#This Row],[Data]])</f>
        <v>12</v>
      </c>
      <c r="C25" t="s">
        <v>10</v>
      </c>
      <c r="D25" t="s">
        <v>15</v>
      </c>
      <c r="E25" t="s">
        <v>16</v>
      </c>
      <c r="F25" s="2">
        <v>24</v>
      </c>
      <c r="G25" t="s">
        <v>14</v>
      </c>
      <c r="H25" t="s">
        <v>35</v>
      </c>
    </row>
    <row r="26" spans="1:8" x14ac:dyDescent="0.25">
      <c r="A26" s="1">
        <v>45641</v>
      </c>
      <c r="B26" s="7">
        <f>MONTH(Tabela2[[#This Row],[Data]])</f>
        <v>12</v>
      </c>
      <c r="C26" t="s">
        <v>10</v>
      </c>
      <c r="D26" t="s">
        <v>15</v>
      </c>
      <c r="E26" t="s">
        <v>16</v>
      </c>
      <c r="F26" s="2">
        <v>17</v>
      </c>
      <c r="G26" t="s">
        <v>14</v>
      </c>
      <c r="H26" t="s">
        <v>35</v>
      </c>
    </row>
    <row r="27" spans="1:8" x14ac:dyDescent="0.25">
      <c r="A27" s="1">
        <v>45641</v>
      </c>
      <c r="B27" s="7">
        <f>MONTH(Tabela2[[#This Row],[Data]])</f>
        <v>12</v>
      </c>
      <c r="C27" t="s">
        <v>9</v>
      </c>
      <c r="D27" t="s">
        <v>12</v>
      </c>
      <c r="E27" t="s">
        <v>7</v>
      </c>
      <c r="F27" s="2">
        <v>800</v>
      </c>
      <c r="G27" t="s">
        <v>13</v>
      </c>
      <c r="H27" t="s">
        <v>36</v>
      </c>
    </row>
    <row r="28" spans="1:8" x14ac:dyDescent="0.25">
      <c r="A28" s="1">
        <v>45642</v>
      </c>
      <c r="B28" s="7">
        <f>MONTH(Tabela2[[#This Row],[Data]])</f>
        <v>12</v>
      </c>
      <c r="C28" t="s">
        <v>10</v>
      </c>
      <c r="D28" t="s">
        <v>31</v>
      </c>
      <c r="E28" t="s">
        <v>32</v>
      </c>
      <c r="F28" s="2">
        <v>50</v>
      </c>
      <c r="G28" t="s">
        <v>14</v>
      </c>
      <c r="H28" t="s">
        <v>35</v>
      </c>
    </row>
    <row r="29" spans="1:8" x14ac:dyDescent="0.25">
      <c r="A29" s="1">
        <v>45645</v>
      </c>
      <c r="B29" s="7">
        <f>MONTH(Tabela2[[#This Row],[Data]])</f>
        <v>12</v>
      </c>
      <c r="C29" t="s">
        <v>10</v>
      </c>
      <c r="D29" t="s">
        <v>15</v>
      </c>
      <c r="E29" t="s">
        <v>26</v>
      </c>
      <c r="F29" s="2">
        <v>500</v>
      </c>
      <c r="G29" t="s">
        <v>14</v>
      </c>
      <c r="H29" t="s">
        <v>35</v>
      </c>
    </row>
    <row r="30" spans="1:8" x14ac:dyDescent="0.25">
      <c r="A30" s="1">
        <v>45647</v>
      </c>
      <c r="B30" s="7">
        <f>MONTH(Tabela2[[#This Row],[Data]])</f>
        <v>12</v>
      </c>
      <c r="C30" t="s">
        <v>10</v>
      </c>
      <c r="D30" t="s">
        <v>23</v>
      </c>
      <c r="E30" t="s">
        <v>25</v>
      </c>
      <c r="F30" s="2">
        <v>400</v>
      </c>
      <c r="G30" t="s">
        <v>14</v>
      </c>
      <c r="H30" t="s">
        <v>35</v>
      </c>
    </row>
    <row r="31" spans="1:8" x14ac:dyDescent="0.25">
      <c r="A31" s="1">
        <v>45648</v>
      </c>
      <c r="B31" s="7">
        <f>MONTH(Tabela2[[#This Row],[Data]])</f>
        <v>12</v>
      </c>
      <c r="C31" t="s">
        <v>9</v>
      </c>
      <c r="D31" t="s">
        <v>12</v>
      </c>
      <c r="E31" t="s">
        <v>7</v>
      </c>
      <c r="F31" s="2">
        <v>1000</v>
      </c>
      <c r="G31" t="s">
        <v>13</v>
      </c>
      <c r="H31" t="s">
        <v>34</v>
      </c>
    </row>
    <row r="32" spans="1:8" x14ac:dyDescent="0.25">
      <c r="A32" s="1">
        <v>45649</v>
      </c>
      <c r="B32" s="7">
        <f>MONTH(Tabela2[[#This Row],[Data]])</f>
        <v>12</v>
      </c>
      <c r="C32" t="s">
        <v>10</v>
      </c>
      <c r="D32" t="s">
        <v>31</v>
      </c>
      <c r="E32" t="s">
        <v>32</v>
      </c>
      <c r="F32" s="2">
        <v>50</v>
      </c>
      <c r="G32" t="s">
        <v>14</v>
      </c>
      <c r="H32" t="s">
        <v>35</v>
      </c>
    </row>
    <row r="33" spans="1:8" x14ac:dyDescent="0.25">
      <c r="A33" s="1">
        <v>45649</v>
      </c>
      <c r="B33" s="7">
        <f>MONTH(Tabela2[[#This Row],[Data]])</f>
        <v>12</v>
      </c>
      <c r="C33" t="s">
        <v>10</v>
      </c>
      <c r="D33" t="s">
        <v>31</v>
      </c>
      <c r="E33" t="s">
        <v>33</v>
      </c>
      <c r="F33" s="2">
        <v>150</v>
      </c>
      <c r="G33" t="s">
        <v>14</v>
      </c>
      <c r="H33" t="s">
        <v>35</v>
      </c>
    </row>
    <row r="34" spans="1:8" x14ac:dyDescent="0.25">
      <c r="A34" s="1">
        <v>45650</v>
      </c>
      <c r="B34" s="7">
        <f>MONTH(Tabela2[[#This Row],[Data]])</f>
        <v>12</v>
      </c>
      <c r="C34" t="s">
        <v>10</v>
      </c>
      <c r="D34" t="s">
        <v>15</v>
      </c>
      <c r="E34" t="s">
        <v>26</v>
      </c>
      <c r="F34" s="2">
        <v>300</v>
      </c>
      <c r="G34" t="s">
        <v>14</v>
      </c>
      <c r="H34" t="s">
        <v>35</v>
      </c>
    </row>
    <row r="35" spans="1:8" x14ac:dyDescent="0.25">
      <c r="A35" s="1">
        <v>45653</v>
      </c>
      <c r="B35" s="7">
        <f>MONTH(Tabela2[[#This Row],[Data]])</f>
        <v>12</v>
      </c>
      <c r="C35" t="s">
        <v>10</v>
      </c>
      <c r="D35" t="s">
        <v>22</v>
      </c>
      <c r="E35" t="s">
        <v>21</v>
      </c>
      <c r="F35" s="2">
        <v>60</v>
      </c>
      <c r="G35" t="s">
        <v>19</v>
      </c>
      <c r="H35" t="s">
        <v>36</v>
      </c>
    </row>
    <row r="36" spans="1:8" x14ac:dyDescent="0.25">
      <c r="A36" s="1">
        <v>45656</v>
      </c>
      <c r="B36" s="7">
        <f>MONTH(Tabela2[[#This Row],[Data]])</f>
        <v>12</v>
      </c>
      <c r="C36" t="s">
        <v>10</v>
      </c>
      <c r="D36" t="s">
        <v>17</v>
      </c>
      <c r="E36" t="s">
        <v>18</v>
      </c>
      <c r="F36" s="2">
        <v>200</v>
      </c>
      <c r="G36" t="s">
        <v>19</v>
      </c>
      <c r="H36" t="s">
        <v>36</v>
      </c>
    </row>
    <row r="37" spans="1:8" x14ac:dyDescent="0.25">
      <c r="A37" s="1">
        <v>45658</v>
      </c>
      <c r="B37" s="7">
        <f>MONTH(Tabela2[[#This Row],[Data]])</f>
        <v>1</v>
      </c>
      <c r="C37" t="s">
        <v>10</v>
      </c>
      <c r="D37" t="s">
        <v>17</v>
      </c>
      <c r="E37" t="s">
        <v>18</v>
      </c>
      <c r="F37" s="2">
        <v>350</v>
      </c>
      <c r="G37" t="s">
        <v>19</v>
      </c>
      <c r="H37" t="s">
        <v>36</v>
      </c>
    </row>
    <row r="38" spans="1:8" x14ac:dyDescent="0.25">
      <c r="A38" s="1">
        <v>45658</v>
      </c>
      <c r="B38" s="7">
        <f>MONTH(Tabela2[[#This Row],[Data]])</f>
        <v>1</v>
      </c>
      <c r="C38" t="s">
        <v>9</v>
      </c>
      <c r="D38" t="s">
        <v>11</v>
      </c>
      <c r="E38" t="s">
        <v>20</v>
      </c>
      <c r="F38" s="2">
        <v>7000</v>
      </c>
      <c r="G38" t="s">
        <v>13</v>
      </c>
      <c r="H38" t="s">
        <v>34</v>
      </c>
    </row>
    <row r="39" spans="1:8" x14ac:dyDescent="0.25">
      <c r="A39" s="1">
        <v>45661</v>
      </c>
      <c r="B39" s="7">
        <f>MONTH(Tabela2[[#This Row],[Data]])</f>
        <v>1</v>
      </c>
      <c r="C39" t="s">
        <v>10</v>
      </c>
      <c r="D39" t="s">
        <v>22</v>
      </c>
      <c r="E39" t="s">
        <v>21</v>
      </c>
      <c r="F39" s="2">
        <v>100</v>
      </c>
      <c r="G39" t="s">
        <v>14</v>
      </c>
      <c r="H39" t="s">
        <v>35</v>
      </c>
    </row>
    <row r="40" spans="1:8" x14ac:dyDescent="0.25">
      <c r="A40" s="1">
        <v>45662</v>
      </c>
      <c r="B40" s="7">
        <f>MONTH(Tabela2[[#This Row],[Data]])</f>
        <v>1</v>
      </c>
      <c r="C40" t="s">
        <v>10</v>
      </c>
      <c r="D40" t="s">
        <v>15</v>
      </c>
      <c r="E40" t="s">
        <v>30</v>
      </c>
      <c r="F40" s="2">
        <v>250</v>
      </c>
      <c r="G40" t="s">
        <v>19</v>
      </c>
      <c r="H40" t="s">
        <v>36</v>
      </c>
    </row>
    <row r="41" spans="1:8" x14ac:dyDescent="0.25">
      <c r="A41" s="1">
        <v>45662</v>
      </c>
      <c r="B41" s="7">
        <f>MONTH(Tabela2[[#This Row],[Data]])</f>
        <v>1</v>
      </c>
      <c r="C41" t="s">
        <v>10</v>
      </c>
      <c r="D41" t="s">
        <v>23</v>
      </c>
      <c r="E41" t="s">
        <v>24</v>
      </c>
      <c r="F41" s="2">
        <v>300</v>
      </c>
      <c r="G41" t="s">
        <v>19</v>
      </c>
      <c r="H41" t="s">
        <v>36</v>
      </c>
    </row>
    <row r="42" spans="1:8" x14ac:dyDescent="0.25">
      <c r="A42" s="1">
        <v>45662</v>
      </c>
      <c r="B42" s="7">
        <f>MONTH(Tabela2[[#This Row],[Data]])</f>
        <v>1</v>
      </c>
      <c r="C42" t="s">
        <v>9</v>
      </c>
      <c r="D42" t="s">
        <v>12</v>
      </c>
      <c r="E42" t="s">
        <v>7</v>
      </c>
      <c r="F42" s="2">
        <v>2500</v>
      </c>
      <c r="G42" t="s">
        <v>13</v>
      </c>
      <c r="H42" t="s">
        <v>34</v>
      </c>
    </row>
    <row r="43" spans="1:8" x14ac:dyDescent="0.25">
      <c r="A43" s="1">
        <v>45662</v>
      </c>
      <c r="B43" s="7">
        <f>MONTH(Tabela2[[#This Row],[Data]])</f>
        <v>1</v>
      </c>
      <c r="C43" t="s">
        <v>9</v>
      </c>
      <c r="D43" t="s">
        <v>12</v>
      </c>
      <c r="E43" t="s">
        <v>8</v>
      </c>
      <c r="F43" s="2">
        <v>3000</v>
      </c>
      <c r="G43" t="s">
        <v>13</v>
      </c>
      <c r="H43" t="s">
        <v>36</v>
      </c>
    </row>
    <row r="44" spans="1:8" x14ac:dyDescent="0.25">
      <c r="A44" s="1">
        <v>45663</v>
      </c>
      <c r="B44" s="7">
        <f>MONTH(Tabela2[[#This Row],[Data]])</f>
        <v>1</v>
      </c>
      <c r="C44" t="s">
        <v>10</v>
      </c>
      <c r="D44" t="s">
        <v>15</v>
      </c>
      <c r="E44" t="s">
        <v>16</v>
      </c>
      <c r="F44" s="2">
        <v>20</v>
      </c>
      <c r="G44" t="s">
        <v>14</v>
      </c>
      <c r="H44" t="s">
        <v>35</v>
      </c>
    </row>
    <row r="45" spans="1:8" x14ac:dyDescent="0.25">
      <c r="A45" s="1">
        <v>45664</v>
      </c>
      <c r="B45" s="7">
        <f>MONTH(Tabela2[[#This Row],[Data]])</f>
        <v>1</v>
      </c>
      <c r="C45" t="s">
        <v>10</v>
      </c>
      <c r="D45" t="s">
        <v>15</v>
      </c>
      <c r="E45" t="s">
        <v>16</v>
      </c>
      <c r="F45" s="2">
        <v>19</v>
      </c>
      <c r="G45" t="s">
        <v>14</v>
      </c>
      <c r="H45" t="s">
        <v>35</v>
      </c>
    </row>
    <row r="46" spans="1:8" x14ac:dyDescent="0.25">
      <c r="A46" s="1">
        <v>45665</v>
      </c>
      <c r="B46" s="7">
        <f>MONTH(Tabela2[[#This Row],[Data]])</f>
        <v>1</v>
      </c>
      <c r="C46" t="s">
        <v>10</v>
      </c>
      <c r="D46" t="s">
        <v>15</v>
      </c>
      <c r="E46" t="s">
        <v>16</v>
      </c>
      <c r="F46" s="2">
        <v>15</v>
      </c>
      <c r="G46" t="s">
        <v>14</v>
      </c>
      <c r="H46" t="s">
        <v>35</v>
      </c>
    </row>
    <row r="47" spans="1:8" x14ac:dyDescent="0.25">
      <c r="A47" s="1">
        <v>45666</v>
      </c>
      <c r="B47" s="7">
        <f>MONTH(Tabela2[[#This Row],[Data]])</f>
        <v>1</v>
      </c>
      <c r="C47" t="s">
        <v>10</v>
      </c>
      <c r="D47" t="s">
        <v>15</v>
      </c>
      <c r="E47" t="s">
        <v>16</v>
      </c>
      <c r="F47" s="2">
        <v>25</v>
      </c>
      <c r="G47" t="s">
        <v>14</v>
      </c>
      <c r="H47" t="s">
        <v>35</v>
      </c>
    </row>
    <row r="48" spans="1:8" x14ac:dyDescent="0.25">
      <c r="A48" s="1">
        <v>45667</v>
      </c>
      <c r="B48" s="7">
        <f>MONTH(Tabela2[[#This Row],[Data]])</f>
        <v>1</v>
      </c>
      <c r="C48" t="s">
        <v>10</v>
      </c>
      <c r="D48" t="s">
        <v>15</v>
      </c>
      <c r="E48" t="s">
        <v>16</v>
      </c>
      <c r="F48" s="2">
        <v>18</v>
      </c>
      <c r="G48" t="s">
        <v>14</v>
      </c>
      <c r="H48" t="s">
        <v>35</v>
      </c>
    </row>
    <row r="49" spans="1:8" x14ac:dyDescent="0.25">
      <c r="A49" s="1">
        <v>45668</v>
      </c>
      <c r="B49" s="7">
        <f>MONTH(Tabela2[[#This Row],[Data]])</f>
        <v>1</v>
      </c>
      <c r="C49" t="s">
        <v>10</v>
      </c>
      <c r="D49" t="s">
        <v>15</v>
      </c>
      <c r="E49" t="s">
        <v>16</v>
      </c>
      <c r="F49" s="2">
        <v>31</v>
      </c>
      <c r="G49" t="s">
        <v>14</v>
      </c>
      <c r="H49" t="s">
        <v>35</v>
      </c>
    </row>
    <row r="50" spans="1:8" x14ac:dyDescent="0.25">
      <c r="A50" s="1">
        <v>45669</v>
      </c>
      <c r="B50" s="7">
        <f>MONTH(Tabela2[[#This Row],[Data]])</f>
        <v>1</v>
      </c>
      <c r="C50" t="s">
        <v>10</v>
      </c>
      <c r="D50" t="s">
        <v>15</v>
      </c>
      <c r="E50" t="s">
        <v>16</v>
      </c>
      <c r="F50" s="2">
        <v>19</v>
      </c>
      <c r="G50" t="s">
        <v>14</v>
      </c>
      <c r="H50" t="s">
        <v>35</v>
      </c>
    </row>
    <row r="51" spans="1:8" x14ac:dyDescent="0.25">
      <c r="A51" s="1">
        <v>45670</v>
      </c>
      <c r="B51" s="7">
        <f>MONTH(Tabela2[[#This Row],[Data]])</f>
        <v>1</v>
      </c>
      <c r="C51" t="s">
        <v>10</v>
      </c>
      <c r="D51" t="s">
        <v>15</v>
      </c>
      <c r="E51" t="s">
        <v>16</v>
      </c>
      <c r="F51" s="2">
        <v>17</v>
      </c>
      <c r="G51" t="s">
        <v>14</v>
      </c>
      <c r="H51" t="s">
        <v>35</v>
      </c>
    </row>
    <row r="52" spans="1:8" x14ac:dyDescent="0.25">
      <c r="A52" s="1">
        <v>45671</v>
      </c>
      <c r="B52" s="7">
        <f>MONTH(Tabela2[[#This Row],[Data]])</f>
        <v>1</v>
      </c>
      <c r="C52" t="s">
        <v>10</v>
      </c>
      <c r="D52" t="s">
        <v>15</v>
      </c>
      <c r="E52" t="s">
        <v>16</v>
      </c>
      <c r="F52" s="2">
        <v>20</v>
      </c>
      <c r="G52" t="s">
        <v>14</v>
      </c>
      <c r="H52" t="s">
        <v>35</v>
      </c>
    </row>
    <row r="53" spans="1:8" x14ac:dyDescent="0.25">
      <c r="A53" s="1">
        <v>45672</v>
      </c>
      <c r="B53" s="7">
        <f>MONTH(Tabela2[[#This Row],[Data]])</f>
        <v>1</v>
      </c>
      <c r="C53" t="s">
        <v>10</v>
      </c>
      <c r="D53" t="s">
        <v>15</v>
      </c>
      <c r="E53" t="s">
        <v>16</v>
      </c>
      <c r="F53" s="2">
        <v>16</v>
      </c>
      <c r="G53" t="s">
        <v>14</v>
      </c>
      <c r="H53" t="s">
        <v>35</v>
      </c>
    </row>
    <row r="54" spans="1:8" x14ac:dyDescent="0.25">
      <c r="A54" s="1">
        <v>45672</v>
      </c>
      <c r="B54" s="7">
        <f>MONTH(Tabela2[[#This Row],[Data]])</f>
        <v>1</v>
      </c>
      <c r="C54" t="s">
        <v>9</v>
      </c>
      <c r="D54" t="s">
        <v>12</v>
      </c>
      <c r="E54" t="s">
        <v>7</v>
      </c>
      <c r="F54" s="2">
        <v>500</v>
      </c>
      <c r="G54" t="s">
        <v>13</v>
      </c>
      <c r="H54" t="s">
        <v>34</v>
      </c>
    </row>
    <row r="55" spans="1:8" x14ac:dyDescent="0.25">
      <c r="A55" s="1">
        <v>45673</v>
      </c>
      <c r="B55" s="7">
        <f>MONTH(Tabela2[[#This Row],[Data]])</f>
        <v>1</v>
      </c>
      <c r="C55" t="s">
        <v>10</v>
      </c>
      <c r="D55" t="s">
        <v>15</v>
      </c>
      <c r="E55" t="s">
        <v>16</v>
      </c>
      <c r="F55" s="2">
        <v>24</v>
      </c>
      <c r="G55" t="s">
        <v>14</v>
      </c>
      <c r="H55" t="s">
        <v>35</v>
      </c>
    </row>
    <row r="56" spans="1:8" x14ac:dyDescent="0.25">
      <c r="A56" s="1">
        <v>45674</v>
      </c>
      <c r="B56" s="7">
        <f>MONTH(Tabela2[[#This Row],[Data]])</f>
        <v>1</v>
      </c>
      <c r="C56" t="s">
        <v>10</v>
      </c>
      <c r="D56" t="s">
        <v>15</v>
      </c>
      <c r="E56" t="s">
        <v>16</v>
      </c>
      <c r="F56" s="2">
        <v>17</v>
      </c>
      <c r="G56" t="s">
        <v>14</v>
      </c>
      <c r="H56" t="s">
        <v>35</v>
      </c>
    </row>
    <row r="57" spans="1:8" x14ac:dyDescent="0.25">
      <c r="A57" s="1">
        <v>45678</v>
      </c>
      <c r="B57" s="7">
        <f>MONTH(Tabela2[[#This Row],[Data]])</f>
        <v>1</v>
      </c>
      <c r="C57" t="s">
        <v>10</v>
      </c>
      <c r="D57" t="s">
        <v>23</v>
      </c>
      <c r="E57" t="s">
        <v>25</v>
      </c>
      <c r="F57" s="2">
        <v>200</v>
      </c>
      <c r="G57" t="s">
        <v>14</v>
      </c>
      <c r="H57" t="s">
        <v>35</v>
      </c>
    </row>
    <row r="58" spans="1:8" x14ac:dyDescent="0.25">
      <c r="A58" s="1">
        <v>45684</v>
      </c>
      <c r="B58" s="7">
        <f>MONTH(Tabela2[[#This Row],[Data]])</f>
        <v>1</v>
      </c>
      <c r="C58" t="s">
        <v>10</v>
      </c>
      <c r="D58" t="s">
        <v>22</v>
      </c>
      <c r="E58" t="s">
        <v>21</v>
      </c>
      <c r="F58" s="2">
        <v>60</v>
      </c>
      <c r="G58" t="s">
        <v>19</v>
      </c>
      <c r="H58" t="s">
        <v>36</v>
      </c>
    </row>
    <row r="59" spans="1:8" x14ac:dyDescent="0.25">
      <c r="A59" s="1">
        <v>45687</v>
      </c>
      <c r="B59" s="7">
        <f>MONTH(Tabela2[[#This Row],[Data]])</f>
        <v>1</v>
      </c>
      <c r="C59" t="s">
        <v>10</v>
      </c>
      <c r="D59" t="s">
        <v>17</v>
      </c>
      <c r="E59" t="s">
        <v>18</v>
      </c>
      <c r="F59" s="2">
        <v>200</v>
      </c>
      <c r="G59" t="s">
        <v>19</v>
      </c>
      <c r="H59" t="s">
        <v>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FB41-D3DA-4B30-9073-B88C3FD6392D}">
  <sheetPr>
    <tabColor theme="8" tint="-0.249977111117893"/>
  </sheetPr>
  <dimension ref="D3:H11"/>
  <sheetViews>
    <sheetView topLeftCell="B1" workbookViewId="0">
      <selection activeCell="D11" sqref="D11"/>
    </sheetView>
  </sheetViews>
  <sheetFormatPr defaultRowHeight="15" x14ac:dyDescent="0.25"/>
  <cols>
    <col min="4" max="4" width="18" bestFit="1" customWidth="1"/>
    <col min="5" max="5" width="13.85546875" bestFit="1" customWidth="1"/>
    <col min="6" max="6" width="19.5703125" bestFit="1" customWidth="1"/>
    <col min="7" max="7" width="18" bestFit="1" customWidth="1"/>
    <col min="8" max="8" width="13.85546875" bestFit="1" customWidth="1"/>
    <col min="9" max="11" width="19.5703125" bestFit="1" customWidth="1"/>
    <col min="12" max="12" width="10.7109375" bestFit="1" customWidth="1"/>
  </cols>
  <sheetData>
    <row r="3" spans="4:8" x14ac:dyDescent="0.25">
      <c r="G3" s="3" t="s">
        <v>1</v>
      </c>
      <c r="H3" t="s">
        <v>41</v>
      </c>
    </row>
    <row r="4" spans="4:8" x14ac:dyDescent="0.25">
      <c r="D4" s="3" t="s">
        <v>1</v>
      </c>
      <c r="E4" t="s">
        <v>10</v>
      </c>
    </row>
    <row r="5" spans="4:8" x14ac:dyDescent="0.25">
      <c r="G5" s="3" t="s">
        <v>38</v>
      </c>
      <c r="H5" t="s">
        <v>39</v>
      </c>
    </row>
    <row r="6" spans="4:8" x14ac:dyDescent="0.25">
      <c r="D6" s="3" t="s">
        <v>38</v>
      </c>
      <c r="E6" t="s">
        <v>39</v>
      </c>
      <c r="G6" s="4" t="s">
        <v>11</v>
      </c>
      <c r="H6" s="2">
        <v>7000</v>
      </c>
    </row>
    <row r="7" spans="4:8" x14ac:dyDescent="0.25">
      <c r="D7" s="4" t="s">
        <v>15</v>
      </c>
      <c r="E7" s="2">
        <v>491</v>
      </c>
      <c r="G7" s="4" t="s">
        <v>12</v>
      </c>
      <c r="H7" s="2">
        <v>6000</v>
      </c>
    </row>
    <row r="8" spans="4:8" x14ac:dyDescent="0.25">
      <c r="D8" s="4" t="s">
        <v>22</v>
      </c>
      <c r="E8" s="2">
        <v>160</v>
      </c>
      <c r="G8" s="4" t="s">
        <v>37</v>
      </c>
      <c r="H8" s="2">
        <v>13000</v>
      </c>
    </row>
    <row r="9" spans="4:8" x14ac:dyDescent="0.25">
      <c r="D9" s="4" t="s">
        <v>23</v>
      </c>
      <c r="E9" s="2">
        <v>500</v>
      </c>
    </row>
    <row r="10" spans="4:8" x14ac:dyDescent="0.25">
      <c r="D10" s="4" t="s">
        <v>17</v>
      </c>
      <c r="E10" s="2">
        <v>550</v>
      </c>
    </row>
    <row r="11" spans="4:8" x14ac:dyDescent="0.25">
      <c r="D11" s="4" t="s">
        <v>37</v>
      </c>
      <c r="E11" s="2">
        <v>1701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975B-3383-4A78-8531-0F2C8E665A42}">
  <sheetPr>
    <tabColor rgb="FF4472C4"/>
  </sheetPr>
  <dimension ref="A13:U13"/>
  <sheetViews>
    <sheetView showGridLines="0" showRowColHeaders="0" zoomScale="80" zoomScaleNormal="80" workbookViewId="0">
      <selection activeCell="P35" sqref="P35"/>
    </sheetView>
  </sheetViews>
  <sheetFormatPr defaultColWidth="0" defaultRowHeight="15" x14ac:dyDescent="0.25"/>
  <cols>
    <col min="1" max="1" width="32.28515625" style="8" customWidth="1"/>
    <col min="2" max="2" width="9.28515625" style="5" customWidth="1"/>
    <col min="3" max="21" width="9.140625" style="5" customWidth="1"/>
    <col min="22" max="16384" width="9.140625" hidden="1"/>
  </cols>
  <sheetData>
    <row r="13" spans="12:12" x14ac:dyDescent="0.25">
      <c r="L13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07F0-7871-439C-B3C2-10B33D3E6678}">
  <sheetPr>
    <tabColor rgb="FF4472C4"/>
  </sheetPr>
  <dimension ref="C2:D15"/>
  <sheetViews>
    <sheetView workbookViewId="0">
      <selection activeCell="C2" sqref="C2:D3"/>
    </sheetView>
  </sheetViews>
  <sheetFormatPr defaultRowHeight="15" x14ac:dyDescent="0.25"/>
  <cols>
    <col min="3" max="3" width="21" customWidth="1"/>
    <col min="4" max="4" width="21.28515625" customWidth="1"/>
  </cols>
  <sheetData>
    <row r="2" spans="3:4" x14ac:dyDescent="0.25">
      <c r="C2" t="s">
        <v>45</v>
      </c>
      <c r="D2" s="10">
        <f>SUM(Tabela3[[Depósito Reservado ]])</f>
        <v>1788</v>
      </c>
    </row>
    <row r="3" spans="3:4" x14ac:dyDescent="0.25">
      <c r="C3" t="s">
        <v>46</v>
      </c>
      <c r="D3" s="10">
        <v>5000</v>
      </c>
    </row>
    <row r="5" spans="3:4" x14ac:dyDescent="0.25">
      <c r="C5" t="s">
        <v>43</v>
      </c>
      <c r="D5" t="s">
        <v>44</v>
      </c>
    </row>
    <row r="6" spans="3:4" x14ac:dyDescent="0.25">
      <c r="C6" s="1">
        <v>45629</v>
      </c>
      <c r="D6" s="9">
        <v>50</v>
      </c>
    </row>
    <row r="7" spans="3:4" x14ac:dyDescent="0.25">
      <c r="C7" s="1">
        <v>45630</v>
      </c>
      <c r="D7" s="9">
        <v>128</v>
      </c>
    </row>
    <row r="8" spans="3:4" x14ac:dyDescent="0.25">
      <c r="C8" s="1">
        <v>45631</v>
      </c>
      <c r="D8" s="9">
        <v>281</v>
      </c>
    </row>
    <row r="9" spans="3:4" x14ac:dyDescent="0.25">
      <c r="C9" s="1">
        <v>45632</v>
      </c>
      <c r="D9" s="9">
        <v>141</v>
      </c>
    </row>
    <row r="10" spans="3:4" x14ac:dyDescent="0.25">
      <c r="C10" s="1">
        <v>45633</v>
      </c>
      <c r="D10" s="9">
        <v>68</v>
      </c>
    </row>
    <row r="11" spans="3:4" x14ac:dyDescent="0.25">
      <c r="C11" s="1">
        <v>45634</v>
      </c>
      <c r="D11" s="9">
        <v>86</v>
      </c>
    </row>
    <row r="12" spans="3:4" x14ac:dyDescent="0.25">
      <c r="C12" s="1">
        <v>45635</v>
      </c>
      <c r="D12" s="9">
        <v>127</v>
      </c>
    </row>
    <row r="13" spans="3:4" x14ac:dyDescent="0.25">
      <c r="C13" s="1">
        <v>45636</v>
      </c>
      <c r="D13" s="9">
        <v>133</v>
      </c>
    </row>
    <row r="14" spans="3:4" x14ac:dyDescent="0.25">
      <c r="C14" s="1">
        <v>45637</v>
      </c>
      <c r="D14" s="9">
        <v>417</v>
      </c>
    </row>
    <row r="15" spans="3:4" x14ac:dyDescent="0.25">
      <c r="C15" s="1">
        <v>45638</v>
      </c>
      <c r="D15" s="9">
        <v>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andrade</dc:creator>
  <cp:lastModifiedBy>cristiano andrade</cp:lastModifiedBy>
  <dcterms:created xsi:type="dcterms:W3CDTF">2025-01-16T09:56:52Z</dcterms:created>
  <dcterms:modified xsi:type="dcterms:W3CDTF">2025-01-17T00:56:40Z</dcterms:modified>
</cp:coreProperties>
</file>