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yecto experimental\"/>
    </mc:Choice>
  </mc:AlternateContent>
  <xr:revisionPtr revIDLastSave="0" documentId="13_ncr:1_{862D8ABE-18F8-414B-A15C-64547EEC99DF}" xr6:coauthVersionLast="47" xr6:coauthVersionMax="47" xr10:uidLastSave="{00000000-0000-0000-0000-000000000000}"/>
  <bookViews>
    <workbookView xWindow="-120" yWindow="-120" windowWidth="20730" windowHeight="11160" activeTab="1" xr2:uid="{D795C602-646F-4030-88B4-1D17423A69C2}"/>
  </bookViews>
  <sheets>
    <sheet name="Comparativa" sheetId="1" r:id="rId1"/>
    <sheet name="06 oc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8" i="2"/>
  <c r="E8" i="2"/>
  <c r="D9" i="2"/>
  <c r="E9" i="2"/>
  <c r="D10" i="2"/>
  <c r="E10" i="2"/>
</calcChain>
</file>

<file path=xl/sharedStrings.xml><?xml version="1.0" encoding="utf-8"?>
<sst xmlns="http://schemas.openxmlformats.org/spreadsheetml/2006/main" count="21" uniqueCount="14">
  <si>
    <t>%L</t>
  </si>
  <si>
    <t>Incertidumbre</t>
  </si>
  <si>
    <t>Fecha</t>
  </si>
  <si>
    <t>Péptido</t>
  </si>
  <si>
    <t>ctn 1</t>
  </si>
  <si>
    <t>ctn 2</t>
  </si>
  <si>
    <t>ctn 3</t>
  </si>
  <si>
    <t>ctn 4</t>
  </si>
  <si>
    <t>Concentración (mM)</t>
  </si>
  <si>
    <t>-</t>
  </si>
  <si>
    <t xml:space="preserve">ctn1 </t>
  </si>
  <si>
    <t>ctn2</t>
  </si>
  <si>
    <t>ctn3</t>
  </si>
  <si>
    <t>ctn4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</si>
</sst>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&#243;digo/Datos/06%2010/Excel/ctn4_10mM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&#243;digo/Datos/06%2010/Excel/ctn4_10mM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&#243;digo/Datos/06%2010/Excel/ctn4_10m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&#243;digo/Datos/06%2010/Excel/ctn4_1mM_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&#243;digo/Datos/06%2010/Excel/ctn4_1mM_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&#243;digo/Datos/06%2010/Excel/ctn4_1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G6">
            <v>78.631721703062496</v>
          </cell>
          <cell r="H6">
            <v>5.2416414574464447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G6">
            <v>92.335696566205556</v>
          </cell>
          <cell r="H6">
            <v>6.163093835123485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G6">
            <v>91.509083194188477</v>
          </cell>
          <cell r="H6">
            <v>6.5167433464793945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G6">
            <v>33.693704873560144</v>
          </cell>
          <cell r="H6">
            <v>6.183459844993231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G6">
            <v>29.034572687044985</v>
          </cell>
          <cell r="H6">
            <v>8.5946525362200159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G6">
            <v>25.530659927593895</v>
          </cell>
          <cell r="H6">
            <v>6.2342647949002021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A9F8-01AE-4CBC-A40D-832F953F852C}">
  <dimension ref="A1:E13"/>
  <sheetViews>
    <sheetView workbookViewId="0">
      <selection activeCell="E11" sqref="E11"/>
    </sheetView>
  </sheetViews>
  <sheetFormatPr baseColWidth="10" defaultRowHeight="15" x14ac:dyDescent="0.25"/>
  <cols>
    <col min="1" max="1" width="9.42578125" customWidth="1"/>
    <col min="2" max="2" width="8.140625" customWidth="1"/>
    <col min="3" max="3" width="19.85546875" customWidth="1"/>
    <col min="5" max="5" width="15.140625" customWidth="1"/>
  </cols>
  <sheetData>
    <row r="1" spans="1:5" x14ac:dyDescent="0.25">
      <c r="A1" s="3" t="s">
        <v>3</v>
      </c>
      <c r="B1" s="3" t="s">
        <v>2</v>
      </c>
      <c r="C1" s="3" t="s">
        <v>8</v>
      </c>
      <c r="D1" s="3" t="s">
        <v>0</v>
      </c>
      <c r="E1" s="3" t="s">
        <v>1</v>
      </c>
    </row>
    <row r="2" spans="1:5" x14ac:dyDescent="0.25">
      <c r="A2" s="4" t="s">
        <v>4</v>
      </c>
      <c r="B2" s="3">
        <v>27</v>
      </c>
      <c r="C2" s="3">
        <v>10</v>
      </c>
      <c r="D2" s="3">
        <v>100</v>
      </c>
      <c r="E2" s="3">
        <v>0</v>
      </c>
    </row>
    <row r="3" spans="1:5" ht="16.5" customHeight="1" x14ac:dyDescent="0.25">
      <c r="A3" s="4"/>
      <c r="B3" s="3">
        <v>28</v>
      </c>
      <c r="C3" s="3">
        <v>10</v>
      </c>
      <c r="D3" s="3" t="s">
        <v>9</v>
      </c>
      <c r="E3" s="3" t="s">
        <v>9</v>
      </c>
    </row>
    <row r="4" spans="1:5" x14ac:dyDescent="0.25">
      <c r="A4" s="4"/>
      <c r="B4" s="3">
        <v>27</v>
      </c>
      <c r="C4" s="3">
        <v>0.1</v>
      </c>
      <c r="D4" s="3">
        <v>36.299999999999997</v>
      </c>
      <c r="E4" s="3">
        <v>0.6</v>
      </c>
    </row>
    <row r="5" spans="1:5" x14ac:dyDescent="0.25">
      <c r="A5" s="4"/>
      <c r="B5" s="3">
        <v>28</v>
      </c>
      <c r="C5" s="3">
        <v>0.1</v>
      </c>
      <c r="D5" s="3">
        <v>100</v>
      </c>
      <c r="E5" s="3">
        <v>0</v>
      </c>
    </row>
    <row r="6" spans="1:5" x14ac:dyDescent="0.25">
      <c r="A6" s="4" t="s">
        <v>5</v>
      </c>
      <c r="B6" s="3">
        <v>27</v>
      </c>
      <c r="C6" s="3">
        <v>10</v>
      </c>
      <c r="D6" s="3">
        <v>100</v>
      </c>
      <c r="E6" s="3">
        <v>0</v>
      </c>
    </row>
    <row r="7" spans="1:5" x14ac:dyDescent="0.25">
      <c r="A7" s="4"/>
      <c r="B7" s="3">
        <v>28</v>
      </c>
      <c r="C7" s="3">
        <v>10</v>
      </c>
      <c r="D7" s="3" t="s">
        <v>9</v>
      </c>
      <c r="E7" s="3" t="s">
        <v>9</v>
      </c>
    </row>
    <row r="8" spans="1:5" x14ac:dyDescent="0.25">
      <c r="A8" s="4"/>
      <c r="B8" s="3">
        <v>27</v>
      </c>
      <c r="C8" s="3">
        <v>0.1</v>
      </c>
      <c r="D8" s="3">
        <v>63.4</v>
      </c>
      <c r="E8" s="3">
        <v>0.8</v>
      </c>
    </row>
    <row r="9" spans="1:5" x14ac:dyDescent="0.25">
      <c r="A9" s="4"/>
      <c r="B9" s="3">
        <v>28</v>
      </c>
      <c r="C9" s="3">
        <v>0.1</v>
      </c>
      <c r="D9" s="3">
        <v>66.7</v>
      </c>
      <c r="E9" s="3">
        <v>0.6</v>
      </c>
    </row>
    <row r="10" spans="1:5" ht="15" customHeight="1" x14ac:dyDescent="0.25">
      <c r="A10" s="4" t="s">
        <v>6</v>
      </c>
      <c r="B10" s="3">
        <v>27</v>
      </c>
      <c r="C10" s="3">
        <v>10</v>
      </c>
      <c r="D10" s="3">
        <v>85</v>
      </c>
      <c r="E10" s="3">
        <v>1</v>
      </c>
    </row>
    <row r="11" spans="1:5" x14ac:dyDescent="0.25">
      <c r="A11" s="4"/>
      <c r="B11" s="3">
        <v>28</v>
      </c>
      <c r="C11" s="3">
        <v>10</v>
      </c>
      <c r="D11" s="3">
        <v>78.2</v>
      </c>
      <c r="E11" s="3">
        <v>0.7</v>
      </c>
    </row>
    <row r="12" spans="1:5" x14ac:dyDescent="0.25">
      <c r="A12" s="4" t="s">
        <v>7</v>
      </c>
      <c r="B12" s="3">
        <v>27</v>
      </c>
      <c r="C12" s="3">
        <v>10</v>
      </c>
      <c r="D12" s="3">
        <v>28.4</v>
      </c>
      <c r="E12" s="3">
        <v>0.6</v>
      </c>
    </row>
    <row r="13" spans="1:5" x14ac:dyDescent="0.25">
      <c r="A13" s="4"/>
      <c r="B13" s="3">
        <v>28</v>
      </c>
      <c r="C13" s="3">
        <v>10</v>
      </c>
      <c r="D13" s="3">
        <v>85.2</v>
      </c>
      <c r="E13" s="3">
        <v>0.8</v>
      </c>
    </row>
  </sheetData>
  <mergeCells count="4">
    <mergeCell ref="A2:A5"/>
    <mergeCell ref="A6:A9"/>
    <mergeCell ref="A10:A11"/>
    <mergeCell ref="A12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4A34-524B-426F-9E2B-635A25655876}">
  <dimension ref="A2:E13"/>
  <sheetViews>
    <sheetView tabSelected="1" workbookViewId="0">
      <selection activeCell="B2" sqref="B2:E10"/>
    </sheetView>
  </sheetViews>
  <sheetFormatPr baseColWidth="10" defaultRowHeight="15" x14ac:dyDescent="0.25"/>
  <cols>
    <col min="2" max="2" width="19.28515625" customWidth="1"/>
    <col min="3" max="3" width="18.85546875" customWidth="1"/>
    <col min="4" max="4" width="14.140625" customWidth="1"/>
    <col min="5" max="5" width="19" customWidth="1"/>
    <col min="6" max="6" width="18.85546875" customWidth="1"/>
    <col min="8" max="8" width="14.85546875" customWidth="1"/>
  </cols>
  <sheetData>
    <row r="2" spans="1:5" x14ac:dyDescent="0.25">
      <c r="B2" s="3" t="s">
        <v>3</v>
      </c>
      <c r="C2" s="3" t="s">
        <v>8</v>
      </c>
      <c r="D2" s="3" t="s">
        <v>0</v>
      </c>
      <c r="E2" s="3" t="s">
        <v>1</v>
      </c>
    </row>
    <row r="3" spans="1:5" x14ac:dyDescent="0.25">
      <c r="B3" s="5" t="s">
        <v>10</v>
      </c>
      <c r="C3" s="3">
        <v>10</v>
      </c>
      <c r="D3" s="3">
        <v>100</v>
      </c>
      <c r="E3" s="3">
        <v>0</v>
      </c>
    </row>
    <row r="4" spans="1:5" x14ac:dyDescent="0.25">
      <c r="B4" s="6"/>
      <c r="C4" s="3">
        <v>1</v>
      </c>
      <c r="D4" s="3">
        <f>AVERAGE(100,100,100)</f>
        <v>100</v>
      </c>
      <c r="E4" s="3">
        <v>0</v>
      </c>
    </row>
    <row r="5" spans="1:5" x14ac:dyDescent="0.25">
      <c r="B5" s="5" t="s">
        <v>11</v>
      </c>
      <c r="C5" s="3">
        <v>10</v>
      </c>
      <c r="D5" s="3">
        <v>100</v>
      </c>
      <c r="E5" s="3">
        <v>0</v>
      </c>
    </row>
    <row r="6" spans="1:5" x14ac:dyDescent="0.25">
      <c r="B6" s="6"/>
      <c r="C6" s="3">
        <v>1</v>
      </c>
      <c r="D6" s="3">
        <v>100</v>
      </c>
      <c r="E6" s="3">
        <v>0</v>
      </c>
    </row>
    <row r="7" spans="1:5" x14ac:dyDescent="0.25">
      <c r="B7" s="5" t="s">
        <v>12</v>
      </c>
      <c r="C7" s="3">
        <v>10</v>
      </c>
      <c r="D7" s="3">
        <v>100</v>
      </c>
      <c r="E7" s="3">
        <v>0</v>
      </c>
    </row>
    <row r="8" spans="1:5" x14ac:dyDescent="0.25">
      <c r="B8" s="6"/>
      <c r="C8" s="3">
        <v>1</v>
      </c>
      <c r="D8" s="7">
        <f>AVERAGE(98,100,100)</f>
        <v>99.333333333333329</v>
      </c>
      <c r="E8" s="8">
        <f>AVERAGE(6,0,0)</f>
        <v>2</v>
      </c>
    </row>
    <row r="9" spans="1:5" x14ac:dyDescent="0.25">
      <c r="B9" s="5" t="s">
        <v>13</v>
      </c>
      <c r="C9" s="3">
        <v>10</v>
      </c>
      <c r="D9" s="7">
        <f>AVERAGE([1]Hoja1!$G$6,[2]Hoja1!$G$6,[3]Hoja1!$G$6)</f>
        <v>87.492167154485514</v>
      </c>
      <c r="E9" s="7">
        <f>AVERAGE([3]Hoja1!$H$6,[2]Hoja1!$H$6,[1]Hoja1!$H$6)</f>
        <v>5.9738262130164417</v>
      </c>
    </row>
    <row r="10" spans="1:5" x14ac:dyDescent="0.25">
      <c r="B10" s="6"/>
      <c r="C10" s="3">
        <v>1</v>
      </c>
      <c r="D10" s="7">
        <f>AVERAGE([4]Hoja1!$G$6,[5]Hoja1!$G$6,[6]Hoja1!$G$6)</f>
        <v>29.419645829399673</v>
      </c>
      <c r="E10" s="8">
        <f>AVERAGE([6]Hoja1!$H$6,[4]Hoja1!$H$6,[5]Hoja1!$H$6)</f>
        <v>7.0041257253711491</v>
      </c>
    </row>
    <row r="11" spans="1:5" x14ac:dyDescent="0.25">
      <c r="A11" s="2"/>
    </row>
    <row r="13" spans="1:5" x14ac:dyDescent="0.25">
      <c r="A13" s="1"/>
    </row>
  </sheetData>
  <mergeCells count="4">
    <mergeCell ref="B3:B4"/>
    <mergeCell ref="B9:B10"/>
    <mergeCell ref="B5:B6"/>
    <mergeCell ref="B7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Comparativa</vt:lpstr>
      <vt:lpstr>06 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2021-10-17T22:45:27Z</dcterms:created>
  <dcterms:modified xsi:type="dcterms:W3CDTF">2021-12-06T17:01:43Z</dcterms:modified>
</cp:coreProperties>
</file>