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Volumes/KeithSSD/variant-calling/misc_data/"/>
    </mc:Choice>
  </mc:AlternateContent>
  <xr:revisionPtr revIDLastSave="0" documentId="13_ncr:1_{50A62780-F3BD-E44C-A38D-5BFE80969C3B}" xr6:coauthVersionLast="36" xr6:coauthVersionMax="36" xr10:uidLastSave="{00000000-0000-0000-0000-000000000000}"/>
  <bookViews>
    <workbookView xWindow="780" yWindow="560" windowWidth="27640" windowHeight="16000" xr2:uid="{AD03C48C-86C9-1F41-A87C-0DB06E7817D6}"/>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1" l="1"/>
  <c r="M30" i="1"/>
  <c r="M29" i="1"/>
  <c r="M28" i="1"/>
  <c r="M27" i="1"/>
  <c r="M26" i="1"/>
  <c r="M25" i="1"/>
  <c r="J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<sst xmlns="http://schemas.openxmlformats.org/spreadsheetml/2006/main" count="254" uniqueCount="129">
  <si>
    <t>Affected Gene(s)</t>
  </si>
  <si>
    <t>Variant Location(s) with Respect to Gene</t>
  </si>
  <si>
    <t>Annotation</t>
  </si>
  <si>
    <t>Variant Association with Human Disease State as Determined by Fisher Exact Test (FDR p-value &lt;0.05)</t>
  </si>
  <si>
    <t>On/Off State In inoculum</t>
  </si>
  <si>
    <t xml:space="preserve">On/Off State in Isolates with Variant </t>
  </si>
  <si>
    <t xml:space="preserve">Other Predicted Effects Due to Variant </t>
  </si>
  <si>
    <t>Samples with variant(s). Formatted by Patient number followed by day isolated (36D1 is the isolate population from patient 36 on day 1).</t>
  </si>
  <si>
    <t>Total samples with variant(s) (out of 49)</t>
  </si>
  <si>
    <t>Total Sample frequency</t>
  </si>
  <si>
    <t>Relapse Sample Count (out of 6)</t>
  </si>
  <si>
    <t>Relapse Sample Frequency</t>
  </si>
  <si>
    <t>Primary Infection Samples with Variant(s) (out of 43)</t>
  </si>
  <si>
    <t>Primary Infection Sample Frequency</t>
  </si>
  <si>
    <t>CJ8421_RS00265, Promoter of CJ8421_RS00260</t>
  </si>
  <si>
    <t>In Gene, in promoter region</t>
  </si>
  <si>
    <t>fedA Hemerythrin</t>
  </si>
  <si>
    <t>NA</t>
  </si>
  <si>
    <t xml:space="preserve"> &lt;10% Truncation</t>
  </si>
  <si>
    <t>Effect on Expression or Translation Termination</t>
  </si>
  <si>
    <t>Relapse 8.2, Relapse 8.1, Relapse 4, Relapse 1, Relapse 9, Relapse 31, 14D0, 14D1, 14D2, 14D3, 1D5, 21D1, 21D3, 24D1, 24D2, 31D2, 36D1, 32D3, 34D6, 4D1, 4D2, 11D3, 11D4, 16D0, 16D1, 16D2, 16D3 , 16D5, 16D6, 1D2, 33D1, 34D0, 34D1, 34D2, 34D3, 34D4, 36D2, 11D1, 11D2, 11D5, 11D6, 1D3, 1D4, 21D2, 32D2, 34D5, 8D2, 8D3, 9D2</t>
  </si>
  <si>
    <t>CJ8421_RS00460</t>
  </si>
  <si>
    <t>In Gene</t>
  </si>
  <si>
    <t>dcuA Anaerobic C4-dicarboxylate Transporter</t>
  </si>
  <si>
    <t>On</t>
  </si>
  <si>
    <t>Off</t>
  </si>
  <si>
    <t>16D5, 16D6</t>
  </si>
  <si>
    <t>CJ8421_RS00870 &amp; CJ8421_RS00875</t>
  </si>
  <si>
    <t>Conserved Hypothetical Proteins</t>
  </si>
  <si>
    <t>Relapse Isolates</t>
  </si>
  <si>
    <t>Unknown</t>
  </si>
  <si>
    <t>Relapse 8.2, Relapse 4, Relapse 9, Relapse 31</t>
  </si>
  <si>
    <t>CJ8421_RS01430</t>
  </si>
  <si>
    <t xml:space="preserve">In Gene </t>
  </si>
  <si>
    <t>thiF Family Protein</t>
  </si>
  <si>
    <t>Relapse 31, 36D1, 8D3</t>
  </si>
  <si>
    <t>CJ8421_RS01640</t>
  </si>
  <si>
    <t>motA Falgellar Motor Protein</t>
  </si>
  <si>
    <t>Amino Acid Substitution</t>
  </si>
  <si>
    <t>11D5, 11D6</t>
  </si>
  <si>
    <t>CJ8421_RS01805</t>
  </si>
  <si>
    <t>cmeR Bile Sensing Transcriptional Regulator</t>
  </si>
  <si>
    <t>Relapse 4, Relapse 31</t>
  </si>
  <si>
    <t>CJ8421_RS02760 &amp; CJ8421_RS02765</t>
  </si>
  <si>
    <t>Between genes, 22bp downstream/56bp upstream</t>
  </si>
  <si>
    <t>Membrane GTP Binding Protein</t>
  </si>
  <si>
    <t xml:space="preserve">Effect on Expression </t>
  </si>
  <si>
    <t>Relapse 8.2, 36D2, 32D2</t>
  </si>
  <si>
    <t>CJ8421_RS03020</t>
  </si>
  <si>
    <t xml:space="preserve">In CDS </t>
  </si>
  <si>
    <t>Flagella Modification Gene*</t>
  </si>
  <si>
    <t>Relapse 8.2, 14D1, 21D1, 24D1, 16D0, 16D3 , 34D1, 11D6, 1D3, 32D2</t>
  </si>
  <si>
    <t>CJ8421_RS03305</t>
  </si>
  <si>
    <t>In CDS</t>
  </si>
  <si>
    <t>Potassium Transporter KtrB; disrupted</t>
  </si>
  <si>
    <t>Neither the reference nor variant has complete ORF</t>
  </si>
  <si>
    <t>Relapse 1, Relapse 9, 36D1, 1D3, 8D3</t>
  </si>
  <si>
    <t>CJ8421_RS03350</t>
  </si>
  <si>
    <t>cipA Invasion Protein</t>
  </si>
  <si>
    <t>Relapse 8.2*, Relapse 8.1, Relapse 4, Relapse 1, Relapse 9, Relapse 31, 14D0, 21D1, 31D2, 34D6, 4D1, 16D3 , 16D5, 1D3</t>
  </si>
  <si>
    <t>CJ8421_RS03600 &amp; CJ8421_RS03605</t>
  </si>
  <si>
    <t>In gene, in promoter region 53bp Upstream</t>
  </si>
  <si>
    <t>RS03600 does not contain a continuous reading frame. Variant likely affects expression of RS03605.</t>
  </si>
  <si>
    <t>11D1</t>
  </si>
  <si>
    <t>CJ8421_RS03635</t>
  </si>
  <si>
    <t>21bp Downstream</t>
  </si>
  <si>
    <t>Unknown Effect</t>
  </si>
  <si>
    <t xml:space="preserve">Relapse 4, Relapse 9, Relapse 31, 16D3 </t>
  </si>
  <si>
    <t>CJ8421_RS04555</t>
  </si>
  <si>
    <t>apt Adenine Phosphoribosyltransferase</t>
  </si>
  <si>
    <t>Inoculum variant has known phenotype</t>
  </si>
  <si>
    <t>CJ8421_RS05220</t>
  </si>
  <si>
    <t>cjeI Restriction Enzyme</t>
  </si>
  <si>
    <t>Relapse 8.2, Relapse 8.1, Relapse 4, Relapse 9, Relapse 31, 14D0, 14D1, 14D2, 14D3, 1D5, 21D3, 24D1, 24D2, 31D2, 36D1, 32D3, 34D6, 4D1, 4D2, 11D3, 11D4, 16D0, 16D2, 16D5, 16D6, 1D2, 33D1, 34D0, 34D1, 34D2, 34D3, 34D4, 36D2, 11D2, 11D5, 11D6, 1D3, 1D4, 21D2, 32D2, 34D5, 8D2, 8D3, 9D2</t>
  </si>
  <si>
    <t>CJ8421_RS05645 &amp; CJ8421_RS05650</t>
  </si>
  <si>
    <t>dTDP-6-deoxy-3,4-keto-hexulose isomerase</t>
  </si>
  <si>
    <t>Likely no Effect on RS05645, but expression change on RS05650</t>
  </si>
  <si>
    <t>Relapse 8.2, 14D1</t>
  </si>
  <si>
    <t>CJ8421_RS05655</t>
  </si>
  <si>
    <t>Relapse 8.1, Relapse 4, Relapse 9, Relapse 31, 11D5, 11D6</t>
  </si>
  <si>
    <t>CJ8421_RS06440</t>
  </si>
  <si>
    <t xml:space="preserve"> O-linked Glycosylation Gene</t>
  </si>
  <si>
    <t>Relapse 8.2, Relapse 4, Relapse 1, Relapse 9, Relapse 31</t>
  </si>
  <si>
    <t>CJ8421_RS06480</t>
  </si>
  <si>
    <t>51bp Upstream</t>
  </si>
  <si>
    <t>O-linked Glycosylation Gene</t>
  </si>
  <si>
    <t>Effect on Expression</t>
  </si>
  <si>
    <t>Relapse 8.2, Relapse 1, Relapse 31</t>
  </si>
  <si>
    <t>CJ8421_RS06560</t>
  </si>
  <si>
    <t>In promoter region</t>
  </si>
  <si>
    <t>Primary Infeciton Isolates</t>
  </si>
  <si>
    <t>Relapse 4, 14D0, 14D1, 14D2, 14D3, 1D5, 21D1, 21D3, 24D1, 24D2, 31D2, 36D1, 32D3, 34D6, 4D1, 11D3, 11D4, 16D0, 16D1, 16D2, 16D3 , 16D5, 16D6, 1D2, 33D1, 34D0, 34D1, 34D2, 34D3, 34D4, 36D2, 11D1, 11D2, 11D5, 11D6, 1D3, 1D4, 21D2, 32D2, 34D5, 8D2, 8D3, 9D2</t>
  </si>
  <si>
    <t>CJ8421_RS06580</t>
  </si>
  <si>
    <t>O-linked Glycosylation ptmH</t>
  </si>
  <si>
    <t>Effect on Expression of RS06585</t>
  </si>
  <si>
    <t>Relapse 4, Relapse 9, Relapse 31, 16D0, 34D0</t>
  </si>
  <si>
    <t>CJ8421_RS06630</t>
  </si>
  <si>
    <t xml:space="preserve">O-linked Glycosylation pseD </t>
  </si>
  <si>
    <t>Relapse 8.2, Relapse 4</t>
  </si>
  <si>
    <t>CJ8421_RS06660</t>
  </si>
  <si>
    <t>O-linked Glycosylation maf7</t>
  </si>
  <si>
    <t>Relapse 8.1, Relapse 1, Relapse 9</t>
  </si>
  <si>
    <t>CJ8421_RS06770</t>
  </si>
  <si>
    <t>40bp upstream</t>
  </si>
  <si>
    <t>C4-dicarboxylate ABC transporter</t>
  </si>
  <si>
    <t>Relapse 8.2, Relapse 8.1, 14D0, 34D0</t>
  </si>
  <si>
    <t>CJ8421_RS07045</t>
  </si>
  <si>
    <t>Putative Methyltransferase</t>
  </si>
  <si>
    <t>Relapse 8.2, Relapse 1, Relapse 31, 24D2, 4D2, 16D0, 16D6, 33D1, 11D5, 1D4, 9D2</t>
  </si>
  <si>
    <t>CJ8421_RS07075</t>
  </si>
  <si>
    <t>wcbK, GDP-mannose 4,6-dehydratase</t>
  </si>
  <si>
    <t>Relapse 9</t>
  </si>
  <si>
    <t>CJ8421_RS07085 &amp; CJ8421_RS07090</t>
  </si>
  <si>
    <t>Conserved Hypothetical Protein</t>
  </si>
  <si>
    <t xml:space="preserve">Possible Effect on RS07090 Expression or Translation </t>
  </si>
  <si>
    <t>Relapse 8.2, Relapse 8.1, Relapse 31, 14D3, 24D1, 31D2, 34D6, 16D1, 1D2, 34D1, 34D2, 34D4, 36D2, 1D3, 34D5</t>
  </si>
  <si>
    <t>CJ8421_RS07100</t>
  </si>
  <si>
    <t>Intergenic - 43bp upstream</t>
  </si>
  <si>
    <t xml:space="preserve">wcA Sugar Transferase </t>
  </si>
  <si>
    <t>Relapse 8.2, Relapse 8.1, Relapse 4, Relapse 1, Relapse 31, 14D0, 14D2, 14D3, 1D5, 21D3, 24D1, 24D2, 31D2, 36D1, 32D3, 34D6, 4D2, 11D3, 11D4, 16D1, 16D2, 16D5, 16D6, 1D2, 33D1, 34D1, 34D2, 34D3, 34D4, 36D2, 11D1, 11D2, 11D5, 11D6, 1D3, 1D4, 21D2, 32D2, 34D5, 8D2, 8D3, 9D2</t>
  </si>
  <si>
    <t>CJ8421_RS07360</t>
  </si>
  <si>
    <t>Cjj81176_1483 response regulator</t>
  </si>
  <si>
    <t>On (Wild-type reference sequence)</t>
  </si>
  <si>
    <t>Possible Effect on Transcriptional Regulator Function</t>
  </si>
  <si>
    <t>CJ8421_RS07715</t>
  </si>
  <si>
    <t>Methyl-accepting chemotaxis protein</t>
  </si>
  <si>
    <t>CJ8421_RS07715 &amp; CJ8421_RS07720</t>
  </si>
  <si>
    <t>Variant Extends RS07715 ORF by 20 AA. RS07720 has an open reading frame that is 47 amino acids longer than annotated.  Variant eliminates those additional amino acids to match the reference annotated ORF.</t>
  </si>
  <si>
    <t>14D1, 11D4, 1D2, 11D1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</si>
</sst>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b/>
      <sz val="12"/>
      <color theme="1"/>
      <name val="Calibri"/>
      <family val="2"/>
      <scheme val="minor"/>
    </font>
    <font>
      <sz val="12"/>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center" wrapText="1"/>
    </xf>
    <xf numFmtId="0" fontId="0" fillId="0" borderId="0" xfId="0" applyAlignment="1">
      <alignment horizontal="center"/>
    </xf>
    <xf numFmtId="2" fontId="0" fillId="0" borderId="0" xfId="0" applyNumberFormat="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E3CC5-32A8-8C4B-B8A8-C838869A4CCF}">
  <dimension ref="A1:N31"/>
  <sheetViews>
    <sheetView tabSelected="1" workbookViewId="0">
      <selection sqref="A1:A1048576"/>
    </sheetView>
  </sheetViews>
  <sheetFormatPr baseColWidth="10" defaultRowHeight="16"/>
  <cols>
    <col min="1" max="1" width="41" bestFit="1" customWidth="1"/>
    <col min="2" max="2" width="43.83203125" bestFit="1" customWidth="1"/>
    <col min="3" max="3" width="38.6640625" bestFit="1" customWidth="1"/>
    <col min="4" max="4" width="22.33203125" bestFit="1" customWidth="1"/>
    <col min="5" max="5" width="15.33203125" bestFit="1" customWidth="1"/>
    <col min="6" max="6" width="30.33203125" bestFit="1" customWidth="1"/>
  </cols>
  <sheetData>
    <row r="1" spans="1:14" ht="255">
      <c r="A1" s="1" t="s">
        <v>0</v>
      </c>
      <c r="B1" s="1" t="s">
        <v>1</v>
      </c>
      <c r="C1" s="1" t="s">
        <v>2</v>
      </c>
      <c r="D1" s="1" t="s">
        <v>3</v>
      </c>
      <c r="E1" s="1" t="s">
        <v>4</v>
      </c>
      <c r="F1" s="1" t="s">
        <v>5</v>
      </c>
      <c r="G1" s="1" t="s">
        <v>6</v>
      </c>
      <c r="H1" s="1" t="s">
        <v>7</v>
      </c>
      <c r="I1" s="1" t="s">
        <v>8</v>
      </c>
      <c r="J1" s="1" t="s">
        <v>9</v>
      </c>
      <c r="K1" s="1" t="s">
        <v>10</v>
      </c>
      <c r="L1" s="1" t="s">
        <v>11</v>
      </c>
      <c r="M1" s="1" t="s">
        <v>12</v>
      </c>
      <c r="N1" s="1" t="s">
        <v>13</v>
      </c>
    </row>
    <row r="2" spans="1:14">
      <c r="A2" s="2" t="s">
        <v>14</v>
      </c>
      <c r="B2" s="2" t="s">
        <v>15</v>
      </c>
      <c r="C2" s="2" t="s">
        <v>16</v>
      </c>
      <c r="D2" s="2" t="s">
        <v>17</v>
      </c>
      <c r="E2" s="2" t="s">
        <v>18</v>
      </c>
      <c r="F2" s="2" t="s">
        <v>18</v>
      </c>
      <c r="G2" s="2" t="s">
        <v>19</v>
      </c>
      <c r="H2" t="s">
        <v>20</v>
      </c>
      <c r="I2">
        <v>49</v>
      </c>
      <c r="J2">
        <v>100</v>
      </c>
      <c r="K2">
        <v>6</v>
      </c>
      <c r="L2" s="3">
        <v>100</v>
      </c>
      <c r="M2">
        <f>I2-K2</f>
        <v>43</v>
      </c>
      <c r="N2" s="3">
        <v>100</v>
      </c>
    </row>
    <row r="3" spans="1:14">
      <c r="A3" s="2" t="s">
        <v>21</v>
      </c>
      <c r="B3" s="2" t="s">
        <v>22</v>
      </c>
      <c r="C3" s="2" t="s">
        <v>23</v>
      </c>
      <c r="D3" s="2" t="s">
        <v>17</v>
      </c>
      <c r="E3" s="2" t="s">
        <v>24</v>
      </c>
      <c r="F3" s="2" t="s">
        <v>25</v>
      </c>
      <c r="G3" s="2" t="s">
        <v>17</v>
      </c>
      <c r="H3" t="s">
        <v>26</v>
      </c>
      <c r="I3">
        <v>2</v>
      </c>
      <c r="J3">
        <v>4.08</v>
      </c>
      <c r="K3">
        <v>0</v>
      </c>
      <c r="L3" s="3">
        <v>0</v>
      </c>
      <c r="M3">
        <f>I3-K3</f>
        <v>2</v>
      </c>
      <c r="N3" s="3">
        <v>4.6511627906976747</v>
      </c>
    </row>
    <row r="4" spans="1:14">
      <c r="A4" s="2" t="s">
        <v>27</v>
      </c>
      <c r="B4" s="2" t="s">
        <v>15</v>
      </c>
      <c r="C4" s="2" t="s">
        <v>28</v>
      </c>
      <c r="D4" s="2" t="s">
        <v>29</v>
      </c>
      <c r="E4" s="2" t="s">
        <v>24</v>
      </c>
      <c r="F4" s="2" t="s">
        <v>18</v>
      </c>
      <c r="G4" s="2" t="s">
        <v>30</v>
      </c>
      <c r="H4" t="s">
        <v>31</v>
      </c>
      <c r="I4">
        <v>4</v>
      </c>
      <c r="J4">
        <v>8.16</v>
      </c>
      <c r="K4">
        <v>4</v>
      </c>
      <c r="L4" s="3">
        <v>66.666666666666657</v>
      </c>
      <c r="M4">
        <f>I4-K4</f>
        <v>0</v>
      </c>
      <c r="N4" s="3">
        <v>0</v>
      </c>
    </row>
    <row r="5" spans="1:14">
      <c r="A5" s="2" t="s">
        <v>32</v>
      </c>
      <c r="B5" s="2" t="s">
        <v>33</v>
      </c>
      <c r="C5" s="2" t="s">
        <v>34</v>
      </c>
      <c r="D5" s="2" t="s">
        <v>17</v>
      </c>
      <c r="E5" s="2" t="s">
        <v>24</v>
      </c>
      <c r="F5" s="2" t="s">
        <v>25</v>
      </c>
      <c r="G5" s="2" t="s">
        <v>17</v>
      </c>
      <c r="H5" t="s">
        <v>35</v>
      </c>
      <c r="I5">
        <v>3</v>
      </c>
      <c r="J5">
        <v>6.12</v>
      </c>
      <c r="K5">
        <v>1</v>
      </c>
      <c r="L5" s="3">
        <v>16.666666666666664</v>
      </c>
      <c r="M5">
        <f>I5-K5</f>
        <v>2</v>
      </c>
      <c r="N5" s="3">
        <v>4.6511627906976747</v>
      </c>
    </row>
    <row r="6" spans="1:14">
      <c r="A6" s="2" t="s">
        <v>36</v>
      </c>
      <c r="B6" s="2" t="s">
        <v>33</v>
      </c>
      <c r="C6" s="2" t="s">
        <v>37</v>
      </c>
      <c r="D6" s="2" t="s">
        <v>17</v>
      </c>
      <c r="E6" s="2" t="s">
        <v>24</v>
      </c>
      <c r="F6" s="2" t="s">
        <v>24</v>
      </c>
      <c r="G6" s="2" t="s">
        <v>38</v>
      </c>
      <c r="H6" t="s">
        <v>39</v>
      </c>
      <c r="I6">
        <v>2</v>
      </c>
      <c r="J6">
        <v>4.08</v>
      </c>
      <c r="K6">
        <v>0</v>
      </c>
      <c r="L6" s="3">
        <v>0</v>
      </c>
      <c r="M6">
        <f>I6-K6</f>
        <v>2</v>
      </c>
      <c r="N6" s="3">
        <v>4.6511627906976747</v>
      </c>
    </row>
    <row r="7" spans="1:14">
      <c r="A7" s="2" t="s">
        <v>40</v>
      </c>
      <c r="B7" s="2" t="s">
        <v>22</v>
      </c>
      <c r="C7" s="2" t="s">
        <v>41</v>
      </c>
      <c r="D7" s="2" t="s">
        <v>29</v>
      </c>
      <c r="E7" s="2" t="s">
        <v>24</v>
      </c>
      <c r="F7" s="2" t="s">
        <v>25</v>
      </c>
      <c r="G7" s="2" t="s">
        <v>17</v>
      </c>
      <c r="H7" t="s">
        <v>42</v>
      </c>
      <c r="I7">
        <v>2</v>
      </c>
      <c r="J7">
        <v>4.08</v>
      </c>
      <c r="K7">
        <v>2</v>
      </c>
      <c r="L7" s="3">
        <v>33.333333333333329</v>
      </c>
      <c r="M7">
        <f>I7-K7</f>
        <v>0</v>
      </c>
      <c r="N7" s="3">
        <v>0</v>
      </c>
    </row>
    <row r="8" spans="1:14">
      <c r="A8" s="2" t="s">
        <v>43</v>
      </c>
      <c r="B8" s="2" t="s">
        <v>44</v>
      </c>
      <c r="C8" s="2" t="s">
        <v>45</v>
      </c>
      <c r="D8" s="2" t="s">
        <v>17</v>
      </c>
      <c r="E8" s="2" t="s">
        <v>24</v>
      </c>
      <c r="F8" s="2" t="s">
        <v>24</v>
      </c>
      <c r="G8" s="2" t="s">
        <v>46</v>
      </c>
      <c r="H8" t="s">
        <v>47</v>
      </c>
      <c r="I8">
        <v>3</v>
      </c>
      <c r="J8">
        <v>6.12</v>
      </c>
      <c r="K8">
        <v>1</v>
      </c>
      <c r="L8" s="3">
        <v>16.666666666666664</v>
      </c>
      <c r="M8">
        <f>I8-K8</f>
        <v>2</v>
      </c>
      <c r="N8" s="3">
        <v>4.6511627906976747</v>
      </c>
    </row>
    <row r="9" spans="1:14">
      <c r="A9" s="2" t="s">
        <v>48</v>
      </c>
      <c r="B9" s="2" t="s">
        <v>49</v>
      </c>
      <c r="C9" s="2" t="s">
        <v>50</v>
      </c>
      <c r="D9" s="2" t="s">
        <v>17</v>
      </c>
      <c r="E9" s="2" t="s">
        <v>24</v>
      </c>
      <c r="F9" s="2" t="s">
        <v>25</v>
      </c>
      <c r="G9" s="2" t="s">
        <v>17</v>
      </c>
      <c r="H9" t="s">
        <v>51</v>
      </c>
      <c r="I9">
        <v>10</v>
      </c>
      <c r="J9">
        <v>20.41</v>
      </c>
      <c r="K9">
        <v>1</v>
      </c>
      <c r="L9" s="3">
        <v>16.666666666666664</v>
      </c>
      <c r="M9">
        <f>I9-K9</f>
        <v>9</v>
      </c>
      <c r="N9" s="3">
        <v>20.930232558139537</v>
      </c>
    </row>
    <row r="10" spans="1:14">
      <c r="A10" s="2" t="s">
        <v>52</v>
      </c>
      <c r="B10" s="2" t="s">
        <v>53</v>
      </c>
      <c r="C10" s="2" t="s">
        <v>54</v>
      </c>
      <c r="D10" s="2" t="s">
        <v>17</v>
      </c>
      <c r="E10" s="2" t="s">
        <v>25</v>
      </c>
      <c r="F10" s="2" t="s">
        <v>25</v>
      </c>
      <c r="G10" s="2" t="s">
        <v>55</v>
      </c>
      <c r="H10" t="s">
        <v>56</v>
      </c>
      <c r="I10">
        <v>5</v>
      </c>
      <c r="J10">
        <v>10.199999999999999</v>
      </c>
      <c r="K10">
        <v>2</v>
      </c>
      <c r="L10" s="3">
        <v>33.333333333333329</v>
      </c>
      <c r="M10">
        <f>I10-K10</f>
        <v>3</v>
      </c>
      <c r="N10" s="3">
        <v>6.9767441860465116</v>
      </c>
    </row>
    <row r="11" spans="1:14">
      <c r="A11" s="2" t="s">
        <v>57</v>
      </c>
      <c r="B11" s="2" t="s">
        <v>22</v>
      </c>
      <c r="C11" s="2" t="s">
        <v>58</v>
      </c>
      <c r="D11" s="2" t="s">
        <v>29</v>
      </c>
      <c r="E11" s="2" t="s">
        <v>25</v>
      </c>
      <c r="F11" s="2" t="s">
        <v>24</v>
      </c>
      <c r="G11" s="2" t="s">
        <v>17</v>
      </c>
      <c r="H11" t="s">
        <v>59</v>
      </c>
      <c r="I11">
        <v>14</v>
      </c>
      <c r="J11">
        <v>28.57</v>
      </c>
      <c r="K11">
        <v>6</v>
      </c>
      <c r="L11" s="3">
        <v>100</v>
      </c>
      <c r="M11">
        <f>I11-K11</f>
        <v>8</v>
      </c>
      <c r="N11" s="3">
        <v>18.604651162790699</v>
      </c>
    </row>
    <row r="12" spans="1:14">
      <c r="A12" s="2" t="s">
        <v>60</v>
      </c>
      <c r="B12" s="2" t="s">
        <v>61</v>
      </c>
      <c r="C12" s="2" t="s">
        <v>28</v>
      </c>
      <c r="D12" s="2" t="s">
        <v>17</v>
      </c>
      <c r="E12" s="2" t="s">
        <v>18</v>
      </c>
      <c r="F12" s="2" t="s">
        <v>18</v>
      </c>
      <c r="G12" s="2" t="s">
        <v>62</v>
      </c>
      <c r="H12" t="s">
        <v>63</v>
      </c>
      <c r="I12">
        <v>1</v>
      </c>
      <c r="J12">
        <v>2.04</v>
      </c>
      <c r="K12">
        <v>0</v>
      </c>
      <c r="L12" s="3">
        <v>0</v>
      </c>
      <c r="M12">
        <f>I12-K12</f>
        <v>1</v>
      </c>
      <c r="N12" s="3">
        <v>2.3255813953488373</v>
      </c>
    </row>
    <row r="13" spans="1:14">
      <c r="A13" s="2" t="s">
        <v>64</v>
      </c>
      <c r="B13" s="2" t="s">
        <v>65</v>
      </c>
      <c r="C13" s="2" t="s">
        <v>28</v>
      </c>
      <c r="D13" s="2" t="s">
        <v>29</v>
      </c>
      <c r="E13" s="2" t="s">
        <v>24</v>
      </c>
      <c r="F13" s="2" t="s">
        <v>24</v>
      </c>
      <c r="G13" s="2" t="s">
        <v>66</v>
      </c>
      <c r="H13" t="s">
        <v>67</v>
      </c>
      <c r="I13">
        <v>4</v>
      </c>
      <c r="J13">
        <v>8.16</v>
      </c>
      <c r="K13">
        <v>3</v>
      </c>
      <c r="L13" s="3">
        <v>50</v>
      </c>
      <c r="M13">
        <f>I13-K13</f>
        <v>1</v>
      </c>
      <c r="N13" s="3">
        <v>2.3255813953488373</v>
      </c>
    </row>
    <row r="14" spans="1:14">
      <c r="A14" s="2" t="s">
        <v>68</v>
      </c>
      <c r="B14" s="2" t="s">
        <v>22</v>
      </c>
      <c r="C14" s="2" t="s">
        <v>69</v>
      </c>
      <c r="D14" s="2" t="s">
        <v>17</v>
      </c>
      <c r="E14" s="2" t="s">
        <v>24</v>
      </c>
      <c r="F14" s="2" t="s">
        <v>24</v>
      </c>
      <c r="G14" s="2" t="s">
        <v>70</v>
      </c>
      <c r="H14" t="s">
        <v>20</v>
      </c>
      <c r="I14">
        <v>49</v>
      </c>
      <c r="J14">
        <v>100</v>
      </c>
      <c r="K14">
        <v>6</v>
      </c>
      <c r="L14" s="3">
        <v>100</v>
      </c>
      <c r="M14">
        <f>I14-K14</f>
        <v>43</v>
      </c>
      <c r="N14" s="3">
        <v>100</v>
      </c>
    </row>
    <row r="15" spans="1:14">
      <c r="A15" s="2" t="s">
        <v>71</v>
      </c>
      <c r="B15" s="2" t="s">
        <v>53</v>
      </c>
      <c r="C15" s="2" t="s">
        <v>72</v>
      </c>
      <c r="D15" s="2" t="s">
        <v>17</v>
      </c>
      <c r="E15" s="2" t="s">
        <v>25</v>
      </c>
      <c r="F15" s="2" t="s">
        <v>24</v>
      </c>
      <c r="G15" s="2" t="s">
        <v>17</v>
      </c>
      <c r="H15" t="s">
        <v>73</v>
      </c>
      <c r="I15">
        <v>44</v>
      </c>
      <c r="J15">
        <v>89.8</v>
      </c>
      <c r="K15">
        <v>5</v>
      </c>
      <c r="L15" s="3">
        <v>83.333333333333343</v>
      </c>
      <c r="M15">
        <f>I15-K15</f>
        <v>39</v>
      </c>
      <c r="N15" s="3">
        <v>90.697674418604649</v>
      </c>
    </row>
    <row r="16" spans="1:14">
      <c r="A16" s="2" t="s">
        <v>74</v>
      </c>
      <c r="B16" s="2" t="s">
        <v>22</v>
      </c>
      <c r="C16" s="2" t="s">
        <v>75</v>
      </c>
      <c r="D16" s="2" t="s">
        <v>17</v>
      </c>
      <c r="E16" s="2" t="s">
        <v>24</v>
      </c>
      <c r="F16" s="2" t="s">
        <v>18</v>
      </c>
      <c r="G16" s="2" t="s">
        <v>76</v>
      </c>
      <c r="H16" t="s">
        <v>77</v>
      </c>
      <c r="I16">
        <v>2</v>
      </c>
      <c r="J16">
        <v>4.08</v>
      </c>
      <c r="K16">
        <v>1</v>
      </c>
      <c r="L16" s="3">
        <v>16.666666666666664</v>
      </c>
      <c r="M16">
        <f>I16-K16</f>
        <v>1</v>
      </c>
      <c r="N16" s="3">
        <v>2.3255813953488373</v>
      </c>
    </row>
    <row r="17" spans="1:14">
      <c r="A17" s="2" t="s">
        <v>78</v>
      </c>
      <c r="B17" s="2" t="s">
        <v>22</v>
      </c>
      <c r="C17" s="2" t="s">
        <v>75</v>
      </c>
      <c r="D17" s="2" t="s">
        <v>29</v>
      </c>
      <c r="E17" s="2" t="s">
        <v>24</v>
      </c>
      <c r="F17" s="2" t="s">
        <v>18</v>
      </c>
      <c r="G17" s="2" t="s">
        <v>17</v>
      </c>
      <c r="H17" t="s">
        <v>79</v>
      </c>
      <c r="I17">
        <v>6</v>
      </c>
      <c r="J17">
        <v>12.24</v>
      </c>
      <c r="K17">
        <v>4</v>
      </c>
      <c r="L17" s="3">
        <v>66.666666666666657</v>
      </c>
      <c r="M17">
        <f>I17-K17</f>
        <v>2</v>
      </c>
      <c r="N17" s="3">
        <v>4.6511627906976747</v>
      </c>
    </row>
    <row r="18" spans="1:14">
      <c r="A18" s="2" t="s">
        <v>80</v>
      </c>
      <c r="B18" s="2" t="s">
        <v>53</v>
      </c>
      <c r="C18" s="2" t="s">
        <v>81</v>
      </c>
      <c r="D18" s="2" t="s">
        <v>29</v>
      </c>
      <c r="E18" s="2" t="s">
        <v>25</v>
      </c>
      <c r="F18" s="2" t="s">
        <v>24</v>
      </c>
      <c r="G18" s="2" t="s">
        <v>17</v>
      </c>
      <c r="H18" t="s">
        <v>82</v>
      </c>
      <c r="I18">
        <v>5</v>
      </c>
      <c r="J18">
        <v>10.199999999999999</v>
      </c>
      <c r="K18">
        <v>5</v>
      </c>
      <c r="L18" s="3">
        <v>83.333333333333343</v>
      </c>
      <c r="M18">
        <f>I18-K18</f>
        <v>0</v>
      </c>
      <c r="N18" s="3">
        <v>0</v>
      </c>
    </row>
    <row r="19" spans="1:14">
      <c r="A19" s="2" t="s">
        <v>83</v>
      </c>
      <c r="B19" s="2" t="s">
        <v>84</v>
      </c>
      <c r="C19" s="2" t="s">
        <v>85</v>
      </c>
      <c r="D19" s="2" t="s">
        <v>29</v>
      </c>
      <c r="E19" s="2" t="s">
        <v>24</v>
      </c>
      <c r="F19" s="2" t="s">
        <v>24</v>
      </c>
      <c r="G19" s="2" t="s">
        <v>86</v>
      </c>
      <c r="H19" t="s">
        <v>87</v>
      </c>
      <c r="I19">
        <v>3</v>
      </c>
      <c r="J19">
        <v>6.12</v>
      </c>
      <c r="K19">
        <v>3</v>
      </c>
      <c r="L19" s="3">
        <v>50</v>
      </c>
      <c r="M19">
        <f>I19-K19</f>
        <v>0</v>
      </c>
      <c r="N19" s="3">
        <v>0</v>
      </c>
    </row>
    <row r="20" spans="1:14">
      <c r="A20" s="2" t="s">
        <v>88</v>
      </c>
      <c r="B20" s="2" t="s">
        <v>89</v>
      </c>
      <c r="C20" s="2" t="s">
        <v>85</v>
      </c>
      <c r="D20" s="2" t="s">
        <v>90</v>
      </c>
      <c r="E20" s="2" t="s">
        <v>24</v>
      </c>
      <c r="F20" s="2" t="s">
        <v>24</v>
      </c>
      <c r="G20" s="2" t="s">
        <v>86</v>
      </c>
      <c r="H20" t="s">
        <v>91</v>
      </c>
      <c r="I20">
        <v>43</v>
      </c>
      <c r="J20">
        <v>87.76</v>
      </c>
      <c r="K20">
        <v>1</v>
      </c>
      <c r="L20" s="3">
        <v>16.666666666666664</v>
      </c>
      <c r="M20">
        <f>I20-K20</f>
        <v>42</v>
      </c>
      <c r="N20" s="3">
        <v>97.674418604651152</v>
      </c>
    </row>
    <row r="21" spans="1:14">
      <c r="A21" s="2" t="s">
        <v>92</v>
      </c>
      <c r="B21" s="2" t="s">
        <v>22</v>
      </c>
      <c r="C21" s="2" t="s">
        <v>93</v>
      </c>
      <c r="D21" s="2" t="s">
        <v>29</v>
      </c>
      <c r="E21" s="2" t="s">
        <v>24</v>
      </c>
      <c r="F21" s="2" t="s">
        <v>18</v>
      </c>
      <c r="G21" s="2" t="s">
        <v>94</v>
      </c>
      <c r="H21" t="s">
        <v>95</v>
      </c>
      <c r="I21">
        <v>5</v>
      </c>
      <c r="J21">
        <v>10.199999999999999</v>
      </c>
      <c r="K21">
        <v>3</v>
      </c>
      <c r="L21" s="3">
        <v>50</v>
      </c>
      <c r="M21">
        <f>I21-K21</f>
        <v>2</v>
      </c>
      <c r="N21" s="3">
        <v>4.6511627906976747</v>
      </c>
    </row>
    <row r="22" spans="1:14">
      <c r="A22" s="2" t="s">
        <v>96</v>
      </c>
      <c r="B22" s="2" t="s">
        <v>22</v>
      </c>
      <c r="C22" s="2" t="s">
        <v>97</v>
      </c>
      <c r="D22" s="2" t="s">
        <v>29</v>
      </c>
      <c r="E22" s="2" t="s">
        <v>24</v>
      </c>
      <c r="F22" s="2" t="s">
        <v>25</v>
      </c>
      <c r="G22" s="2" t="s">
        <v>17</v>
      </c>
      <c r="H22" t="s">
        <v>98</v>
      </c>
      <c r="I22">
        <v>2</v>
      </c>
      <c r="J22">
        <v>4.08</v>
      </c>
      <c r="K22">
        <v>2</v>
      </c>
      <c r="L22" s="3">
        <v>33.333333333333329</v>
      </c>
      <c r="M22">
        <f>I22-K22</f>
        <v>0</v>
      </c>
      <c r="N22" s="3">
        <v>0</v>
      </c>
    </row>
    <row r="23" spans="1:14">
      <c r="A23" s="2" t="s">
        <v>99</v>
      </c>
      <c r="B23" s="2" t="s">
        <v>22</v>
      </c>
      <c r="C23" s="2" t="s">
        <v>100</v>
      </c>
      <c r="D23" s="2" t="s">
        <v>29</v>
      </c>
      <c r="E23" s="2" t="s">
        <v>24</v>
      </c>
      <c r="F23" s="2" t="s">
        <v>25</v>
      </c>
      <c r="G23" s="2" t="s">
        <v>17</v>
      </c>
      <c r="H23" t="s">
        <v>101</v>
      </c>
      <c r="I23">
        <v>3</v>
      </c>
      <c r="J23">
        <v>6.12</v>
      </c>
      <c r="K23">
        <v>3</v>
      </c>
      <c r="L23" s="3">
        <v>50</v>
      </c>
      <c r="M23">
        <f>I23-K23</f>
        <v>0</v>
      </c>
      <c r="N23" s="3">
        <v>0</v>
      </c>
    </row>
    <row r="24" spans="1:14">
      <c r="A24" s="2" t="s">
        <v>102</v>
      </c>
      <c r="B24" s="2" t="s">
        <v>103</v>
      </c>
      <c r="C24" s="2" t="s">
        <v>104</v>
      </c>
      <c r="D24" s="4" t="s">
        <v>17</v>
      </c>
      <c r="E24" s="2" t="s">
        <v>17</v>
      </c>
      <c r="F24" s="2" t="s">
        <v>17</v>
      </c>
      <c r="G24" s="2" t="s">
        <v>86</v>
      </c>
      <c r="H24" t="s">
        <v>105</v>
      </c>
      <c r="I24">
        <v>4</v>
      </c>
      <c r="J24">
        <v>8.16</v>
      </c>
      <c r="K24">
        <v>2</v>
      </c>
      <c r="L24" s="3">
        <v>33.333333333333329</v>
      </c>
      <c r="M24">
        <f>I24-K24</f>
        <v>2</v>
      </c>
      <c r="N24" s="3">
        <v>4.6511627906976747</v>
      </c>
    </row>
    <row r="25" spans="1:14">
      <c r="A25" s="2" t="s">
        <v>106</v>
      </c>
      <c r="B25" s="2" t="s">
        <v>22</v>
      </c>
      <c r="C25" s="2" t="s">
        <v>107</v>
      </c>
      <c r="D25" s="4" t="s">
        <v>17</v>
      </c>
      <c r="E25" s="2" t="s">
        <v>24</v>
      </c>
      <c r="F25" s="2" t="s">
        <v>25</v>
      </c>
      <c r="G25" s="2" t="s">
        <v>17</v>
      </c>
      <c r="H25" t="s">
        <v>108</v>
      </c>
      <c r="I25">
        <v>11</v>
      </c>
      <c r="J25" s="3">
        <f>(11/49)*100</f>
        <v>22.448979591836736</v>
      </c>
      <c r="K25">
        <v>3</v>
      </c>
      <c r="L25" s="3">
        <v>50</v>
      </c>
      <c r="M25">
        <f>I25-K25</f>
        <v>8</v>
      </c>
      <c r="N25" s="3">
        <v>16.279069767441861</v>
      </c>
    </row>
    <row r="26" spans="1:14">
      <c r="A26" s="2" t="s">
        <v>109</v>
      </c>
      <c r="B26" s="2" t="s">
        <v>22</v>
      </c>
      <c r="C26" s="2" t="s">
        <v>110</v>
      </c>
      <c r="D26" s="4" t="s">
        <v>17</v>
      </c>
      <c r="E26" s="2" t="s">
        <v>24</v>
      </c>
      <c r="F26" s="2" t="s">
        <v>25</v>
      </c>
      <c r="G26" s="2" t="s">
        <v>17</v>
      </c>
      <c r="H26" t="s">
        <v>111</v>
      </c>
      <c r="I26">
        <v>1</v>
      </c>
      <c r="J26">
        <v>2.04</v>
      </c>
      <c r="K26">
        <v>1</v>
      </c>
      <c r="L26" s="3">
        <v>16.666666666666664</v>
      </c>
      <c r="M26">
        <f>I26-K26</f>
        <v>0</v>
      </c>
      <c r="N26" s="3">
        <v>0</v>
      </c>
    </row>
    <row r="27" spans="1:14">
      <c r="A27" s="2" t="s">
        <v>112</v>
      </c>
      <c r="B27" s="2" t="s">
        <v>22</v>
      </c>
      <c r="C27" s="2" t="s">
        <v>113</v>
      </c>
      <c r="D27" s="4" t="s">
        <v>17</v>
      </c>
      <c r="E27" s="2" t="s">
        <v>24</v>
      </c>
      <c r="F27" s="2" t="s">
        <v>25</v>
      </c>
      <c r="G27" s="2" t="s">
        <v>114</v>
      </c>
      <c r="H27" t="s">
        <v>115</v>
      </c>
      <c r="I27">
        <v>15</v>
      </c>
      <c r="J27">
        <v>30.61</v>
      </c>
      <c r="K27">
        <v>3</v>
      </c>
      <c r="L27" s="3">
        <v>50</v>
      </c>
      <c r="M27">
        <f>I27-K27</f>
        <v>12</v>
      </c>
      <c r="N27" s="3">
        <v>27.906976744186046</v>
      </c>
    </row>
    <row r="28" spans="1:14">
      <c r="A28" s="2" t="s">
        <v>116</v>
      </c>
      <c r="B28" s="2" t="s">
        <v>117</v>
      </c>
      <c r="C28" s="2" t="s">
        <v>118</v>
      </c>
      <c r="D28" s="4" t="s">
        <v>17</v>
      </c>
      <c r="E28" s="2" t="s">
        <v>24</v>
      </c>
      <c r="F28" s="2" t="s">
        <v>24</v>
      </c>
      <c r="G28" s="2" t="s">
        <v>86</v>
      </c>
      <c r="H28" t="s">
        <v>119</v>
      </c>
      <c r="I28">
        <v>42</v>
      </c>
      <c r="J28">
        <v>85.71</v>
      </c>
      <c r="K28">
        <v>5</v>
      </c>
      <c r="L28" s="3">
        <v>83.333333333333343</v>
      </c>
      <c r="M28">
        <f>I28-K28</f>
        <v>37</v>
      </c>
      <c r="N28" s="3">
        <v>86.04651162790698</v>
      </c>
    </row>
    <row r="29" spans="1:14">
      <c r="A29" s="2" t="s">
        <v>120</v>
      </c>
      <c r="B29" s="2" t="s">
        <v>22</v>
      </c>
      <c r="C29" s="2" t="s">
        <v>121</v>
      </c>
      <c r="D29" s="4" t="s">
        <v>17</v>
      </c>
      <c r="E29" s="2" t="s">
        <v>30</v>
      </c>
      <c r="F29" s="2" t="s">
        <v>122</v>
      </c>
      <c r="G29" s="2" t="s">
        <v>123</v>
      </c>
      <c r="H29" t="s">
        <v>20</v>
      </c>
      <c r="I29">
        <v>49</v>
      </c>
      <c r="J29">
        <v>100</v>
      </c>
      <c r="K29">
        <v>6</v>
      </c>
      <c r="L29" s="3">
        <v>100</v>
      </c>
      <c r="M29">
        <f>I29-K29</f>
        <v>43</v>
      </c>
      <c r="N29" s="3">
        <v>100</v>
      </c>
    </row>
    <row r="30" spans="1:14">
      <c r="A30" s="2" t="s">
        <v>124</v>
      </c>
      <c r="B30" s="2" t="s">
        <v>22</v>
      </c>
      <c r="C30" s="2" t="s">
        <v>125</v>
      </c>
      <c r="D30" s="4" t="s">
        <v>17</v>
      </c>
      <c r="E30" s="2" t="s">
        <v>24</v>
      </c>
      <c r="F30" s="2" t="s">
        <v>25</v>
      </c>
      <c r="G30" s="2" t="s">
        <v>17</v>
      </c>
      <c r="H30" t="s">
        <v>26</v>
      </c>
      <c r="I30">
        <v>2</v>
      </c>
      <c r="J30">
        <v>4.08</v>
      </c>
      <c r="K30">
        <v>0</v>
      </c>
      <c r="L30" s="3">
        <v>0</v>
      </c>
      <c r="M30">
        <f>I30-K30</f>
        <v>2</v>
      </c>
      <c r="N30" s="3">
        <v>4.6511627906976747</v>
      </c>
    </row>
    <row r="31" spans="1:14">
      <c r="A31" s="2" t="s">
        <v>126</v>
      </c>
      <c r="B31" s="2" t="s">
        <v>22</v>
      </c>
      <c r="C31" s="2" t="s">
        <v>125</v>
      </c>
      <c r="D31" s="4" t="s">
        <v>17</v>
      </c>
      <c r="E31" s="2" t="s">
        <v>30</v>
      </c>
      <c r="F31" s="2" t="s">
        <v>30</v>
      </c>
      <c r="G31" s="2" t="s">
        <v>127</v>
      </c>
      <c r="H31" t="s">
        <v>128</v>
      </c>
      <c r="I31">
        <v>4</v>
      </c>
      <c r="J31">
        <v>8.16</v>
      </c>
      <c r="K31">
        <v>0</v>
      </c>
      <c r="L31" s="3">
        <v>0</v>
      </c>
      <c r="M31">
        <f>I31-K31</f>
        <v>4</v>
      </c>
      <c r="N31" s="3">
        <v>9.3023255813953494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Arora-Williams</dc:creator>
  <cp:lastModifiedBy>Keith Arora-Williams</cp:lastModifiedBy>
  <dcterms:created xsi:type="dcterms:W3CDTF">2020-01-17T18:50:01Z</dcterms:created>
  <dcterms:modified xsi:type="dcterms:W3CDTF">2020-01-17T18:57:24Z</dcterms:modified>
</cp:coreProperties>
</file>