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1139140_umail_utah_edu/Documents/Documents/thesis/"/>
    </mc:Choice>
  </mc:AlternateContent>
  <xr:revisionPtr revIDLastSave="106" documentId="8_{1ACBD92E-D2B1-4793-80DC-5A80F4175AC5}" xr6:coauthVersionLast="47" xr6:coauthVersionMax="47" xr10:uidLastSave="{F178CF35-C745-47CA-B1C4-06D33DC27D62}"/>
  <bookViews>
    <workbookView xWindow="-108" yWindow="-108" windowWidth="23256" windowHeight="12456" xr2:uid="{0A14CFC4-F545-4B92-BCAE-FE1F2A77FF20}"/>
  </bookViews>
  <sheets>
    <sheet name="Sheet1" sheetId="1" r:id="rId1"/>
    <sheet name="AVER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4" i="2"/>
  <c r="B4" i="2"/>
  <c r="C3" i="2"/>
  <c r="B3" i="2"/>
  <c r="C2" i="2"/>
  <c r="B2" i="2"/>
  <c r="C1" i="2"/>
  <c r="B1" i="2"/>
  <c r="E3" i="1"/>
  <c r="E4" i="1"/>
  <c r="E5" i="1"/>
  <c r="E8" i="1"/>
  <c r="E9" i="1"/>
  <c r="E10" i="1"/>
  <c r="E11" i="1"/>
  <c r="E14" i="1"/>
  <c r="E15" i="1"/>
  <c r="E23" i="1"/>
  <c r="E24" i="1"/>
  <c r="E30" i="1"/>
  <c r="E31" i="1"/>
  <c r="E2" i="1"/>
</calcChain>
</file>

<file path=xl/sharedStrings.xml><?xml version="1.0" encoding="utf-8"?>
<sst xmlns="http://schemas.openxmlformats.org/spreadsheetml/2006/main" count="88" uniqueCount="16">
  <si>
    <t>tree</t>
  </si>
  <si>
    <t>shoot</t>
  </si>
  <si>
    <t>root</t>
  </si>
  <si>
    <t>tx</t>
  </si>
  <si>
    <t>C-X-C</t>
  </si>
  <si>
    <t>C-C</t>
  </si>
  <si>
    <t>WB-C (WB)</t>
  </si>
  <si>
    <t>WB-C ©</t>
  </si>
  <si>
    <t>C</t>
  </si>
  <si>
    <t>rs_ratio</t>
  </si>
  <si>
    <t>NA</t>
  </si>
  <si>
    <t>ID</t>
  </si>
  <si>
    <t>CXC</t>
  </si>
  <si>
    <t>CC</t>
  </si>
  <si>
    <t>B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</si>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</sst>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4852-9B0A-4F08-B236-35EC0EBD051B}">
  <dimension ref="A1:F36"/>
  <sheetViews>
    <sheetView tabSelected="1" topLeftCell="B22" workbookViewId="0">
      <selection activeCell="J15" sqref="J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11</v>
      </c>
    </row>
    <row r="2" spans="1:6" x14ac:dyDescent="0.3">
      <c r="A2">
        <v>1</v>
      </c>
      <c r="B2">
        <v>24.51</v>
      </c>
      <c r="C2">
        <v>24.11</v>
      </c>
      <c r="D2" t="s">
        <v>12</v>
      </c>
      <c r="E2">
        <f>B2/C2</f>
        <v>1.0165906262961428</v>
      </c>
      <c r="F2">
        <v>1</v>
      </c>
    </row>
    <row r="3" spans="1:6" x14ac:dyDescent="0.3">
      <c r="A3">
        <v>2</v>
      </c>
      <c r="B3">
        <v>25.89</v>
      </c>
      <c r="C3">
        <v>23.39</v>
      </c>
      <c r="D3" t="s">
        <v>12</v>
      </c>
      <c r="E3">
        <f t="shared" ref="E3:E36" si="0">B3/C3</f>
        <v>1.1068832834544677</v>
      </c>
      <c r="F3">
        <v>2</v>
      </c>
    </row>
    <row r="4" spans="1:6" x14ac:dyDescent="0.3">
      <c r="A4">
        <v>3</v>
      </c>
      <c r="B4">
        <v>40.78</v>
      </c>
      <c r="C4">
        <v>46.67</v>
      </c>
      <c r="D4" t="s">
        <v>13</v>
      </c>
      <c r="E4">
        <f t="shared" si="0"/>
        <v>0.87379472894793231</v>
      </c>
      <c r="F4">
        <v>3</v>
      </c>
    </row>
    <row r="5" spans="1:6" x14ac:dyDescent="0.3">
      <c r="A5">
        <v>4</v>
      </c>
      <c r="B5">
        <v>41.07</v>
      </c>
      <c r="C5">
        <v>33.01</v>
      </c>
      <c r="D5" t="s">
        <v>13</v>
      </c>
      <c r="E5">
        <f t="shared" si="0"/>
        <v>1.2441684338079371</v>
      </c>
      <c r="F5">
        <v>4</v>
      </c>
    </row>
    <row r="6" spans="1:6" x14ac:dyDescent="0.3">
      <c r="A6">
        <v>5</v>
      </c>
      <c r="B6">
        <v>363.35</v>
      </c>
      <c r="C6" t="s">
        <v>10</v>
      </c>
      <c r="D6" t="s">
        <v>14</v>
      </c>
      <c r="E6" t="s">
        <v>10</v>
      </c>
      <c r="F6">
        <v>5</v>
      </c>
    </row>
    <row r="7" spans="1:6" x14ac:dyDescent="0.3">
      <c r="A7">
        <v>6</v>
      </c>
      <c r="B7">
        <v>37.76</v>
      </c>
      <c r="C7" t="s">
        <v>10</v>
      </c>
      <c r="D7" t="s">
        <v>15</v>
      </c>
      <c r="E7" t="s">
        <v>10</v>
      </c>
      <c r="F7">
        <v>6</v>
      </c>
    </row>
    <row r="8" spans="1:6" x14ac:dyDescent="0.3">
      <c r="A8">
        <v>7</v>
      </c>
      <c r="B8">
        <v>35.53</v>
      </c>
      <c r="C8">
        <v>40.58</v>
      </c>
      <c r="D8" t="s">
        <v>8</v>
      </c>
      <c r="E8">
        <f t="shared" si="0"/>
        <v>0.8755544603252835</v>
      </c>
      <c r="F8">
        <v>7</v>
      </c>
    </row>
    <row r="9" spans="1:6" x14ac:dyDescent="0.3">
      <c r="A9">
        <v>8</v>
      </c>
      <c r="B9">
        <v>24.85</v>
      </c>
      <c r="C9">
        <v>30.09</v>
      </c>
      <c r="D9" t="s">
        <v>13</v>
      </c>
      <c r="E9">
        <f t="shared" si="0"/>
        <v>0.8258557660352277</v>
      </c>
      <c r="F9">
        <v>8</v>
      </c>
    </row>
    <row r="10" spans="1:6" x14ac:dyDescent="0.3">
      <c r="A10">
        <v>9</v>
      </c>
      <c r="B10">
        <v>54.9</v>
      </c>
      <c r="C10">
        <v>58.08</v>
      </c>
      <c r="D10" t="s">
        <v>13</v>
      </c>
      <c r="E10">
        <f t="shared" si="0"/>
        <v>0.94524793388429751</v>
      </c>
      <c r="F10">
        <v>9</v>
      </c>
    </row>
    <row r="11" spans="1:6" x14ac:dyDescent="0.3">
      <c r="A11">
        <v>10</v>
      </c>
      <c r="B11">
        <v>42.62</v>
      </c>
      <c r="C11">
        <v>53.94</v>
      </c>
      <c r="D11" t="s">
        <v>8</v>
      </c>
      <c r="E11">
        <f t="shared" si="0"/>
        <v>0.79013718946978118</v>
      </c>
      <c r="F11">
        <v>10</v>
      </c>
    </row>
    <row r="12" spans="1:6" x14ac:dyDescent="0.3">
      <c r="A12">
        <v>11</v>
      </c>
      <c r="B12">
        <v>23.85</v>
      </c>
      <c r="C12" t="s">
        <v>10</v>
      </c>
      <c r="D12" t="s">
        <v>12</v>
      </c>
      <c r="E12" t="s">
        <v>10</v>
      </c>
      <c r="F12">
        <v>11</v>
      </c>
    </row>
    <row r="13" spans="1:6" x14ac:dyDescent="0.3">
      <c r="A13">
        <v>12</v>
      </c>
      <c r="B13">
        <v>17.739999999999998</v>
      </c>
      <c r="C13" t="s">
        <v>10</v>
      </c>
      <c r="D13" t="s">
        <v>12</v>
      </c>
      <c r="E13" t="s">
        <v>10</v>
      </c>
      <c r="F13">
        <v>12</v>
      </c>
    </row>
    <row r="14" spans="1:6" x14ac:dyDescent="0.3">
      <c r="A14">
        <v>13</v>
      </c>
      <c r="B14">
        <v>277.11</v>
      </c>
      <c r="C14">
        <v>136.56</v>
      </c>
      <c r="D14" t="s">
        <v>14</v>
      </c>
      <c r="E14">
        <f t="shared" si="0"/>
        <v>2.0292179261862917</v>
      </c>
      <c r="F14">
        <v>13</v>
      </c>
    </row>
    <row r="15" spans="1:6" x14ac:dyDescent="0.3">
      <c r="A15">
        <v>14</v>
      </c>
      <c r="B15">
        <v>12.71</v>
      </c>
      <c r="C15">
        <v>16.510000000000002</v>
      </c>
      <c r="D15" t="s">
        <v>15</v>
      </c>
      <c r="E15">
        <f t="shared" si="0"/>
        <v>0.76983646274984852</v>
      </c>
      <c r="F15">
        <v>14</v>
      </c>
    </row>
    <row r="16" spans="1:6" x14ac:dyDescent="0.3">
      <c r="A16">
        <v>15</v>
      </c>
      <c r="B16">
        <v>40.340000000000003</v>
      </c>
      <c r="C16" t="s">
        <v>10</v>
      </c>
      <c r="D16" t="s">
        <v>13</v>
      </c>
      <c r="E16" t="s">
        <v>10</v>
      </c>
      <c r="F16">
        <v>15</v>
      </c>
    </row>
    <row r="17" spans="1:6" x14ac:dyDescent="0.3">
      <c r="A17">
        <v>16</v>
      </c>
      <c r="B17">
        <v>26.86</v>
      </c>
      <c r="C17" t="s">
        <v>10</v>
      </c>
      <c r="D17" t="s">
        <v>13</v>
      </c>
      <c r="E17" t="s">
        <v>10</v>
      </c>
      <c r="F17">
        <v>16</v>
      </c>
    </row>
    <row r="18" spans="1:6" x14ac:dyDescent="0.3">
      <c r="A18">
        <v>17</v>
      </c>
      <c r="B18">
        <v>35.380000000000003</v>
      </c>
      <c r="C18" t="s">
        <v>10</v>
      </c>
      <c r="D18" t="s">
        <v>8</v>
      </c>
      <c r="E18" t="s">
        <v>10</v>
      </c>
      <c r="F18">
        <v>17</v>
      </c>
    </row>
    <row r="19" spans="1:6" x14ac:dyDescent="0.3">
      <c r="A19">
        <v>18</v>
      </c>
      <c r="B19">
        <v>311.54000000000002</v>
      </c>
      <c r="C19" t="s">
        <v>10</v>
      </c>
      <c r="D19" t="s">
        <v>14</v>
      </c>
      <c r="E19" t="s">
        <v>10</v>
      </c>
      <c r="F19">
        <v>18</v>
      </c>
    </row>
    <row r="20" spans="1:6" x14ac:dyDescent="0.3">
      <c r="A20">
        <v>19</v>
      </c>
      <c r="B20">
        <v>23.72</v>
      </c>
      <c r="C20" t="s">
        <v>10</v>
      </c>
      <c r="D20" t="s">
        <v>15</v>
      </c>
      <c r="E20" t="s">
        <v>10</v>
      </c>
      <c r="F20">
        <v>19</v>
      </c>
    </row>
    <row r="21" spans="1:6" x14ac:dyDescent="0.3">
      <c r="A21">
        <v>20</v>
      </c>
      <c r="B21">
        <v>21.89</v>
      </c>
      <c r="C21" t="s">
        <v>10</v>
      </c>
      <c r="D21" t="s">
        <v>12</v>
      </c>
      <c r="E21" t="s">
        <v>10</v>
      </c>
      <c r="F21">
        <v>20</v>
      </c>
    </row>
    <row r="22" spans="1:6" x14ac:dyDescent="0.3">
      <c r="A22">
        <v>21</v>
      </c>
      <c r="B22">
        <v>11.83</v>
      </c>
      <c r="C22" t="s">
        <v>10</v>
      </c>
      <c r="D22" t="s">
        <v>12</v>
      </c>
      <c r="E22" t="s">
        <v>10</v>
      </c>
      <c r="F22">
        <v>21</v>
      </c>
    </row>
    <row r="23" spans="1:6" x14ac:dyDescent="0.3">
      <c r="A23">
        <v>22</v>
      </c>
      <c r="B23">
        <v>17.82</v>
      </c>
      <c r="C23">
        <v>29.43</v>
      </c>
      <c r="D23" t="s">
        <v>12</v>
      </c>
      <c r="E23">
        <f t="shared" si="0"/>
        <v>0.60550458715596334</v>
      </c>
      <c r="F23">
        <v>22</v>
      </c>
    </row>
    <row r="24" spans="1:6" x14ac:dyDescent="0.3">
      <c r="A24">
        <v>23</v>
      </c>
      <c r="B24">
        <v>34.07</v>
      </c>
      <c r="C24">
        <v>60.26</v>
      </c>
      <c r="D24" t="s">
        <v>12</v>
      </c>
      <c r="E24">
        <f t="shared" si="0"/>
        <v>0.56538333886491876</v>
      </c>
      <c r="F24">
        <v>23</v>
      </c>
    </row>
    <row r="25" spans="1:6" x14ac:dyDescent="0.3">
      <c r="A25">
        <v>24</v>
      </c>
      <c r="B25">
        <v>57.19</v>
      </c>
      <c r="C25" t="s">
        <v>10</v>
      </c>
      <c r="D25" t="s">
        <v>8</v>
      </c>
      <c r="E25" t="s">
        <v>10</v>
      </c>
      <c r="F25">
        <v>24</v>
      </c>
    </row>
    <row r="26" spans="1:6" x14ac:dyDescent="0.3">
      <c r="A26">
        <v>25</v>
      </c>
      <c r="B26">
        <v>220.52</v>
      </c>
      <c r="C26" t="s">
        <v>10</v>
      </c>
      <c r="D26" t="s">
        <v>14</v>
      </c>
      <c r="E26" t="s">
        <v>10</v>
      </c>
      <c r="F26">
        <v>25</v>
      </c>
    </row>
    <row r="27" spans="1:6" x14ac:dyDescent="0.3">
      <c r="A27">
        <v>26</v>
      </c>
      <c r="B27">
        <v>20.76</v>
      </c>
      <c r="C27" t="s">
        <v>10</v>
      </c>
      <c r="D27" t="s">
        <v>15</v>
      </c>
      <c r="E27" t="s">
        <v>10</v>
      </c>
      <c r="F27">
        <v>26</v>
      </c>
    </row>
    <row r="28" spans="1:6" x14ac:dyDescent="0.3">
      <c r="A28">
        <v>27</v>
      </c>
      <c r="B28">
        <v>10</v>
      </c>
      <c r="C28" t="s">
        <v>10</v>
      </c>
      <c r="D28" t="s">
        <v>13</v>
      </c>
      <c r="E28" t="s">
        <v>10</v>
      </c>
      <c r="F28">
        <v>27</v>
      </c>
    </row>
    <row r="29" spans="1:6" x14ac:dyDescent="0.3">
      <c r="A29">
        <v>28</v>
      </c>
      <c r="B29">
        <v>22.71</v>
      </c>
      <c r="C29" t="s">
        <v>10</v>
      </c>
      <c r="D29" t="s">
        <v>13</v>
      </c>
      <c r="E29" t="s">
        <v>10</v>
      </c>
      <c r="F29">
        <v>28</v>
      </c>
    </row>
    <row r="30" spans="1:6" x14ac:dyDescent="0.3">
      <c r="A30">
        <v>29</v>
      </c>
      <c r="B30">
        <v>322.47000000000003</v>
      </c>
      <c r="C30">
        <v>74.7</v>
      </c>
      <c r="D30" t="s">
        <v>14</v>
      </c>
      <c r="E30">
        <f t="shared" si="0"/>
        <v>4.3168674698795186</v>
      </c>
      <c r="F30">
        <v>29</v>
      </c>
    </row>
    <row r="31" spans="1:6" x14ac:dyDescent="0.3">
      <c r="A31">
        <v>30</v>
      </c>
      <c r="B31">
        <v>22.83</v>
      </c>
      <c r="C31">
        <v>21.33</v>
      </c>
      <c r="D31" t="s">
        <v>15</v>
      </c>
      <c r="E31">
        <f t="shared" si="0"/>
        <v>1.070323488045007</v>
      </c>
      <c r="F31">
        <v>30</v>
      </c>
    </row>
    <row r="32" spans="1:6" x14ac:dyDescent="0.3">
      <c r="A32">
        <v>31</v>
      </c>
      <c r="B32">
        <v>31.8</v>
      </c>
      <c r="C32" t="s">
        <v>10</v>
      </c>
      <c r="D32" t="s">
        <v>12</v>
      </c>
      <c r="E32" t="s">
        <v>10</v>
      </c>
      <c r="F32">
        <v>31</v>
      </c>
    </row>
    <row r="33" spans="1:6" x14ac:dyDescent="0.3">
      <c r="A33">
        <v>32</v>
      </c>
      <c r="B33">
        <v>41.12</v>
      </c>
      <c r="C33" t="s">
        <v>10</v>
      </c>
      <c r="D33" t="s">
        <v>12</v>
      </c>
      <c r="E33" t="s">
        <v>10</v>
      </c>
      <c r="F33">
        <v>32</v>
      </c>
    </row>
    <row r="34" spans="1:6" x14ac:dyDescent="0.3">
      <c r="A34">
        <v>33</v>
      </c>
      <c r="B34">
        <v>16.91</v>
      </c>
      <c r="C34" t="s">
        <v>10</v>
      </c>
      <c r="D34" t="s">
        <v>13</v>
      </c>
      <c r="E34" t="s">
        <v>10</v>
      </c>
      <c r="F34">
        <v>33</v>
      </c>
    </row>
    <row r="35" spans="1:6" x14ac:dyDescent="0.3">
      <c r="A35">
        <v>34</v>
      </c>
      <c r="B35">
        <v>21.15</v>
      </c>
      <c r="C35" t="s">
        <v>10</v>
      </c>
      <c r="D35" t="s">
        <v>13</v>
      </c>
      <c r="E35" t="s">
        <v>10</v>
      </c>
      <c r="F35">
        <v>34</v>
      </c>
    </row>
    <row r="36" spans="1:6" x14ac:dyDescent="0.3">
      <c r="A36">
        <v>35</v>
      </c>
      <c r="B36">
        <v>41.31</v>
      </c>
      <c r="C36" t="s">
        <v>10</v>
      </c>
      <c r="D36" t="s">
        <v>8</v>
      </c>
      <c r="E36" t="s">
        <v>10</v>
      </c>
      <c r="F3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61E1-7AD9-4C2D-832F-E66EDE6E74FF}">
  <dimension ref="A1:C9"/>
  <sheetViews>
    <sheetView workbookViewId="0">
      <selection sqref="A1:C9"/>
    </sheetView>
  </sheetViews>
  <sheetFormatPr defaultRowHeight="14.4" x14ac:dyDescent="0.3"/>
  <sheetData>
    <row r="1" spans="1:3" x14ac:dyDescent="0.3">
      <c r="A1" t="s">
        <v>5</v>
      </c>
      <c r="B1">
        <f>(Sheet1!E4+Sheet1!E9+Sheet1!E10+Sheet1!E5)/4</f>
        <v>0.9722667156688487</v>
      </c>
      <c r="C1">
        <f>AVERAGE(Sheet1!B4:B5,Sheet1!B9:B10,Sheet1!B16:B17,Sheet1!B28:B29,Sheet1!B34:B35)</f>
        <v>29.957000000000001</v>
      </c>
    </row>
    <row r="2" spans="1:3" x14ac:dyDescent="0.3">
      <c r="A2" t="s">
        <v>7</v>
      </c>
      <c r="B2">
        <f>(Sheet1!E15+Sheet1!E31)/2</f>
        <v>0.92007997539742781</v>
      </c>
      <c r="C2">
        <f>AVERAGE(Sheet1!B7,Sheet1!B15,Sheet1!B20,Sheet1!B27,Sheet1!B31)</f>
        <v>23.556000000000001</v>
      </c>
    </row>
    <row r="3" spans="1:3" x14ac:dyDescent="0.3">
      <c r="A3" t="s">
        <v>8</v>
      </c>
      <c r="B3">
        <f>(Sheet1!E8+Sheet1!E11)/2</f>
        <v>0.83284582489753234</v>
      </c>
      <c r="C3">
        <f>AVERAGE(Sheet1!B8,Sheet1!B11,Sheet1!B18,Sheet1!B25,Sheet1!B36)</f>
        <v>42.405999999999999</v>
      </c>
    </row>
    <row r="4" spans="1:3" x14ac:dyDescent="0.3">
      <c r="A4" t="s">
        <v>4</v>
      </c>
      <c r="B4">
        <f>(Sheet1!E2+Sheet1!E3+Sheet1!E23+Sheet1!E24)/4</f>
        <v>0.82359045894287308</v>
      </c>
      <c r="C4">
        <f>AVERAGE(Sheet1!B2:B3,Sheet1!B12:B13,Sheet1!B21:B24,Sheet1!B32:B33)</f>
        <v>25.052</v>
      </c>
    </row>
    <row r="9" spans="1:3" x14ac:dyDescent="0.3">
      <c r="A9" t="s">
        <v>6</v>
      </c>
      <c r="B9">
        <f>(Sheet1!E14+Sheet1!E30)/2</f>
        <v>3.173042698032905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karri</dc:creator>
  <cp:lastModifiedBy>KARRIN ELISE TENNANT</cp:lastModifiedBy>
  <dcterms:created xsi:type="dcterms:W3CDTF">2021-01-21T07:08:04Z</dcterms:created>
  <dcterms:modified xsi:type="dcterms:W3CDTF">2023-12-06T21:59:50Z</dcterms:modified>
</cp:coreProperties>
</file>