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E2B32E5F-C2B8-409C-AC2F-7F7114D9B798}" xr6:coauthVersionLast="36" xr6:coauthVersionMax="36" xr10:uidLastSave="{00000000-0000-0000-0000-000000000000}"/>
  <bookViews>
    <workbookView xWindow="0" yWindow="0" windowWidth="28800" windowHeight="12090" xr2:uid="{FAC946CA-FA60-4095-A768-DDEA7D0BBA68}"/>
  </bookViews>
  <sheets>
    <sheet name="JANUARY" sheetId="4" r:id="rId1"/>
    <sheet name="FEBRUARY" sheetId="3" r:id="rId2"/>
    <sheet name="MARCH" sheetId="2" r:id="rId3"/>
  </sheets>
  <definedNames>
    <definedName name="_xlnm.Print_Area" localSheetId="1">FEBRUARY!$AH$1:$BH$34</definedName>
    <definedName name="_xlnm.Print_Area" localSheetId="0">JANUARY!$A$1:$AE$34</definedName>
    <definedName name="_xlnm.Print_Area" localSheetId="2">MARCH!$AH$1:$BH$34</definedName>
    <definedName name="_xlnm.Print_Titles" localSheetId="1">FEBRUARY!$1:$10</definedName>
    <definedName name="_xlnm.Print_Titles" localSheetId="0">JANUARY!$1:$10</definedName>
    <definedName name="_xlnm.Print_Titles" localSheetId="2">MARCH!$1:$10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2" i="4" l="1"/>
  <c r="N41" i="4"/>
  <c r="N40" i="4"/>
  <c r="I39" i="4"/>
  <c r="I36" i="4"/>
  <c r="BF27" i="4"/>
  <c r="BE27" i="4"/>
  <c r="BD27" i="4"/>
  <c r="BC27" i="4"/>
  <c r="BB27" i="4"/>
  <c r="BA27" i="4"/>
  <c r="AX27" i="4"/>
  <c r="AW27" i="4"/>
  <c r="AV27" i="4"/>
  <c r="AT27" i="4"/>
  <c r="AS27" i="4"/>
  <c r="AR27" i="4"/>
  <c r="AQ27" i="4"/>
  <c r="AP27" i="4"/>
  <c r="AO27" i="4"/>
  <c r="AN27" i="4"/>
  <c r="AM27" i="4"/>
  <c r="AE27" i="4"/>
  <c r="AC27" i="4"/>
  <c r="Y27" i="4"/>
  <c r="O27" i="4"/>
  <c r="I27" i="4"/>
  <c r="F27" i="4"/>
  <c r="E27" i="4"/>
  <c r="X26" i="4"/>
  <c r="BG25" i="4"/>
  <c r="AZ25" i="4"/>
  <c r="AY25" i="4"/>
  <c r="AL25" i="4"/>
  <c r="AU25" i="4" s="1"/>
  <c r="AK25" i="4"/>
  <c r="BH25" i="4" s="1"/>
  <c r="AB25" i="4"/>
  <c r="S25" i="4"/>
  <c r="R25" i="4"/>
  <c r="Q25" i="4"/>
  <c r="J25" i="4"/>
  <c r="N25" i="4" s="1"/>
  <c r="H25" i="4"/>
  <c r="I40" i="4" s="1"/>
  <c r="G25" i="4"/>
  <c r="AD25" i="4" s="1"/>
  <c r="AL24" i="4"/>
  <c r="AK24" i="4"/>
  <c r="AB24" i="4"/>
  <c r="U24" i="4"/>
  <c r="X24" i="4" s="1"/>
  <c r="Z24" i="4" s="1"/>
  <c r="N24" i="4"/>
  <c r="J24" i="4"/>
  <c r="BG23" i="4"/>
  <c r="AY23" i="4"/>
  <c r="AL23" i="4"/>
  <c r="AU23" i="4" s="1"/>
  <c r="AK23" i="4"/>
  <c r="AH23" i="4"/>
  <c r="AB23" i="4"/>
  <c r="AA23" i="4"/>
  <c r="S23" i="4"/>
  <c r="R23" i="4"/>
  <c r="Q23" i="4"/>
  <c r="P23" i="4"/>
  <c r="T23" i="4" s="1"/>
  <c r="J23" i="4"/>
  <c r="N23" i="4" s="1"/>
  <c r="H23" i="4"/>
  <c r="G23" i="4"/>
  <c r="AZ23" i="4" s="1"/>
  <c r="A23" i="4"/>
  <c r="AL22" i="4"/>
  <c r="AK22" i="4"/>
  <c r="AB22" i="4"/>
  <c r="U22" i="4"/>
  <c r="X22" i="4" s="1"/>
  <c r="Z22" i="4" s="1"/>
  <c r="J22" i="4"/>
  <c r="N22" i="4" s="1"/>
  <c r="BG21" i="4"/>
  <c r="AZ21" i="4"/>
  <c r="AY21" i="4"/>
  <c r="AL21" i="4"/>
  <c r="AU21" i="4" s="1"/>
  <c r="BH21" i="4" s="1"/>
  <c r="AK21" i="4"/>
  <c r="AD21" i="4"/>
  <c r="AB21" i="4"/>
  <c r="S21" i="4"/>
  <c r="R21" i="4"/>
  <c r="Q21" i="4"/>
  <c r="N21" i="4"/>
  <c r="J21" i="4"/>
  <c r="G21" i="4"/>
  <c r="H21" i="4" s="1"/>
  <c r="AL20" i="4"/>
  <c r="AK20" i="4"/>
  <c r="AB20" i="4"/>
  <c r="X20" i="4"/>
  <c r="Z20" i="4" s="1"/>
  <c r="U20" i="4"/>
  <c r="J20" i="4"/>
  <c r="N20" i="4" s="1"/>
  <c r="BG19" i="4"/>
  <c r="AY19" i="4"/>
  <c r="AU19" i="4"/>
  <c r="AL19" i="4"/>
  <c r="AK19" i="4"/>
  <c r="AB19" i="4"/>
  <c r="S19" i="4"/>
  <c r="R19" i="4"/>
  <c r="T19" i="4" s="1"/>
  <c r="Q19" i="4"/>
  <c r="P19" i="4"/>
  <c r="J19" i="4"/>
  <c r="N19" i="4" s="1"/>
  <c r="H19" i="4"/>
  <c r="G19" i="4"/>
  <c r="AZ19" i="4" s="1"/>
  <c r="A19" i="4"/>
  <c r="AL18" i="4"/>
  <c r="AK18" i="4"/>
  <c r="AB18" i="4"/>
  <c r="U18" i="4"/>
  <c r="X18" i="4" s="1"/>
  <c r="Z18" i="4" s="1"/>
  <c r="J18" i="4"/>
  <c r="N18" i="4" s="1"/>
  <c r="BG17" i="4"/>
  <c r="AY17" i="4"/>
  <c r="AL17" i="4"/>
  <c r="AU17" i="4" s="1"/>
  <c r="AK17" i="4"/>
  <c r="AH17" i="4"/>
  <c r="AH19" i="4" s="1"/>
  <c r="AB17" i="4"/>
  <c r="AA17" i="4"/>
  <c r="AA19" i="4" s="1"/>
  <c r="S17" i="4"/>
  <c r="R17" i="4"/>
  <c r="Q17" i="4"/>
  <c r="J17" i="4"/>
  <c r="N17" i="4" s="1"/>
  <c r="G17" i="4"/>
  <c r="H17" i="4" s="1"/>
  <c r="A17" i="4"/>
  <c r="AL16" i="4"/>
  <c r="AK16" i="4"/>
  <c r="AB16" i="4"/>
  <c r="X16" i="4"/>
  <c r="Z16" i="4" s="1"/>
  <c r="U16" i="4"/>
  <c r="J16" i="4"/>
  <c r="N16" i="4" s="1"/>
  <c r="BG15" i="4"/>
  <c r="AY15" i="4"/>
  <c r="AU15" i="4"/>
  <c r="AL15" i="4"/>
  <c r="AK15" i="4"/>
  <c r="AD15" i="4"/>
  <c r="AB15" i="4"/>
  <c r="S15" i="4"/>
  <c r="Q15" i="4"/>
  <c r="P15" i="4"/>
  <c r="J15" i="4"/>
  <c r="N15" i="4" s="1"/>
  <c r="G15" i="4"/>
  <c r="AZ15" i="4" s="1"/>
  <c r="AL14" i="4"/>
  <c r="AK14" i="4"/>
  <c r="AB14" i="4"/>
  <c r="U14" i="4"/>
  <c r="X14" i="4" s="1"/>
  <c r="Z14" i="4" s="1"/>
  <c r="J14" i="4"/>
  <c r="N14" i="4" s="1"/>
  <c r="BG13" i="4"/>
  <c r="BG27" i="4" s="1"/>
  <c r="AY13" i="4"/>
  <c r="AL13" i="4"/>
  <c r="AU13" i="4" s="1"/>
  <c r="AK13" i="4"/>
  <c r="AB13" i="4"/>
  <c r="S13" i="4"/>
  <c r="Q13" i="4"/>
  <c r="P13" i="4"/>
  <c r="J13" i="4"/>
  <c r="N13" i="4" s="1"/>
  <c r="G13" i="4"/>
  <c r="H13" i="4" s="1"/>
  <c r="I37" i="4" s="1"/>
  <c r="A13" i="4"/>
  <c r="AL12" i="4"/>
  <c r="AK12" i="4"/>
  <c r="AB12" i="4"/>
  <c r="X12" i="4"/>
  <c r="Z12" i="4" s="1"/>
  <c r="U12" i="4"/>
  <c r="J12" i="4"/>
  <c r="N12" i="4" s="1"/>
  <c r="BG11" i="4"/>
  <c r="AZ11" i="4"/>
  <c r="AY11" i="4"/>
  <c r="AY27" i="4" s="1"/>
  <c r="AU11" i="4"/>
  <c r="AL11" i="4"/>
  <c r="AL27" i="4" s="1"/>
  <c r="AK11" i="4"/>
  <c r="BH11" i="4" s="1"/>
  <c r="AH11" i="4"/>
  <c r="AH13" i="4" s="1"/>
  <c r="AD11" i="4"/>
  <c r="AB11" i="4"/>
  <c r="AB27" i="4" s="1"/>
  <c r="AA11" i="4"/>
  <c r="AA13" i="4" s="1"/>
  <c r="S11" i="4"/>
  <c r="S27" i="4" s="1"/>
  <c r="R11" i="4"/>
  <c r="Q11" i="4"/>
  <c r="Q27" i="4" s="1"/>
  <c r="P11" i="4"/>
  <c r="J11" i="4"/>
  <c r="J27" i="4" s="1"/>
  <c r="H11" i="4"/>
  <c r="G11" i="4"/>
  <c r="G27" i="4" s="1"/>
  <c r="A11" i="4"/>
  <c r="AZ52" i="3"/>
  <c r="N40" i="3"/>
  <c r="N41" i="3" s="1"/>
  <c r="I39" i="3"/>
  <c r="BF27" i="3"/>
  <c r="BE27" i="3"/>
  <c r="BD27" i="3"/>
  <c r="BC27" i="3"/>
  <c r="BB27" i="3"/>
  <c r="BA27" i="3"/>
  <c r="AX27" i="3"/>
  <c r="AW27" i="3"/>
  <c r="AV27" i="3"/>
  <c r="AT27" i="3"/>
  <c r="AS27" i="3"/>
  <c r="AR27" i="3"/>
  <c r="AQ27" i="3"/>
  <c r="AP27" i="3"/>
  <c r="AO27" i="3"/>
  <c r="AN27" i="3"/>
  <c r="AM27" i="3"/>
  <c r="AE27" i="3"/>
  <c r="AC27" i="3"/>
  <c r="Y27" i="3"/>
  <c r="O27" i="3"/>
  <c r="F27" i="3"/>
  <c r="E27" i="3"/>
  <c r="X26" i="3"/>
  <c r="J26" i="3"/>
  <c r="BG25" i="3"/>
  <c r="AY25" i="3"/>
  <c r="AK25" i="3"/>
  <c r="S25" i="3"/>
  <c r="Q25" i="3"/>
  <c r="G25" i="3"/>
  <c r="H25" i="3" s="1"/>
  <c r="AK24" i="3"/>
  <c r="AB24" i="3"/>
  <c r="U24" i="3"/>
  <c r="X24" i="3" s="1"/>
  <c r="Z24" i="3" s="1"/>
  <c r="J24" i="3"/>
  <c r="N24" i="3" s="1"/>
  <c r="I24" i="3"/>
  <c r="AL24" i="3" s="1"/>
  <c r="BG23" i="3"/>
  <c r="AZ23" i="3"/>
  <c r="AY23" i="3"/>
  <c r="AK23" i="3"/>
  <c r="AH23" i="3"/>
  <c r="AD23" i="3"/>
  <c r="AA23" i="3"/>
  <c r="S23" i="3"/>
  <c r="R23" i="3"/>
  <c r="Q23" i="3"/>
  <c r="H23" i="3"/>
  <c r="I23" i="3" s="1"/>
  <c r="G23" i="3"/>
  <c r="A23" i="3"/>
  <c r="AK22" i="3"/>
  <c r="U22" i="3"/>
  <c r="X22" i="3" s="1"/>
  <c r="Z22" i="3" s="1"/>
  <c r="J22" i="3"/>
  <c r="I22" i="3"/>
  <c r="N22" i="3" s="1"/>
  <c r="BG21" i="3"/>
  <c r="AY21" i="3"/>
  <c r="AK21" i="3"/>
  <c r="S21" i="3"/>
  <c r="Q21" i="3"/>
  <c r="H21" i="3"/>
  <c r="J21" i="3" s="1"/>
  <c r="G21" i="3"/>
  <c r="AD21" i="3" s="1"/>
  <c r="AK20" i="3"/>
  <c r="AB20" i="3"/>
  <c r="U20" i="3"/>
  <c r="X20" i="3" s="1"/>
  <c r="Z20" i="3" s="1"/>
  <c r="N20" i="3"/>
  <c r="J20" i="3"/>
  <c r="I20" i="3"/>
  <c r="AL20" i="3" s="1"/>
  <c r="BG19" i="3"/>
  <c r="AY19" i="3"/>
  <c r="AK19" i="3"/>
  <c r="AA19" i="3"/>
  <c r="S19" i="3"/>
  <c r="R19" i="3"/>
  <c r="Q19" i="3"/>
  <c r="G19" i="3"/>
  <c r="AZ19" i="3" s="1"/>
  <c r="A19" i="3"/>
  <c r="AL18" i="3"/>
  <c r="AK18" i="3"/>
  <c r="X18" i="3"/>
  <c r="Z18" i="3" s="1"/>
  <c r="U18" i="3"/>
  <c r="J18" i="3"/>
  <c r="I18" i="3"/>
  <c r="N18" i="3" s="1"/>
  <c r="BG17" i="3"/>
  <c r="AY17" i="3"/>
  <c r="AK17" i="3"/>
  <c r="AH17" i="3"/>
  <c r="AH19" i="3" s="1"/>
  <c r="AA17" i="3"/>
  <c r="S17" i="3"/>
  <c r="Q17" i="3"/>
  <c r="G17" i="3"/>
  <c r="R17" i="3" s="1"/>
  <c r="A17" i="3"/>
  <c r="AK16" i="3"/>
  <c r="AB16" i="3"/>
  <c r="U16" i="3"/>
  <c r="X16" i="3" s="1"/>
  <c r="Z16" i="3" s="1"/>
  <c r="N16" i="3"/>
  <c r="J16" i="3"/>
  <c r="I16" i="3"/>
  <c r="AL16" i="3" s="1"/>
  <c r="BG15" i="3"/>
  <c r="AY15" i="3"/>
  <c r="AK15" i="3"/>
  <c r="S15" i="3"/>
  <c r="Q15" i="3"/>
  <c r="G15" i="3"/>
  <c r="H15" i="3" s="1"/>
  <c r="AK14" i="3"/>
  <c r="AB14" i="3"/>
  <c r="U14" i="3"/>
  <c r="X14" i="3" s="1"/>
  <c r="Z14" i="3" s="1"/>
  <c r="J14" i="3"/>
  <c r="N14" i="3" s="1"/>
  <c r="I14" i="3"/>
  <c r="AL14" i="3" s="1"/>
  <c r="BG13" i="3"/>
  <c r="AZ13" i="3"/>
  <c r="AY13" i="3"/>
  <c r="AK13" i="3"/>
  <c r="AD13" i="3"/>
  <c r="S13" i="3"/>
  <c r="R13" i="3"/>
  <c r="Q13" i="3"/>
  <c r="Q27" i="3" s="1"/>
  <c r="H13" i="3"/>
  <c r="I13" i="3" s="1"/>
  <c r="G13" i="3"/>
  <c r="AK12" i="3"/>
  <c r="U12" i="3"/>
  <c r="X12" i="3" s="1"/>
  <c r="Z12" i="3" s="1"/>
  <c r="J12" i="3"/>
  <c r="I12" i="3"/>
  <c r="N12" i="3" s="1"/>
  <c r="BG11" i="3"/>
  <c r="BG27" i="3" s="1"/>
  <c r="AY11" i="3"/>
  <c r="AY27" i="3" s="1"/>
  <c r="AK11" i="3"/>
  <c r="AK27" i="3" s="1"/>
  <c r="AH11" i="3"/>
  <c r="AH13" i="3" s="1"/>
  <c r="AA11" i="3"/>
  <c r="AA13" i="3" s="1"/>
  <c r="S11" i="3"/>
  <c r="S27" i="3" s="1"/>
  <c r="R11" i="3"/>
  <c r="Q11" i="3"/>
  <c r="G11" i="3"/>
  <c r="G27" i="3" s="1"/>
  <c r="A11" i="3"/>
  <c r="A13" i="3" s="1"/>
  <c r="AZ52" i="2"/>
  <c r="N41" i="2"/>
  <c r="N40" i="2"/>
  <c r="I39" i="2"/>
  <c r="BF27" i="2"/>
  <c r="BE27" i="2"/>
  <c r="BD27" i="2"/>
  <c r="BC27" i="2"/>
  <c r="BB27" i="2"/>
  <c r="BA27" i="2"/>
  <c r="AX27" i="2"/>
  <c r="AW27" i="2"/>
  <c r="AV27" i="2"/>
  <c r="AT27" i="2"/>
  <c r="AS27" i="2"/>
  <c r="AR27" i="2"/>
  <c r="AQ27" i="2"/>
  <c r="AP27" i="2"/>
  <c r="AO27" i="2"/>
  <c r="AN27" i="2"/>
  <c r="AM27" i="2"/>
  <c r="AE27" i="2"/>
  <c r="AC27" i="2"/>
  <c r="Y27" i="2"/>
  <c r="O27" i="2"/>
  <c r="F27" i="2"/>
  <c r="E27" i="2"/>
  <c r="X26" i="2"/>
  <c r="J26" i="2"/>
  <c r="BG25" i="2"/>
  <c r="AZ25" i="2"/>
  <c r="AY25" i="2"/>
  <c r="AK25" i="2"/>
  <c r="S25" i="2"/>
  <c r="R25" i="2"/>
  <c r="Q25" i="2"/>
  <c r="J25" i="2"/>
  <c r="H25" i="2"/>
  <c r="I25" i="2" s="1"/>
  <c r="G25" i="2"/>
  <c r="AD25" i="2" s="1"/>
  <c r="AK24" i="2"/>
  <c r="AB24" i="2"/>
  <c r="X24" i="2"/>
  <c r="Z24" i="2" s="1"/>
  <c r="U24" i="2"/>
  <c r="J24" i="2"/>
  <c r="I24" i="2"/>
  <c r="N24" i="2" s="1"/>
  <c r="BG23" i="2"/>
  <c r="AY23" i="2"/>
  <c r="AK23" i="2"/>
  <c r="AH23" i="2"/>
  <c r="AA23" i="2"/>
  <c r="S23" i="2"/>
  <c r="Q23" i="2"/>
  <c r="G23" i="2"/>
  <c r="AZ23" i="2" s="1"/>
  <c r="A23" i="2"/>
  <c r="AK22" i="2"/>
  <c r="AB22" i="2"/>
  <c r="X22" i="2"/>
  <c r="Z22" i="2" s="1"/>
  <c r="U22" i="2"/>
  <c r="N22" i="2"/>
  <c r="J22" i="2"/>
  <c r="I22" i="2"/>
  <c r="AL22" i="2" s="1"/>
  <c r="BG21" i="2"/>
  <c r="AZ21" i="2"/>
  <c r="AY21" i="2"/>
  <c r="AK21" i="2"/>
  <c r="AD21" i="2"/>
  <c r="S21" i="2"/>
  <c r="R21" i="2"/>
  <c r="Q21" i="2"/>
  <c r="G21" i="2"/>
  <c r="H21" i="2" s="1"/>
  <c r="AK20" i="2"/>
  <c r="U20" i="2"/>
  <c r="X20" i="2" s="1"/>
  <c r="Z20" i="2" s="1"/>
  <c r="J20" i="2"/>
  <c r="I20" i="2"/>
  <c r="AB20" i="2" s="1"/>
  <c r="BG19" i="2"/>
  <c r="AZ19" i="2"/>
  <c r="AY19" i="2"/>
  <c r="AK19" i="2"/>
  <c r="AH19" i="2"/>
  <c r="AD19" i="2"/>
  <c r="S19" i="2"/>
  <c r="R19" i="2"/>
  <c r="Q19" i="2"/>
  <c r="J19" i="2"/>
  <c r="H19" i="2"/>
  <c r="I19" i="2" s="1"/>
  <c r="G19" i="2"/>
  <c r="AK18" i="2"/>
  <c r="AB18" i="2"/>
  <c r="U18" i="2"/>
  <c r="X18" i="2" s="1"/>
  <c r="Z18" i="2" s="1"/>
  <c r="J18" i="2"/>
  <c r="N18" i="2" s="1"/>
  <c r="I18" i="2"/>
  <c r="AL18" i="2" s="1"/>
  <c r="BG17" i="2"/>
  <c r="AZ17" i="2"/>
  <c r="AY17" i="2"/>
  <c r="AK17" i="2"/>
  <c r="AH17" i="2"/>
  <c r="AD17" i="2"/>
  <c r="AA17" i="2"/>
  <c r="AA19" i="2" s="1"/>
  <c r="S17" i="2"/>
  <c r="R17" i="2"/>
  <c r="Q17" i="2"/>
  <c r="H17" i="2"/>
  <c r="I17" i="2" s="1"/>
  <c r="G17" i="2"/>
  <c r="A17" i="2"/>
  <c r="A19" i="2" s="1"/>
  <c r="AK16" i="2"/>
  <c r="U16" i="2"/>
  <c r="X16" i="2" s="1"/>
  <c r="Z16" i="2" s="1"/>
  <c r="J16" i="2"/>
  <c r="N16" i="2" s="1"/>
  <c r="I16" i="2"/>
  <c r="AL16" i="2" s="1"/>
  <c r="BG15" i="2"/>
  <c r="AZ15" i="2"/>
  <c r="AY15" i="2"/>
  <c r="AK15" i="2"/>
  <c r="AK27" i="2" s="1"/>
  <c r="S15" i="2"/>
  <c r="R15" i="2"/>
  <c r="Q15" i="2"/>
  <c r="J15" i="2"/>
  <c r="H15" i="2"/>
  <c r="I15" i="2" s="1"/>
  <c r="G15" i="2"/>
  <c r="AD15" i="2" s="1"/>
  <c r="AK14" i="2"/>
  <c r="AB14" i="2"/>
  <c r="X14" i="2"/>
  <c r="Z14" i="2" s="1"/>
  <c r="U14" i="2"/>
  <c r="J14" i="2"/>
  <c r="I14" i="2"/>
  <c r="N14" i="2" s="1"/>
  <c r="BG13" i="2"/>
  <c r="BG27" i="2" s="1"/>
  <c r="AY13" i="2"/>
  <c r="AK13" i="2"/>
  <c r="AH13" i="2"/>
  <c r="S13" i="2"/>
  <c r="Q13" i="2"/>
  <c r="G13" i="2"/>
  <c r="AZ13" i="2" s="1"/>
  <c r="AL12" i="2"/>
  <c r="AK12" i="2"/>
  <c r="AB12" i="2"/>
  <c r="X12" i="2"/>
  <c r="Z12" i="2" s="1"/>
  <c r="U12" i="2"/>
  <c r="N12" i="2"/>
  <c r="J12" i="2"/>
  <c r="I12" i="2"/>
  <c r="BG11" i="2"/>
  <c r="AY11" i="2"/>
  <c r="AY27" i="2" s="1"/>
  <c r="AK11" i="2"/>
  <c r="AH11" i="2"/>
  <c r="AA11" i="2"/>
  <c r="AA13" i="2" s="1"/>
  <c r="S11" i="2"/>
  <c r="S27" i="2" s="1"/>
  <c r="Q11" i="2"/>
  <c r="Q27" i="2" s="1"/>
  <c r="G11" i="2"/>
  <c r="R11" i="2" s="1"/>
  <c r="A11" i="2"/>
  <c r="A13" i="2" s="1"/>
  <c r="AG17" i="4" l="1"/>
  <c r="U17" i="4" s="1"/>
  <c r="AF17" i="4"/>
  <c r="V17" i="4" s="1"/>
  <c r="BH17" i="4"/>
  <c r="AG23" i="4"/>
  <c r="U23" i="4" s="1"/>
  <c r="AF23" i="4"/>
  <c r="BH23" i="4"/>
  <c r="AU27" i="4"/>
  <c r="AG19" i="4"/>
  <c r="U19" i="4" s="1"/>
  <c r="AF19" i="4"/>
  <c r="V19" i="4" s="1"/>
  <c r="BH19" i="4"/>
  <c r="BH15" i="4"/>
  <c r="AG25" i="4"/>
  <c r="U25" i="4" s="1"/>
  <c r="AF25" i="4"/>
  <c r="V25" i="4" s="1"/>
  <c r="AD27" i="4"/>
  <c r="N27" i="4"/>
  <c r="T15" i="4"/>
  <c r="AF15" i="4" s="1"/>
  <c r="AG21" i="4"/>
  <c r="U21" i="4" s="1"/>
  <c r="T11" i="4"/>
  <c r="H15" i="4"/>
  <c r="I38" i="4" s="1"/>
  <c r="AF21" i="4"/>
  <c r="V21" i="4" s="1"/>
  <c r="AK27" i="4"/>
  <c r="AD17" i="4"/>
  <c r="AZ17" i="4"/>
  <c r="P25" i="4"/>
  <c r="T25" i="4" s="1"/>
  <c r="R13" i="4"/>
  <c r="T13" i="4" s="1"/>
  <c r="AG13" i="4" s="1"/>
  <c r="U13" i="4" s="1"/>
  <c r="AD23" i="4"/>
  <c r="AD13" i="4"/>
  <c r="AZ13" i="4"/>
  <c r="AZ27" i="4" s="1"/>
  <c r="P21" i="4"/>
  <c r="T21" i="4" s="1"/>
  <c r="R15" i="4"/>
  <c r="P17" i="4"/>
  <c r="T17" i="4" s="1"/>
  <c r="AD19" i="4"/>
  <c r="AB23" i="3"/>
  <c r="AL23" i="3"/>
  <c r="N23" i="3"/>
  <c r="J25" i="3"/>
  <c r="I25" i="3"/>
  <c r="I40" i="3"/>
  <c r="J15" i="3"/>
  <c r="I15" i="3"/>
  <c r="I38" i="3"/>
  <c r="AB13" i="3"/>
  <c r="AL13" i="3"/>
  <c r="AD15" i="3"/>
  <c r="AZ17" i="3"/>
  <c r="H11" i="3"/>
  <c r="AD11" i="3"/>
  <c r="AZ11" i="3"/>
  <c r="AZ27" i="3" s="1"/>
  <c r="J13" i="3"/>
  <c r="N13" i="3" s="1"/>
  <c r="AB18" i="3"/>
  <c r="R21" i="3"/>
  <c r="AZ21" i="3"/>
  <c r="J23" i="3"/>
  <c r="I37" i="3"/>
  <c r="H17" i="3"/>
  <c r="AD17" i="3"/>
  <c r="AB12" i="3"/>
  <c r="R15" i="3"/>
  <c r="AZ15" i="3"/>
  <c r="AB22" i="3"/>
  <c r="R25" i="3"/>
  <c r="R27" i="3" s="1"/>
  <c r="AZ25" i="3"/>
  <c r="AD25" i="3"/>
  <c r="AL12" i="3"/>
  <c r="I21" i="3"/>
  <c r="AL22" i="3"/>
  <c r="H19" i="3"/>
  <c r="AD19" i="3"/>
  <c r="AB17" i="2"/>
  <c r="AL17" i="2"/>
  <c r="J21" i="2"/>
  <c r="I21" i="2"/>
  <c r="AL25" i="2"/>
  <c r="N25" i="2"/>
  <c r="AB25" i="2"/>
  <c r="AL15" i="2"/>
  <c r="N15" i="2"/>
  <c r="AB15" i="2"/>
  <c r="AB19" i="2"/>
  <c r="N19" i="2"/>
  <c r="AL19" i="2"/>
  <c r="R27" i="2"/>
  <c r="H11" i="2"/>
  <c r="AZ11" i="2"/>
  <c r="AZ27" i="2" s="1"/>
  <c r="J17" i="2"/>
  <c r="N17" i="2" s="1"/>
  <c r="AL24" i="2"/>
  <c r="I38" i="2"/>
  <c r="AL20" i="2"/>
  <c r="AL14" i="2"/>
  <c r="AB16" i="2"/>
  <c r="N20" i="2"/>
  <c r="I40" i="2"/>
  <c r="AD11" i="2"/>
  <c r="AD27" i="2" s="1"/>
  <c r="G27" i="2"/>
  <c r="R13" i="2"/>
  <c r="R23" i="2"/>
  <c r="H13" i="2"/>
  <c r="AD13" i="2"/>
  <c r="H23" i="2"/>
  <c r="AD23" i="2"/>
  <c r="X23" i="4" l="1"/>
  <c r="Z23" i="4" s="1"/>
  <c r="W23" i="4"/>
  <c r="H27" i="4"/>
  <c r="T27" i="4"/>
  <c r="AG11" i="4"/>
  <c r="AF11" i="4"/>
  <c r="X21" i="4"/>
  <c r="Z21" i="4" s="1"/>
  <c r="W21" i="4"/>
  <c r="X25" i="4"/>
  <c r="Z25" i="4" s="1"/>
  <c r="W25" i="4"/>
  <c r="W19" i="4"/>
  <c r="X19" i="4"/>
  <c r="Z19" i="4" s="1"/>
  <c r="X17" i="4"/>
  <c r="Z17" i="4" s="1"/>
  <c r="W17" i="4"/>
  <c r="AF13" i="4"/>
  <c r="V13" i="4" s="1"/>
  <c r="W13" i="4" s="1"/>
  <c r="AG15" i="4"/>
  <c r="U15" i="4" s="1"/>
  <c r="R27" i="4"/>
  <c r="P27" i="4"/>
  <c r="BH13" i="4"/>
  <c r="BH27" i="4" s="1"/>
  <c r="V23" i="4"/>
  <c r="AF13" i="3"/>
  <c r="AG13" i="3"/>
  <c r="U13" i="3" s="1"/>
  <c r="AL21" i="3"/>
  <c r="N21" i="3"/>
  <c r="AB21" i="3"/>
  <c r="AU13" i="3"/>
  <c r="BH13" i="3" s="1"/>
  <c r="P13" i="3"/>
  <c r="T13" i="3" s="1"/>
  <c r="AU23" i="3"/>
  <c r="BH23" i="3" s="1"/>
  <c r="P23" i="3"/>
  <c r="T23" i="3" s="1"/>
  <c r="AF23" i="3" s="1"/>
  <c r="J17" i="3"/>
  <c r="I17" i="3"/>
  <c r="AD27" i="3"/>
  <c r="J11" i="3"/>
  <c r="H27" i="3"/>
  <c r="I11" i="3"/>
  <c r="I36" i="3"/>
  <c r="AB15" i="3"/>
  <c r="AL15" i="3"/>
  <c r="N15" i="3"/>
  <c r="I19" i="3"/>
  <c r="J19" i="3"/>
  <c r="AB25" i="3"/>
  <c r="AL25" i="3"/>
  <c r="N25" i="3"/>
  <c r="I13" i="2"/>
  <c r="I37" i="2"/>
  <c r="J13" i="2"/>
  <c r="AG19" i="2"/>
  <c r="U19" i="2" s="1"/>
  <c r="P25" i="2"/>
  <c r="T25" i="2" s="1"/>
  <c r="AG25" i="2" s="1"/>
  <c r="U25" i="2" s="1"/>
  <c r="AU25" i="2"/>
  <c r="BH25" i="2" s="1"/>
  <c r="AL21" i="2"/>
  <c r="N21" i="2"/>
  <c r="AB21" i="2"/>
  <c r="AU19" i="2"/>
  <c r="BH19" i="2" s="1"/>
  <c r="P19" i="2"/>
  <c r="T19" i="2" s="1"/>
  <c r="AF19" i="2" s="1"/>
  <c r="V19" i="2" s="1"/>
  <c r="AG15" i="2"/>
  <c r="U15" i="2" s="1"/>
  <c r="AF15" i="2"/>
  <c r="J23" i="2"/>
  <c r="I23" i="2"/>
  <c r="P15" i="2"/>
  <c r="T15" i="2" s="1"/>
  <c r="AU15" i="2"/>
  <c r="BH15" i="2" s="1"/>
  <c r="AU17" i="2"/>
  <c r="BH17" i="2" s="1"/>
  <c r="P17" i="2"/>
  <c r="T17" i="2" s="1"/>
  <c r="AF17" i="2" s="1"/>
  <c r="J11" i="2"/>
  <c r="J27" i="2" s="1"/>
  <c r="H27" i="2"/>
  <c r="I11" i="2"/>
  <c r="I36" i="2"/>
  <c r="X15" i="4" l="1"/>
  <c r="Z15" i="4" s="1"/>
  <c r="W15" i="4"/>
  <c r="V15" i="4"/>
  <c r="X13" i="4"/>
  <c r="Z13" i="4" s="1"/>
  <c r="AF27" i="4"/>
  <c r="AG27" i="4"/>
  <c r="U11" i="4"/>
  <c r="AL19" i="3"/>
  <c r="AB19" i="3"/>
  <c r="N19" i="3"/>
  <c r="AG15" i="3"/>
  <c r="U15" i="3" s="1"/>
  <c r="AF15" i="3"/>
  <c r="V15" i="3" s="1"/>
  <c r="AL17" i="3"/>
  <c r="N17" i="3"/>
  <c r="AB17" i="3"/>
  <c r="P15" i="3"/>
  <c r="T15" i="3" s="1"/>
  <c r="AU15" i="3"/>
  <c r="BH15" i="3" s="1"/>
  <c r="AU21" i="3"/>
  <c r="BH21" i="3" s="1"/>
  <c r="P21" i="3"/>
  <c r="T21" i="3" s="1"/>
  <c r="AG21" i="3" s="1"/>
  <c r="U21" i="3" s="1"/>
  <c r="AU25" i="3"/>
  <c r="BH25" i="3" s="1"/>
  <c r="P25" i="3"/>
  <c r="T25" i="3" s="1"/>
  <c r="AG25" i="3" s="1"/>
  <c r="U25" i="3" s="1"/>
  <c r="AL11" i="3"/>
  <c r="N11" i="3"/>
  <c r="I27" i="3"/>
  <c r="AB11" i="3"/>
  <c r="AG23" i="3"/>
  <c r="U23" i="3" s="1"/>
  <c r="V13" i="3"/>
  <c r="W13" i="3" s="1"/>
  <c r="J27" i="3"/>
  <c r="W25" i="2"/>
  <c r="X25" i="2"/>
  <c r="Z25" i="2" s="1"/>
  <c r="V17" i="2"/>
  <c r="W19" i="2"/>
  <c r="X19" i="2"/>
  <c r="Z19" i="2" s="1"/>
  <c r="AL11" i="2"/>
  <c r="N11" i="2"/>
  <c r="AB11" i="2"/>
  <c r="AB27" i="2" s="1"/>
  <c r="I27" i="2"/>
  <c r="AB13" i="2"/>
  <c r="N13" i="2"/>
  <c r="AL13" i="2"/>
  <c r="V15" i="2"/>
  <c r="X15" i="2" s="1"/>
  <c r="Z15" i="2" s="1"/>
  <c r="AB23" i="2"/>
  <c r="AL23" i="2"/>
  <c r="N23" i="2"/>
  <c r="AF25" i="2"/>
  <c r="V25" i="2" s="1"/>
  <c r="AU21" i="2"/>
  <c r="BH21" i="2" s="1"/>
  <c r="P21" i="2"/>
  <c r="T21" i="2" s="1"/>
  <c r="AG21" i="2" s="1"/>
  <c r="U21" i="2" s="1"/>
  <c r="AG17" i="2"/>
  <c r="U17" i="2" s="1"/>
  <c r="U27" i="4" l="1"/>
  <c r="V11" i="4"/>
  <c r="V27" i="4" s="1"/>
  <c r="W25" i="3"/>
  <c r="X25" i="3"/>
  <c r="Z25" i="3" s="1"/>
  <c r="N27" i="3"/>
  <c r="AU17" i="3"/>
  <c r="BH17" i="3" s="1"/>
  <c r="P17" i="3"/>
  <c r="T17" i="3" s="1"/>
  <c r="AF17" i="3" s="1"/>
  <c r="V17" i="3" s="1"/>
  <c r="P11" i="3"/>
  <c r="AU11" i="3"/>
  <c r="AL27" i="3"/>
  <c r="AF21" i="3"/>
  <c r="V21" i="3" s="1"/>
  <c r="W21" i="3" s="1"/>
  <c r="X15" i="3"/>
  <c r="Z15" i="3" s="1"/>
  <c r="W15" i="3"/>
  <c r="X13" i="3"/>
  <c r="Z13" i="3" s="1"/>
  <c r="AU19" i="3"/>
  <c r="BH19" i="3" s="1"/>
  <c r="P19" i="3"/>
  <c r="T19" i="3" s="1"/>
  <c r="AF19" i="3" s="1"/>
  <c r="AB27" i="3"/>
  <c r="AF25" i="3"/>
  <c r="V25" i="3" s="1"/>
  <c r="V23" i="3"/>
  <c r="X23" i="3" s="1"/>
  <c r="Z23" i="3" s="1"/>
  <c r="AG17" i="3"/>
  <c r="U17" i="3" s="1"/>
  <c r="X21" i="2"/>
  <c r="Z21" i="2" s="1"/>
  <c r="W21" i="2"/>
  <c r="N27" i="2"/>
  <c r="AU13" i="2"/>
  <c r="BH13" i="2" s="1"/>
  <c r="P13" i="2"/>
  <c r="T13" i="2" s="1"/>
  <c r="AF13" i="2" s="1"/>
  <c r="V13" i="2" s="1"/>
  <c r="W15" i="2"/>
  <c r="AU11" i="2"/>
  <c r="P11" i="2"/>
  <c r="AL27" i="2"/>
  <c r="AG13" i="2"/>
  <c r="U13" i="2" s="1"/>
  <c r="AF21" i="2"/>
  <c r="V21" i="2" s="1"/>
  <c r="AU23" i="2"/>
  <c r="BH23" i="2" s="1"/>
  <c r="P23" i="2"/>
  <c r="T23" i="2" s="1"/>
  <c r="AF23" i="2" s="1"/>
  <c r="X17" i="2"/>
  <c r="Z17" i="2" s="1"/>
  <c r="W17" i="2"/>
  <c r="W11" i="4" l="1"/>
  <c r="W27" i="4" s="1"/>
  <c r="X11" i="4"/>
  <c r="X17" i="3"/>
  <c r="Z17" i="3" s="1"/>
  <c r="W17" i="3"/>
  <c r="T11" i="3"/>
  <c r="P27" i="3"/>
  <c r="AG19" i="3"/>
  <c r="U19" i="3" s="1"/>
  <c r="V19" i="3" s="1"/>
  <c r="W23" i="3"/>
  <c r="X21" i="3"/>
  <c r="Z21" i="3" s="1"/>
  <c r="BH11" i="3"/>
  <c r="BH27" i="3" s="1"/>
  <c r="AU27" i="3"/>
  <c r="V23" i="2"/>
  <c r="P27" i="2"/>
  <c r="T11" i="2"/>
  <c r="BH11" i="2"/>
  <c r="BH27" i="2" s="1"/>
  <c r="AU27" i="2"/>
  <c r="X13" i="2"/>
  <c r="Z13" i="2" s="1"/>
  <c r="W13" i="2"/>
  <c r="AG23" i="2"/>
  <c r="U23" i="2" s="1"/>
  <c r="X27" i="4" l="1"/>
  <c r="Z11" i="4"/>
  <c r="Z27" i="4" s="1"/>
  <c r="X19" i="3"/>
  <c r="Z19" i="3" s="1"/>
  <c r="W19" i="3"/>
  <c r="T27" i="3"/>
  <c r="AG11" i="3"/>
  <c r="AF11" i="3"/>
  <c r="X23" i="2"/>
  <c r="Z23" i="2" s="1"/>
  <c r="W23" i="2"/>
  <c r="T27" i="2"/>
  <c r="AG11" i="2"/>
  <c r="AF11" i="2"/>
  <c r="AF27" i="3" l="1"/>
  <c r="V11" i="3"/>
  <c r="V27" i="3" s="1"/>
  <c r="U11" i="3"/>
  <c r="AG27" i="3"/>
  <c r="AF27" i="2"/>
  <c r="AG27" i="2"/>
  <c r="U11" i="2"/>
  <c r="X11" i="3" l="1"/>
  <c r="U27" i="3"/>
  <c r="W11" i="3"/>
  <c r="W27" i="3" s="1"/>
  <c r="U27" i="2"/>
  <c r="V11" i="2"/>
  <c r="V27" i="2" s="1"/>
  <c r="Z11" i="3" l="1"/>
  <c r="Z27" i="3" s="1"/>
  <c r="X27" i="3"/>
  <c r="W11" i="2"/>
  <c r="W27" i="2" s="1"/>
  <c r="X11" i="2"/>
  <c r="X27" i="2" l="1"/>
  <c r="Z11" i="2"/>
  <c r="Z27" i="2" s="1"/>
</calcChain>
</file>

<file path=xl/sharedStrings.xml><?xml version="1.0" encoding="utf-8"?>
<sst xmlns="http://schemas.openxmlformats.org/spreadsheetml/2006/main" count="715" uniqueCount="105">
  <si>
    <t>REPUBLIC OF THE PHILIPPINES</t>
  </si>
  <si>
    <t>STATE UNIVERSITIES AND COLLEGES</t>
  </si>
  <si>
    <t>PAYROLL REGISTER FOR REGULAR EMPLOYEES</t>
  </si>
  <si>
    <t>List of Remittances</t>
  </si>
  <si>
    <t>MARCH 1 - 31,  2025</t>
  </si>
  <si>
    <t>FOR THE MONTH OF MARCH 2025</t>
  </si>
  <si>
    <t xml:space="preserve">NEW EMPLOYEES NON - ACADEMIC BATCH </t>
  </si>
  <si>
    <t xml:space="preserve"> </t>
  </si>
  <si>
    <t>NEW EMPLOYEES NON - ACADEMIC BATCH 3</t>
  </si>
  <si>
    <t>NBC</t>
  </si>
  <si>
    <t>MONTHLY</t>
  </si>
  <si>
    <t>GROSS SALARY</t>
  </si>
  <si>
    <t>NET</t>
  </si>
  <si>
    <t>WITH-</t>
  </si>
  <si>
    <t>TOTAL</t>
  </si>
  <si>
    <t>PHIL.</t>
  </si>
  <si>
    <t>PAY</t>
  </si>
  <si>
    <t>AMOUNT DUE</t>
  </si>
  <si>
    <t>PERA</t>
  </si>
  <si>
    <t>TOTAL AMOUNT DUE</t>
  </si>
  <si>
    <t>NO.</t>
  </si>
  <si>
    <t>RT. INS.</t>
  </si>
  <si>
    <t>EC</t>
  </si>
  <si>
    <t>PHIL</t>
  </si>
  <si>
    <t>PAG-IBIG</t>
  </si>
  <si>
    <t xml:space="preserve">   PERSONAL </t>
  </si>
  <si>
    <t>GSIS</t>
  </si>
  <si>
    <t>MPL LITE</t>
  </si>
  <si>
    <t>EMER.</t>
  </si>
  <si>
    <t>PAGIBIG</t>
  </si>
  <si>
    <t>MULTI</t>
  </si>
  <si>
    <t>EARIST</t>
  </si>
  <si>
    <t>LAND BANK</t>
  </si>
  <si>
    <t>MTSLA</t>
  </si>
  <si>
    <t>SAVINGS</t>
  </si>
  <si>
    <t xml:space="preserve">NAME      </t>
  </si>
  <si>
    <t>APPOINTMENT DATE</t>
  </si>
  <si>
    <t>POSITION</t>
  </si>
  <si>
    <t>SALARY</t>
  </si>
  <si>
    <t>ABS.</t>
  </si>
  <si>
    <t>D</t>
  </si>
  <si>
    <t>H</t>
  </si>
  <si>
    <t>M</t>
  </si>
  <si>
    <t>HOLD.</t>
  </si>
  <si>
    <t>HEALTH</t>
  </si>
  <si>
    <t>OTHER</t>
  </si>
  <si>
    <t>DEDS.</t>
  </si>
  <si>
    <t>1ST</t>
  </si>
  <si>
    <t>2ND</t>
  </si>
  <si>
    <t>AMOUNT</t>
  </si>
  <si>
    <t>LIFE/RET.</t>
  </si>
  <si>
    <t>POLICY</t>
  </si>
  <si>
    <t>EAL</t>
  </si>
  <si>
    <t>GFAL</t>
  </si>
  <si>
    <t>MPL</t>
  </si>
  <si>
    <t>CPL</t>
  </si>
  <si>
    <t>LOAN</t>
  </si>
  <si>
    <t>FUND</t>
  </si>
  <si>
    <t>PURP.</t>
  </si>
  <si>
    <t>FUND2</t>
  </si>
  <si>
    <t>STUFAP</t>
  </si>
  <si>
    <t>CREDIT</t>
  </si>
  <si>
    <t>FEU</t>
  </si>
  <si>
    <t>&amp; LOAN</t>
  </si>
  <si>
    <t>DUE</t>
  </si>
  <si>
    <t>INS.</t>
  </si>
  <si>
    <t>CONT.</t>
  </si>
  <si>
    <t>COOP.</t>
  </si>
  <si>
    <t>(ESLAI)</t>
  </si>
  <si>
    <t>AVILA, JOESEL S.</t>
  </si>
  <si>
    <t>JANUARY 07, 2025</t>
  </si>
  <si>
    <t>ADMIN</t>
  </si>
  <si>
    <t>PERA 19 DAYS</t>
  </si>
  <si>
    <t>AIDE VI (SG6)</t>
  </si>
  <si>
    <t>BANCAYA, JOELETH LEOJ B.</t>
  </si>
  <si>
    <t>JANUARY 06, 2025</t>
  </si>
  <si>
    <t>LEGAL</t>
  </si>
  <si>
    <t>PERA 20 DAYS</t>
  </si>
  <si>
    <t>ASST. III (SG14)</t>
  </si>
  <si>
    <t>BERNARDO, RAYLYN ZENETH A.</t>
  </si>
  <si>
    <t>AIDE VI(SG6)</t>
  </si>
  <si>
    <t>CUARTON, LAARNE C.</t>
  </si>
  <si>
    <t>EMPAS, EUNICE A.</t>
  </si>
  <si>
    <t>MAGCULANG, ROBERT F.</t>
  </si>
  <si>
    <t>PEREZ, GERALD A.</t>
  </si>
  <si>
    <t>URSUA, RIYAH D.</t>
  </si>
  <si>
    <t>ASST. II(SG8)</t>
  </si>
  <si>
    <t>FINAL TOTALS:</t>
  </si>
  <si>
    <t>Prepared by:</t>
  </si>
  <si>
    <t>Certied Correct:</t>
  </si>
  <si>
    <t>Funds Available:</t>
  </si>
  <si>
    <t>APPROVED FOR PAYMENT:</t>
  </si>
  <si>
    <t>MARJORIE E. ONDRA</t>
  </si>
  <si>
    <t>AMPARO M. MORALES</t>
  </si>
  <si>
    <t>YOLANDA A. LARA</t>
  </si>
  <si>
    <t>ROGELIO T. MAMARADLO</t>
  </si>
  <si>
    <t>Staff, HRMS</t>
  </si>
  <si>
    <t>Chief, HRMS</t>
  </si>
  <si>
    <t>Director, FMS</t>
  </si>
  <si>
    <t>President</t>
  </si>
  <si>
    <t>FEBRUARY 1 - 28,  2025</t>
  </si>
  <si>
    <t>FOR THE MONTH OF FEBRUARY 2025</t>
  </si>
  <si>
    <t>RATE562</t>
  </si>
  <si>
    <t>JANUARY 1 - 31,  2025</t>
  </si>
  <si>
    <t>JULY,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</si>
</sst>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</font>
    <font>
      <sz val="18"/>
      <color theme="1"/>
      <name val="Arial Narrow"/>
      <family val="2"/>
    </font>
    <font>
      <sz val="10"/>
      <name val="Arial"/>
      <family val="2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b/>
      <sz val="18"/>
      <color rgb="FFFF0000"/>
      <name val="Arial Narrow"/>
      <family val="2"/>
    </font>
    <font>
      <b/>
      <sz val="12"/>
      <color theme="1"/>
      <name val="Arial Narrow"/>
      <family val="2"/>
    </font>
    <font>
      <sz val="20"/>
      <color theme="1"/>
      <name val="Arial Narrow"/>
      <family val="2"/>
    </font>
    <font>
      <sz val="20"/>
      <color rgb="FFFF0000"/>
      <name val="Arial Narrow"/>
      <family val="2"/>
    </font>
    <font>
      <b/>
      <sz val="20"/>
      <name val="Arial Narrow"/>
      <family val="2"/>
    </font>
    <font>
      <sz val="20"/>
      <name val="Arial Narrow"/>
      <family val="2"/>
    </font>
    <font>
      <b/>
      <i/>
      <sz val="20"/>
      <color rgb="FFFF0000"/>
      <name val="Arial Narrow"/>
      <family val="2"/>
    </font>
    <font>
      <sz val="18"/>
      <color rgb="FFFF0000"/>
      <name val="Arial Narrow"/>
      <family val="2"/>
    </font>
    <font>
      <sz val="18"/>
      <color theme="1"/>
      <name val="Aptos Narrow"/>
      <family val="2"/>
    </font>
    <font>
      <sz val="18"/>
      <color theme="1"/>
      <name val="Century Gothic"/>
      <family val="2"/>
    </font>
    <font>
      <sz val="14"/>
      <color theme="1"/>
      <name val="Century Gothic"/>
      <family val="2"/>
    </font>
    <font>
      <sz val="14"/>
      <color theme="1"/>
      <name val="Arial Narrow"/>
      <family val="2"/>
    </font>
    <font>
      <b/>
      <sz val="18"/>
      <color theme="1"/>
      <name val="Aptos Narrow"/>
      <family val="2"/>
    </font>
    <font>
      <sz val="22"/>
      <color theme="1"/>
      <name val="Arial Black"/>
      <family val="2"/>
    </font>
    <font>
      <sz val="22"/>
      <color theme="1"/>
      <name val="Arial Narrow"/>
      <family val="2"/>
    </font>
    <font>
      <sz val="2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2" borderId="0" xfId="1" quotePrefix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shrinkToFit="1"/>
    </xf>
    <xf numFmtId="0" fontId="2" fillId="2" borderId="0" xfId="1" quotePrefix="1" applyFont="1" applyFill="1" applyAlignment="1">
      <alignment horizontal="center"/>
    </xf>
    <xf numFmtId="164" fontId="2" fillId="2" borderId="0" xfId="2" applyFont="1" applyFill="1"/>
    <xf numFmtId="0" fontId="2" fillId="0" borderId="0" xfId="1" applyFont="1" applyAlignment="1">
      <alignment vertical="center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vertical="center" shrinkToFit="1"/>
    </xf>
    <xf numFmtId="0" fontId="4" fillId="2" borderId="0" xfId="1" applyFont="1" applyFill="1" applyAlignment="1">
      <alignment vertical="center"/>
    </xf>
    <xf numFmtId="164" fontId="2" fillId="2" borderId="0" xfId="2" applyFont="1" applyFill="1" applyBorder="1" applyAlignment="1">
      <alignment vertical="center"/>
    </xf>
    <xf numFmtId="0" fontId="2" fillId="2" borderId="0" xfId="1" applyFont="1" applyFill="1" applyAlignment="1">
      <alignment horizontal="center"/>
    </xf>
    <xf numFmtId="0" fontId="4" fillId="2" borderId="0" xfId="1" applyFont="1" applyFill="1"/>
    <xf numFmtId="164" fontId="2" fillId="2" borderId="0" xfId="2" applyFont="1" applyFill="1" applyBorder="1"/>
    <xf numFmtId="0" fontId="4" fillId="2" borderId="0" xfId="1" quotePrefix="1" applyFont="1" applyFill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2" fillId="2" borderId="0" xfId="1" quotePrefix="1" applyFont="1" applyFill="1"/>
    <xf numFmtId="0" fontId="4" fillId="2" borderId="0" xfId="1" quotePrefix="1" applyFont="1" applyFill="1"/>
    <xf numFmtId="0" fontId="5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shrinkToFit="1"/>
    </xf>
    <xf numFmtId="164" fontId="2" fillId="2" borderId="1" xfId="2" applyFont="1" applyFill="1" applyBorder="1"/>
    <xf numFmtId="0" fontId="2" fillId="0" borderId="1" xfId="1" applyFont="1" applyBorder="1"/>
    <xf numFmtId="0" fontId="4" fillId="0" borderId="2" xfId="1" applyFont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5" xfId="1" quotePrefix="1" applyFont="1" applyFill="1" applyBorder="1" applyAlignment="1">
      <alignment horizontal="center"/>
    </xf>
    <xf numFmtId="0" fontId="4" fillId="2" borderId="6" xfId="1" quotePrefix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165" fontId="4" fillId="2" borderId="5" xfId="1" applyNumberFormat="1" applyFont="1" applyFill="1" applyBorder="1" applyAlignment="1">
      <alignment horizontal="center" shrinkToFit="1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6" fillId="2" borderId="5" xfId="1" quotePrefix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 vertical="center"/>
    </xf>
    <xf numFmtId="164" fontId="6" fillId="2" borderId="5" xfId="2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2" borderId="12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 shrinkToFit="1"/>
    </xf>
    <xf numFmtId="0" fontId="4" fillId="2" borderId="14" xfId="1" quotePrefix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15" xfId="1" quotePrefix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/>
    </xf>
    <xf numFmtId="165" fontId="4" fillId="2" borderId="14" xfId="1" applyNumberFormat="1" applyFont="1" applyFill="1" applyBorder="1" applyAlignment="1">
      <alignment horizontal="center" shrinkToFit="1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 vertical="center"/>
    </xf>
    <xf numFmtId="164" fontId="6" fillId="2" borderId="14" xfId="2" applyFont="1" applyFill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2" borderId="20" xfId="1" applyFont="1" applyFill="1" applyBorder="1" applyAlignment="1">
      <alignment horizontal="center"/>
    </xf>
    <xf numFmtId="0" fontId="4" fillId="2" borderId="21" xfId="1" applyFont="1" applyFill="1" applyBorder="1" applyAlignment="1">
      <alignment horizontal="center"/>
    </xf>
    <xf numFmtId="0" fontId="4" fillId="2" borderId="22" xfId="1" applyFont="1" applyFill="1" applyBorder="1" applyAlignment="1">
      <alignment horizontal="center"/>
    </xf>
    <xf numFmtId="0" fontId="4" fillId="2" borderId="23" xfId="1" quotePrefix="1" applyFont="1" applyFill="1" applyBorder="1" applyAlignment="1">
      <alignment horizontal="center" vertical="center" wrapText="1"/>
    </xf>
    <xf numFmtId="0" fontId="7" fillId="2" borderId="22" xfId="1" applyFont="1" applyFill="1" applyBorder="1"/>
    <xf numFmtId="0" fontId="4" fillId="2" borderId="22" xfId="1" quotePrefix="1" applyFont="1" applyFill="1" applyBorder="1" applyAlignment="1">
      <alignment horizontal="center"/>
    </xf>
    <xf numFmtId="0" fontId="4" fillId="2" borderId="23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/>
    </xf>
    <xf numFmtId="165" fontId="4" fillId="2" borderId="22" xfId="1" applyNumberFormat="1" applyFont="1" applyFill="1" applyBorder="1" applyAlignment="1">
      <alignment horizontal="center"/>
    </xf>
    <xf numFmtId="165" fontId="4" fillId="2" borderId="22" xfId="1" applyNumberFormat="1" applyFont="1" applyFill="1" applyBorder="1" applyAlignment="1">
      <alignment horizontal="center" shrinkToFit="1"/>
    </xf>
    <xf numFmtId="0" fontId="4" fillId="2" borderId="25" xfId="1" applyFont="1" applyFill="1" applyBorder="1" applyAlignment="1">
      <alignment horizontal="center"/>
    </xf>
    <xf numFmtId="0" fontId="4" fillId="2" borderId="26" xfId="1" applyFont="1" applyFill="1" applyBorder="1" applyAlignment="1">
      <alignment horizontal="center"/>
    </xf>
    <xf numFmtId="0" fontId="6" fillId="2" borderId="22" xfId="1" applyFont="1" applyFill="1" applyBorder="1" applyAlignment="1">
      <alignment horizontal="center"/>
    </xf>
    <xf numFmtId="0" fontId="6" fillId="2" borderId="23" xfId="1" applyFont="1" applyFill="1" applyBorder="1" applyAlignment="1">
      <alignment horizontal="center" vertical="center"/>
    </xf>
    <xf numFmtId="0" fontId="6" fillId="2" borderId="22" xfId="1" quotePrefix="1" applyFont="1" applyFill="1" applyBorder="1" applyAlignment="1">
      <alignment horizontal="center"/>
    </xf>
    <xf numFmtId="164" fontId="6" fillId="2" borderId="22" xfId="2" applyFont="1" applyFill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8" fillId="0" borderId="9" xfId="1" applyFont="1" applyBorder="1"/>
    <xf numFmtId="0" fontId="5" fillId="2" borderId="27" xfId="1" applyFont="1" applyFill="1" applyBorder="1" applyAlignment="1">
      <alignment horizontal="left" shrinkToFit="1"/>
    </xf>
    <xf numFmtId="0" fontId="8" fillId="2" borderId="28" xfId="1" applyFont="1" applyFill="1" applyBorder="1" applyAlignment="1">
      <alignment shrinkToFit="1"/>
    </xf>
    <xf numFmtId="164" fontId="8" fillId="2" borderId="28" xfId="2" applyFont="1" applyFill="1" applyBorder="1"/>
    <xf numFmtId="0" fontId="8" fillId="2" borderId="28" xfId="1" applyFont="1" applyFill="1" applyBorder="1"/>
    <xf numFmtId="164" fontId="9" fillId="2" borderId="28" xfId="2" applyFont="1" applyFill="1" applyBorder="1"/>
    <xf numFmtId="164" fontId="8" fillId="2" borderId="28" xfId="1" applyNumberFormat="1" applyFont="1" applyFill="1" applyBorder="1"/>
    <xf numFmtId="164" fontId="8" fillId="2" borderId="27" xfId="2" applyFont="1" applyFill="1" applyBorder="1"/>
    <xf numFmtId="164" fontId="8" fillId="2" borderId="27" xfId="2" applyFont="1" applyFill="1" applyBorder="1" applyAlignment="1">
      <alignment horizontal="center" vertical="center"/>
    </xf>
    <xf numFmtId="164" fontId="8" fillId="2" borderId="29" xfId="2" applyFont="1" applyFill="1" applyBorder="1"/>
    <xf numFmtId="165" fontId="8" fillId="2" borderId="28" xfId="2" applyNumberFormat="1" applyFont="1" applyFill="1" applyBorder="1"/>
    <xf numFmtId="165" fontId="8" fillId="2" borderId="28" xfId="2" applyNumberFormat="1" applyFont="1" applyFill="1" applyBorder="1" applyAlignment="1">
      <alignment shrinkToFit="1"/>
    </xf>
    <xf numFmtId="165" fontId="8" fillId="2" borderId="30" xfId="2" applyNumberFormat="1" applyFont="1" applyFill="1" applyBorder="1"/>
    <xf numFmtId="164" fontId="9" fillId="2" borderId="27" xfId="1" applyNumberFormat="1" applyFont="1" applyFill="1" applyBorder="1"/>
    <xf numFmtId="164" fontId="9" fillId="2" borderId="30" xfId="1" applyNumberFormat="1" applyFont="1" applyFill="1" applyBorder="1"/>
    <xf numFmtId="0" fontId="8" fillId="2" borderId="31" xfId="1" applyFont="1" applyFill="1" applyBorder="1"/>
    <xf numFmtId="0" fontId="5" fillId="2" borderId="29" xfId="1" applyFont="1" applyFill="1" applyBorder="1" applyAlignment="1">
      <alignment horizontal="left" shrinkToFit="1"/>
    </xf>
    <xf numFmtId="2" fontId="8" fillId="2" borderId="28" xfId="1" applyNumberFormat="1" applyFont="1" applyFill="1" applyBorder="1"/>
    <xf numFmtId="164" fontId="8" fillId="2" borderId="30" xfId="1" applyNumberFormat="1" applyFont="1" applyFill="1" applyBorder="1"/>
    <xf numFmtId="164" fontId="8" fillId="0" borderId="0" xfId="1" applyNumberFormat="1" applyFont="1"/>
    <xf numFmtId="0" fontId="8" fillId="0" borderId="0" xfId="1" applyFont="1"/>
    <xf numFmtId="0" fontId="8" fillId="0" borderId="14" xfId="1" applyFont="1" applyBorder="1"/>
    <xf numFmtId="0" fontId="8" fillId="2" borderId="18" xfId="1" applyFont="1" applyFill="1" applyBorder="1"/>
    <xf numFmtId="0" fontId="10" fillId="2" borderId="13" xfId="1" applyFont="1" applyFill="1" applyBorder="1" applyAlignment="1">
      <alignment horizontal="left" shrinkToFit="1"/>
    </xf>
    <xf numFmtId="0" fontId="11" fillId="2" borderId="14" xfId="1" applyFont="1" applyFill="1" applyBorder="1" applyAlignment="1">
      <alignment horizontal="left" shrinkToFit="1"/>
    </xf>
    <xf numFmtId="164" fontId="8" fillId="2" borderId="14" xfId="2" applyFont="1" applyFill="1" applyBorder="1"/>
    <xf numFmtId="164" fontId="8" fillId="2" borderId="14" xfId="1" applyNumberFormat="1" applyFont="1" applyFill="1" applyBorder="1"/>
    <xf numFmtId="164" fontId="9" fillId="2" borderId="14" xfId="2" applyFont="1" applyFill="1" applyBorder="1"/>
    <xf numFmtId="0" fontId="8" fillId="2" borderId="14" xfId="1" applyFont="1" applyFill="1" applyBorder="1"/>
    <xf numFmtId="43" fontId="8" fillId="2" borderId="14" xfId="2" applyNumberFormat="1" applyFont="1" applyFill="1" applyBorder="1"/>
    <xf numFmtId="164" fontId="5" fillId="2" borderId="14" xfId="2" applyFont="1" applyFill="1" applyBorder="1"/>
    <xf numFmtId="164" fontId="8" fillId="2" borderId="14" xfId="2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2" fontId="8" fillId="2" borderId="14" xfId="1" applyNumberFormat="1" applyFont="1" applyFill="1" applyBorder="1"/>
    <xf numFmtId="164" fontId="8" fillId="2" borderId="14" xfId="2" applyFont="1" applyFill="1" applyBorder="1" applyAlignment="1">
      <alignment shrinkToFit="1"/>
    </xf>
    <xf numFmtId="164" fontId="9" fillId="2" borderId="14" xfId="1" applyNumberFormat="1" applyFont="1" applyFill="1" applyBorder="1"/>
    <xf numFmtId="0" fontId="8" fillId="2" borderId="12" xfId="1" applyFont="1" applyFill="1" applyBorder="1"/>
    <xf numFmtId="164" fontId="8" fillId="2" borderId="0" xfId="1" applyNumberFormat="1" applyFont="1" applyFill="1"/>
    <xf numFmtId="0" fontId="8" fillId="2" borderId="0" xfId="1" applyFont="1" applyFill="1"/>
    <xf numFmtId="0" fontId="5" fillId="2" borderId="13" xfId="1" applyFont="1" applyFill="1" applyBorder="1" applyAlignment="1">
      <alignment horizontal="left" shrinkToFit="1"/>
    </xf>
    <xf numFmtId="0" fontId="12" fillId="2" borderId="13" xfId="1" applyFont="1" applyFill="1" applyBorder="1" applyAlignment="1">
      <alignment horizontal="left" shrinkToFit="1"/>
    </xf>
    <xf numFmtId="0" fontId="8" fillId="2" borderId="14" xfId="1" applyFont="1" applyFill="1" applyBorder="1" applyAlignment="1">
      <alignment shrinkToFit="1"/>
    </xf>
    <xf numFmtId="165" fontId="8" fillId="2" borderId="14" xfId="2" applyNumberFormat="1" applyFont="1" applyFill="1" applyBorder="1"/>
    <xf numFmtId="165" fontId="8" fillId="2" borderId="14" xfId="2" applyNumberFormat="1" applyFont="1" applyFill="1" applyBorder="1" applyAlignment="1">
      <alignment shrinkToFit="1"/>
    </xf>
    <xf numFmtId="0" fontId="10" fillId="2" borderId="13" xfId="1" applyFont="1" applyFill="1" applyBorder="1" applyAlignment="1">
      <alignment shrinkToFit="1"/>
    </xf>
    <xf numFmtId="0" fontId="2" fillId="2" borderId="32" xfId="1" applyFont="1" applyFill="1" applyBorder="1"/>
    <xf numFmtId="0" fontId="2" fillId="2" borderId="33" xfId="1" applyFont="1" applyFill="1" applyBorder="1" applyAlignment="1">
      <alignment horizontal="left" shrinkToFit="1"/>
    </xf>
    <xf numFmtId="0" fontId="2" fillId="2" borderId="10" xfId="1" applyFont="1" applyFill="1" applyBorder="1" applyAlignment="1">
      <alignment shrinkToFit="1"/>
    </xf>
    <xf numFmtId="164" fontId="2" fillId="2" borderId="10" xfId="2" applyFont="1" applyFill="1" applyBorder="1"/>
    <xf numFmtId="0" fontId="2" fillId="2" borderId="10" xfId="1" applyFont="1" applyFill="1" applyBorder="1"/>
    <xf numFmtId="164" fontId="2" fillId="2" borderId="10" xfId="1" applyNumberFormat="1" applyFont="1" applyFill="1" applyBorder="1"/>
    <xf numFmtId="164" fontId="2" fillId="2" borderId="33" xfId="2" applyFont="1" applyFill="1" applyBorder="1" applyAlignment="1">
      <alignment horizontal="center" vertical="center"/>
    </xf>
    <xf numFmtId="164" fontId="2" fillId="2" borderId="33" xfId="2" applyFont="1" applyFill="1" applyBorder="1"/>
    <xf numFmtId="164" fontId="2" fillId="2" borderId="3" xfId="2" applyFont="1" applyFill="1" applyBorder="1"/>
    <xf numFmtId="165" fontId="2" fillId="2" borderId="5" xfId="2" applyNumberFormat="1" applyFont="1" applyFill="1" applyBorder="1"/>
    <xf numFmtId="165" fontId="2" fillId="2" borderId="5" xfId="2" applyNumberFormat="1" applyFont="1" applyFill="1" applyBorder="1" applyAlignment="1">
      <alignment shrinkToFit="1"/>
    </xf>
    <xf numFmtId="165" fontId="2" fillId="2" borderId="8" xfId="2" applyNumberFormat="1" applyFont="1" applyFill="1" applyBorder="1"/>
    <xf numFmtId="164" fontId="13" fillId="2" borderId="13" xfId="1" applyNumberFormat="1" applyFont="1" applyFill="1" applyBorder="1"/>
    <xf numFmtId="164" fontId="13" fillId="2" borderId="17" xfId="1" applyNumberFormat="1" applyFont="1" applyFill="1" applyBorder="1"/>
    <xf numFmtId="0" fontId="2" fillId="2" borderId="2" xfId="1" applyFont="1" applyFill="1" applyBorder="1"/>
    <xf numFmtId="0" fontId="2" fillId="2" borderId="34" xfId="1" applyFont="1" applyFill="1" applyBorder="1" applyAlignment="1">
      <alignment horizontal="left" shrinkToFit="1"/>
    </xf>
    <xf numFmtId="164" fontId="2" fillId="2" borderId="5" xfId="2" applyFont="1" applyFill="1" applyBorder="1"/>
    <xf numFmtId="2" fontId="2" fillId="2" borderId="5" xfId="1" applyNumberFormat="1" applyFont="1" applyFill="1" applyBorder="1"/>
    <xf numFmtId="164" fontId="2" fillId="2" borderId="8" xfId="1" applyNumberFormat="1" applyFont="1" applyFill="1" applyBorder="1"/>
    <xf numFmtId="164" fontId="2" fillId="2" borderId="0" xfId="1" applyNumberFormat="1" applyFont="1" applyFill="1"/>
    <xf numFmtId="0" fontId="2" fillId="2" borderId="14" xfId="1" applyFont="1" applyFill="1" applyBorder="1"/>
    <xf numFmtId="0" fontId="5" fillId="2" borderId="18" xfId="1" applyFont="1" applyFill="1" applyBorder="1" applyAlignment="1">
      <alignment shrinkToFit="1"/>
    </xf>
    <xf numFmtId="0" fontId="5" fillId="2" borderId="13" xfId="1" applyFont="1" applyFill="1" applyBorder="1" applyAlignment="1">
      <alignment horizontal="center" shrinkToFit="1"/>
    </xf>
    <xf numFmtId="0" fontId="5" fillId="2" borderId="14" xfId="1" applyFont="1" applyFill="1" applyBorder="1" applyAlignment="1">
      <alignment shrinkToFit="1"/>
    </xf>
    <xf numFmtId="164" fontId="5" fillId="2" borderId="14" xfId="1" applyNumberFormat="1" applyFont="1" applyFill="1" applyBorder="1" applyAlignment="1">
      <alignment shrinkToFit="1"/>
    </xf>
    <xf numFmtId="164" fontId="5" fillId="2" borderId="14" xfId="1" applyNumberFormat="1" applyFont="1" applyFill="1" applyBorder="1" applyAlignment="1">
      <alignment horizontal="center" vertical="center" shrinkToFit="1"/>
    </xf>
    <xf numFmtId="164" fontId="5" fillId="2" borderId="13" xfId="1" applyNumberFormat="1" applyFont="1" applyFill="1" applyBorder="1" applyAlignment="1">
      <alignment horizontal="center" vertical="center" shrinkToFit="1"/>
    </xf>
    <xf numFmtId="164" fontId="5" fillId="2" borderId="12" xfId="1" applyNumberFormat="1" applyFont="1" applyFill="1" applyBorder="1" applyAlignment="1">
      <alignment shrinkToFit="1"/>
    </xf>
    <xf numFmtId="0" fontId="5" fillId="2" borderId="11" xfId="1" applyFont="1" applyFill="1" applyBorder="1" applyAlignment="1">
      <alignment shrinkToFit="1"/>
    </xf>
    <xf numFmtId="0" fontId="5" fillId="2" borderId="12" xfId="1" applyFont="1" applyFill="1" applyBorder="1" applyAlignment="1">
      <alignment horizontal="center" shrinkToFit="1"/>
    </xf>
    <xf numFmtId="0" fontId="5" fillId="2" borderId="0" xfId="1" applyFont="1" applyFill="1" applyAlignment="1">
      <alignment shrinkToFit="1"/>
    </xf>
    <xf numFmtId="0" fontId="2" fillId="0" borderId="26" xfId="1" applyFont="1" applyBorder="1"/>
    <xf numFmtId="0" fontId="2" fillId="2" borderId="21" xfId="1" applyFont="1" applyFill="1" applyBorder="1" applyAlignment="1">
      <alignment horizontal="left" shrinkToFit="1"/>
    </xf>
    <xf numFmtId="0" fontId="2" fillId="2" borderId="22" xfId="1" applyFont="1" applyFill="1" applyBorder="1" applyAlignment="1">
      <alignment shrinkToFit="1"/>
    </xf>
    <xf numFmtId="164" fontId="2" fillId="2" borderId="22" xfId="2" applyFont="1" applyFill="1" applyBorder="1"/>
    <xf numFmtId="0" fontId="2" fillId="2" borderId="22" xfId="1" applyFont="1" applyFill="1" applyBorder="1"/>
    <xf numFmtId="164" fontId="13" fillId="2" borderId="22" xfId="2" applyFont="1" applyFill="1" applyBorder="1"/>
    <xf numFmtId="164" fontId="2" fillId="2" borderId="22" xfId="1" applyNumberFormat="1" applyFont="1" applyFill="1" applyBorder="1"/>
    <xf numFmtId="164" fontId="2" fillId="2" borderId="21" xfId="2" applyFont="1" applyFill="1" applyBorder="1"/>
    <xf numFmtId="164" fontId="2" fillId="2" borderId="21" xfId="2" applyFont="1" applyFill="1" applyBorder="1" applyAlignment="1">
      <alignment horizontal="center" vertical="center"/>
    </xf>
    <xf numFmtId="164" fontId="2" fillId="2" borderId="20" xfId="2" applyFont="1" applyFill="1" applyBorder="1"/>
    <xf numFmtId="165" fontId="2" fillId="2" borderId="22" xfId="2" applyNumberFormat="1" applyFont="1" applyFill="1" applyBorder="1"/>
    <xf numFmtId="165" fontId="2" fillId="2" borderId="22" xfId="2" applyNumberFormat="1" applyFont="1" applyFill="1" applyBorder="1" applyAlignment="1">
      <alignment shrinkToFit="1"/>
    </xf>
    <xf numFmtId="165" fontId="2" fillId="2" borderId="25" xfId="2" applyNumberFormat="1" applyFont="1" applyFill="1" applyBorder="1"/>
    <xf numFmtId="164" fontId="2" fillId="2" borderId="21" xfId="1" applyNumberFormat="1" applyFont="1" applyFill="1" applyBorder="1"/>
    <xf numFmtId="164" fontId="2" fillId="2" borderId="25" xfId="1" applyNumberFormat="1" applyFont="1" applyFill="1" applyBorder="1"/>
    <xf numFmtId="0" fontId="2" fillId="2" borderId="35" xfId="1" applyFont="1" applyFill="1" applyBorder="1"/>
    <xf numFmtId="0" fontId="2" fillId="2" borderId="20" xfId="1" applyFont="1" applyFill="1" applyBorder="1" applyAlignment="1">
      <alignment horizontal="left" shrinkToFit="1"/>
    </xf>
    <xf numFmtId="2" fontId="2" fillId="2" borderId="22" xfId="1" applyNumberFormat="1" applyFont="1" applyFill="1" applyBorder="1"/>
    <xf numFmtId="164" fontId="2" fillId="0" borderId="0" xfId="1" applyNumberFormat="1" applyFont="1"/>
    <xf numFmtId="0" fontId="2" fillId="0" borderId="14" xfId="1" applyFont="1" applyBorder="1"/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shrinkToFit="1"/>
    </xf>
    <xf numFmtId="43" fontId="2" fillId="2" borderId="0" xfId="1" applyNumberFormat="1" applyFont="1" applyFill="1"/>
    <xf numFmtId="164" fontId="14" fillId="2" borderId="0" xfId="1" applyNumberFormat="1" applyFont="1" applyFill="1" applyAlignment="1">
      <alignment horizontal="center" vertical="center" wrapText="1"/>
    </xf>
    <xf numFmtId="0" fontId="4" fillId="0" borderId="0" xfId="1" applyFont="1"/>
    <xf numFmtId="0" fontId="4" fillId="2" borderId="0" xfId="1" applyFont="1" applyFill="1" applyAlignment="1">
      <alignment horizontal="left"/>
    </xf>
    <xf numFmtId="164" fontId="15" fillId="2" borderId="0" xfId="1" applyNumberFormat="1" applyFont="1" applyFill="1"/>
    <xf numFmtId="164" fontId="15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left"/>
    </xf>
    <xf numFmtId="164" fontId="16" fillId="2" borderId="0" xfId="1" applyNumberFormat="1" applyFont="1" applyFill="1"/>
    <xf numFmtId="164" fontId="17" fillId="2" borderId="0" xfId="1" applyNumberFormat="1" applyFont="1" applyFill="1"/>
    <xf numFmtId="0" fontId="18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shrinkToFit="1"/>
    </xf>
    <xf numFmtId="0" fontId="4" fillId="2" borderId="0" xfId="1" applyFont="1" applyFill="1" applyAlignment="1">
      <alignment horizontal="center" shrinkToFit="1"/>
    </xf>
    <xf numFmtId="164" fontId="4" fillId="2" borderId="0" xfId="2" applyFont="1" applyFill="1"/>
    <xf numFmtId="0" fontId="15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shrinkToFit="1"/>
    </xf>
    <xf numFmtId="0" fontId="19" fillId="2" borderId="0" xfId="1" applyFont="1" applyFill="1"/>
    <xf numFmtId="0" fontId="20" fillId="2" borderId="0" xfId="1" applyFont="1" applyFill="1"/>
    <xf numFmtId="0" fontId="21" fillId="2" borderId="0" xfId="1" applyFont="1" applyFill="1" applyAlignment="1">
      <alignment horizontal="center" shrinkToFit="1"/>
    </xf>
    <xf numFmtId="0" fontId="21" fillId="2" borderId="0" xfId="1" applyFont="1" applyFill="1" applyAlignment="1">
      <alignment horizontal="center" shrinkToFit="1"/>
    </xf>
    <xf numFmtId="0" fontId="2" fillId="2" borderId="0" xfId="1" applyFont="1" applyFill="1" applyAlignment="1">
      <alignment horizontal="center" shrinkToFit="1"/>
    </xf>
    <xf numFmtId="0" fontId="2" fillId="2" borderId="0" xfId="1" applyFont="1" applyFill="1" applyAlignment="1">
      <alignment horizontal="center"/>
    </xf>
    <xf numFmtId="0" fontId="4" fillId="2" borderId="10" xfId="1" quotePrefix="1" applyFont="1" applyFill="1" applyBorder="1" applyAlignment="1">
      <alignment horizontal="center" vertical="center" wrapText="1"/>
    </xf>
    <xf numFmtId="0" fontId="4" fillId="2" borderId="14" xfId="1" quotePrefix="1" applyFont="1" applyFill="1" applyBorder="1" applyAlignment="1">
      <alignment horizontal="center" vertical="center" wrapText="1"/>
    </xf>
    <xf numFmtId="0" fontId="4" fillId="2" borderId="23" xfId="1" quotePrefix="1" applyFont="1" applyFill="1" applyBorder="1" applyAlignment="1">
      <alignment vertical="center" wrapText="1"/>
    </xf>
    <xf numFmtId="0" fontId="8" fillId="0" borderId="12" xfId="1" applyFont="1" applyBorder="1"/>
    <xf numFmtId="0" fontId="2" fillId="2" borderId="36" xfId="1" applyFont="1" applyFill="1" applyBorder="1"/>
    <xf numFmtId="164" fontId="13" fillId="2" borderId="10" xfId="2" applyFont="1" applyFill="1" applyBorder="1"/>
    <xf numFmtId="0" fontId="2" fillId="0" borderId="35" xfId="1" applyFont="1" applyBorder="1"/>
  </cellXfs>
  <cellStyles count="3">
    <cellStyle name="Comma 2" xfId="2" xr:uid="{658D79FA-20B7-4670-9AD9-192377D288C6}"/>
    <cellStyle name="Normal" xfId="0" builtinId="0"/>
    <cellStyle name="Normal 2" xfId="1" xr:uid="{9541ACA7-3E79-4435-995C-09DC469EA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603250</xdr:colOff>
      <xdr:row>0</xdr:row>
      <xdr:rowOff>79375</xdr:rowOff>
    </xdr:from>
    <xdr:to>
      <xdr:col>13</xdr:col>
      <xdr:colOff>38554</xdr:colOff>
      <xdr:row>4</xdr:row>
      <xdr:rowOff>182609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ED011-2E53-42C9-A683-A09BC90CC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4250" y="79375"/>
          <a:ext cx="1302204" cy="1246234"/>
        </a:xfrm>
        <a:prstGeom prst="rect">
          <a:avLst/>
        </a:prstGeom>
      </xdr:spPr>
    </xdr:pic>
    <xdr:clientData/>
  </xdr:twoCellAnchor>
  <xdr:twoCellAnchor editAs="oneCell">
    <xdr:from>
      <xdr:col>42</xdr:col>
      <xdr:colOff>619125</xdr:colOff>
      <xdr:row>0</xdr:row>
      <xdr:rowOff>79375</xdr:rowOff>
    </xdr:from>
    <xdr:to>
      <xdr:col>43</xdr:col>
      <xdr:colOff>768804</xdr:colOff>
      <xdr:row>4</xdr:row>
      <xdr:rowOff>182609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36DF2-9AE2-48F7-A2EF-23B560191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34175" y="79375"/>
          <a:ext cx="1292679" cy="1246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603250</xdr:colOff>
      <xdr:row>0</xdr:row>
      <xdr:rowOff>79375</xdr:rowOff>
    </xdr:from>
    <xdr:to>
      <xdr:col>12</xdr:col>
      <xdr:colOff>187382</xdr:colOff>
      <xdr:row>4</xdr:row>
      <xdr:rowOff>182609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BE9AA-CE27-48DA-985D-EC5EFB23A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2225" y="79375"/>
          <a:ext cx="1298632" cy="1246234"/>
        </a:xfrm>
        <a:prstGeom prst="rect">
          <a:avLst/>
        </a:prstGeom>
      </xdr:spPr>
    </xdr:pic>
    <xdr:clientData/>
  </xdr:twoCellAnchor>
  <xdr:twoCellAnchor editAs="oneCell">
    <xdr:from>
      <xdr:col>42</xdr:col>
      <xdr:colOff>619125</xdr:colOff>
      <xdr:row>0</xdr:row>
      <xdr:rowOff>79375</xdr:rowOff>
    </xdr:from>
    <xdr:to>
      <xdr:col>43</xdr:col>
      <xdr:colOff>768805</xdr:colOff>
      <xdr:row>4</xdr:row>
      <xdr:rowOff>182609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0EAC0D-C15E-4310-8751-36833306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0" y="79375"/>
          <a:ext cx="1292680" cy="12462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603250</xdr:colOff>
      <xdr:row>0</xdr:row>
      <xdr:rowOff>79375</xdr:rowOff>
    </xdr:from>
    <xdr:to>
      <xdr:col>12</xdr:col>
      <xdr:colOff>187382</xdr:colOff>
      <xdr:row>4</xdr:row>
      <xdr:rowOff>182609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80990-FA8A-4EF3-98BF-FB2D3C920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300" y="79375"/>
          <a:ext cx="1298632" cy="1246234"/>
        </a:xfrm>
        <a:prstGeom prst="rect">
          <a:avLst/>
        </a:prstGeom>
      </xdr:spPr>
    </xdr:pic>
    <xdr:clientData/>
  </xdr:twoCellAnchor>
  <xdr:twoCellAnchor editAs="oneCell">
    <xdr:from>
      <xdr:col>42</xdr:col>
      <xdr:colOff>619125</xdr:colOff>
      <xdr:row>0</xdr:row>
      <xdr:rowOff>79375</xdr:rowOff>
    </xdr:from>
    <xdr:to>
      <xdr:col>43</xdr:col>
      <xdr:colOff>768805</xdr:colOff>
      <xdr:row>4</xdr:row>
      <xdr:rowOff>182609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B7F92-0BC6-4E31-A101-E835A50B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38575" y="79375"/>
          <a:ext cx="1292680" cy="1246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7675-21A9-4E90-B2DB-87E546787535}">
  <dimension ref="A1:AYY85"/>
  <sheetViews>
    <sheetView tabSelected="1" view="pageBreakPreview" topLeftCell="A2" zoomScale="60" zoomScaleNormal="64" workbookViewId="0">
      <selection activeCell="C20" sqref="C20"/>
    </sheetView>
  </sheetViews>
  <sheetFormatPr defaultColWidth="9.140625" defaultRowHeight="23.1" customHeight="1"/>
  <cols>
    <col min="1" max="1" width="6" style="1" customWidth="1"/>
    <col min="2" max="2" width="52.85546875" style="2" customWidth="1"/>
    <col min="3" max="3" width="33.28515625" style="2" customWidth="1"/>
    <col min="4" max="4" width="15.85546875" style="2" customWidth="1"/>
    <col min="5" max="5" width="17.5703125" style="2" customWidth="1"/>
    <col min="6" max="6" width="15.85546875" style="2" customWidth="1"/>
    <col min="7" max="7" width="18.85546875" style="2" hidden="1" customWidth="1"/>
    <col min="8" max="9" width="17.85546875" style="2" customWidth="1"/>
    <col min="10" max="10" width="15.140625" style="2" customWidth="1"/>
    <col min="11" max="11" width="4.85546875" style="2" customWidth="1"/>
    <col min="12" max="12" width="3.42578125" style="2" customWidth="1"/>
    <col min="13" max="13" width="4.5703125" style="2" customWidth="1"/>
    <col min="14" max="14" width="22.85546875" style="2" customWidth="1"/>
    <col min="15" max="15" width="15.28515625" style="2" customWidth="1"/>
    <col min="16" max="16" width="16.85546875" style="2" customWidth="1"/>
    <col min="17" max="17" width="15.28515625" style="2" customWidth="1"/>
    <col min="18" max="18" width="16" style="2" customWidth="1"/>
    <col min="19" max="19" width="17.28515625" style="2" customWidth="1"/>
    <col min="20" max="20" width="17.5703125" style="2" customWidth="1"/>
    <col min="21" max="21" width="17.7109375" style="2" hidden="1" customWidth="1"/>
    <col min="22" max="23" width="19" style="2" hidden="1" customWidth="1"/>
    <col min="24" max="24" width="19.7109375" style="2" customWidth="1"/>
    <col min="25" max="25" width="22.85546875" style="4" customWidth="1"/>
    <col min="26" max="26" width="21" style="2" customWidth="1"/>
    <col min="27" max="27" width="6.140625" style="4" customWidth="1"/>
    <col min="28" max="28" width="16.140625" style="2" customWidth="1"/>
    <col min="29" max="29" width="13.7109375" style="2" customWidth="1"/>
    <col min="30" max="30" width="15.42578125" style="5" customWidth="1"/>
    <col min="31" max="31" width="14" style="2" customWidth="1"/>
    <col min="32" max="32" width="18.42578125" style="2" customWidth="1"/>
    <col min="33" max="33" width="21" style="2" customWidth="1"/>
    <col min="34" max="34" width="6" style="2" customWidth="1"/>
    <col min="35" max="35" width="48.5703125" style="2" customWidth="1"/>
    <col min="36" max="36" width="17.7109375" style="2" customWidth="1"/>
    <col min="37" max="37" width="15.28515625" style="2" customWidth="1"/>
    <col min="38" max="38" width="18.5703125" style="2" customWidth="1"/>
    <col min="39" max="39" width="16.5703125" style="2" customWidth="1"/>
    <col min="40" max="40" width="14.5703125" style="2" customWidth="1"/>
    <col min="41" max="42" width="15.5703125" style="2" customWidth="1"/>
    <col min="43" max="43" width="17.140625" style="2" customWidth="1"/>
    <col min="44" max="45" width="16" style="2" customWidth="1"/>
    <col min="46" max="46" width="16.28515625" style="2" customWidth="1"/>
    <col min="47" max="47" width="16.85546875" style="2" customWidth="1"/>
    <col min="48" max="48" width="14" style="2" customWidth="1"/>
    <col min="49" max="50" width="13.5703125" style="2" customWidth="1"/>
    <col min="51" max="51" width="15.28515625" style="2" customWidth="1"/>
    <col min="52" max="52" width="16" style="2" customWidth="1"/>
    <col min="53" max="53" width="13.42578125" style="2" customWidth="1"/>
    <col min="54" max="54" width="15.85546875" style="2" customWidth="1"/>
    <col min="55" max="55" width="16.140625" style="7" customWidth="1"/>
    <col min="56" max="56" width="16.85546875" style="2" customWidth="1"/>
    <col min="57" max="57" width="16.140625" style="2" customWidth="1"/>
    <col min="58" max="58" width="15.28515625" style="2" customWidth="1"/>
    <col min="59" max="59" width="17.140625" style="2" customWidth="1"/>
    <col min="60" max="60" width="17.5703125" style="2" customWidth="1"/>
    <col min="61" max="16384" width="9.140625" style="1"/>
  </cols>
  <sheetData>
    <row r="1" spans="1:1351" ht="23.1" customHeight="1">
      <c r="N1" s="3" t="s">
        <v>0</v>
      </c>
      <c r="O1" s="3"/>
      <c r="P1" s="3"/>
      <c r="Q1" s="3"/>
      <c r="R1" s="3"/>
      <c r="AT1" s="3" t="s">
        <v>0</v>
      </c>
      <c r="AU1" s="3"/>
      <c r="AV1" s="3"/>
      <c r="AW1" s="3"/>
      <c r="AX1" s="3"/>
      <c r="AY1" s="6"/>
    </row>
    <row r="2" spans="1:1351" s="8" customFormat="1" ht="23.1" customHeight="1">
      <c r="B2" s="9"/>
      <c r="C2" s="9"/>
      <c r="D2" s="9"/>
      <c r="E2" s="9"/>
      <c r="F2" s="9"/>
      <c r="G2" s="9"/>
      <c r="H2" s="9"/>
      <c r="I2" s="9"/>
      <c r="J2" s="9"/>
      <c r="K2" s="9"/>
      <c r="L2" s="4"/>
      <c r="M2" s="4"/>
      <c r="N2" s="10" t="s">
        <v>1</v>
      </c>
      <c r="O2" s="10"/>
      <c r="P2" s="10"/>
      <c r="Q2" s="10"/>
      <c r="R2" s="10"/>
      <c r="S2" s="9"/>
      <c r="T2" s="9"/>
      <c r="U2" s="9"/>
      <c r="V2" s="9"/>
      <c r="W2" s="9"/>
      <c r="X2" s="9"/>
      <c r="Y2" s="4"/>
      <c r="Z2" s="9"/>
      <c r="AA2" s="4"/>
      <c r="AB2" s="9"/>
      <c r="AC2" s="9"/>
      <c r="AD2" s="11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2"/>
      <c r="AS2" s="12"/>
      <c r="AT2" s="10" t="s">
        <v>1</v>
      </c>
      <c r="AU2" s="10"/>
      <c r="AV2" s="10"/>
      <c r="AW2" s="10"/>
      <c r="AX2" s="10"/>
      <c r="AY2" s="9"/>
      <c r="AZ2" s="9"/>
      <c r="BA2" s="13"/>
      <c r="BB2" s="13"/>
      <c r="BC2" s="13"/>
      <c r="BD2" s="9"/>
      <c r="BE2" s="9"/>
      <c r="BF2" s="9"/>
      <c r="BG2" s="9"/>
      <c r="BH2" s="9"/>
    </row>
    <row r="3" spans="1:1351" ht="23.1" customHeight="1">
      <c r="L3" s="14"/>
      <c r="M3" s="14"/>
      <c r="N3" s="10" t="s">
        <v>2</v>
      </c>
      <c r="O3" s="10"/>
      <c r="P3" s="10"/>
      <c r="Q3" s="10"/>
      <c r="R3" s="10"/>
      <c r="AP3" s="15"/>
      <c r="AR3" s="15"/>
      <c r="AS3" s="15"/>
      <c r="AT3" s="10" t="s">
        <v>3</v>
      </c>
      <c r="AU3" s="10"/>
      <c r="AV3" s="10"/>
      <c r="AW3" s="10"/>
      <c r="AX3" s="10"/>
      <c r="BA3" s="16"/>
      <c r="BB3" s="16"/>
      <c r="BC3" s="16"/>
    </row>
    <row r="4" spans="1:1351" ht="23.1" customHeight="1">
      <c r="F4" s="17"/>
      <c r="N4" s="18" t="s">
        <v>103</v>
      </c>
      <c r="O4" s="18"/>
      <c r="P4" s="18"/>
      <c r="Q4" s="18"/>
      <c r="R4" s="18"/>
      <c r="AK4" s="19"/>
      <c r="AL4" s="19"/>
      <c r="AM4" s="19"/>
      <c r="AP4" s="20"/>
      <c r="AQ4" s="20"/>
      <c r="AR4" s="20"/>
      <c r="AS4" s="20"/>
      <c r="AT4" s="21" t="s">
        <v>101</v>
      </c>
      <c r="AU4" s="21"/>
      <c r="AV4" s="21"/>
      <c r="AW4" s="21"/>
      <c r="AX4" s="21"/>
    </row>
    <row r="5" spans="1:1351" ht="23.1" customHeight="1">
      <c r="N5" s="18" t="s">
        <v>6</v>
      </c>
      <c r="O5" s="18"/>
      <c r="P5" s="18"/>
      <c r="Q5" s="18"/>
      <c r="R5" s="18"/>
      <c r="S5" s="22" t="s">
        <v>7</v>
      </c>
      <c r="AP5" s="19"/>
      <c r="AQ5" s="19"/>
      <c r="AR5" s="19"/>
      <c r="AS5" s="19"/>
      <c r="AT5" s="18" t="s">
        <v>8</v>
      </c>
      <c r="AU5" s="18"/>
      <c r="AV5" s="18"/>
      <c r="AW5" s="18"/>
      <c r="AX5" s="18"/>
      <c r="AY5" s="19"/>
      <c r="AZ5" s="19"/>
      <c r="BG5" s="22" t="s">
        <v>7</v>
      </c>
    </row>
    <row r="6" spans="1:1351" s="26" customFormat="1" ht="23.1" customHeight="1" thickBot="1">
      <c r="A6" s="1"/>
      <c r="B6" s="2"/>
      <c r="C6" s="2"/>
      <c r="D6" s="2"/>
      <c r="E6" s="2"/>
      <c r="F6" s="2"/>
      <c r="G6" s="2"/>
      <c r="H6" s="2"/>
      <c r="I6" s="23"/>
      <c r="J6" s="2"/>
      <c r="K6" s="2"/>
      <c r="L6" s="2"/>
      <c r="M6" s="2"/>
      <c r="N6" s="18"/>
      <c r="O6" s="18"/>
      <c r="P6" s="18"/>
      <c r="Q6" s="18"/>
      <c r="R6" s="18"/>
      <c r="S6" s="2"/>
      <c r="T6" s="2"/>
      <c r="U6" s="2"/>
      <c r="V6" s="2"/>
      <c r="W6" s="2"/>
      <c r="X6" s="2"/>
      <c r="Y6" s="4"/>
      <c r="Z6" s="2"/>
      <c r="AA6" s="4"/>
      <c r="AB6" s="23"/>
      <c r="AC6" s="23"/>
      <c r="AD6" s="2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"/>
      <c r="AT6" s="18"/>
      <c r="AU6" s="18"/>
      <c r="AV6" s="18"/>
      <c r="AW6" s="18"/>
      <c r="AX6" s="18"/>
      <c r="AY6" s="23"/>
      <c r="AZ6" s="23"/>
      <c r="BA6" s="23"/>
      <c r="BB6" s="23"/>
      <c r="BC6" s="25"/>
      <c r="BD6" s="23"/>
      <c r="BE6" s="23"/>
      <c r="BF6" s="23"/>
      <c r="BG6" s="23"/>
      <c r="BH6" s="2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</row>
    <row r="7" spans="1:1351" s="44" customFormat="1" ht="23.1" customHeight="1">
      <c r="A7" s="27"/>
      <c r="B7" s="28"/>
      <c r="C7" s="29"/>
      <c r="D7" s="30"/>
      <c r="E7" s="31" t="s">
        <v>102</v>
      </c>
      <c r="F7" s="30" t="s">
        <v>9</v>
      </c>
      <c r="G7" s="31"/>
      <c r="H7" s="31" t="s">
        <v>10</v>
      </c>
      <c r="I7" s="201" t="s">
        <v>11</v>
      </c>
      <c r="J7" s="30"/>
      <c r="K7" s="30"/>
      <c r="L7" s="30"/>
      <c r="M7" s="30"/>
      <c r="N7" s="31" t="s">
        <v>12</v>
      </c>
      <c r="O7" s="30" t="s">
        <v>13</v>
      </c>
      <c r="P7" s="30" t="s">
        <v>14</v>
      </c>
      <c r="Q7" s="30" t="s">
        <v>14</v>
      </c>
      <c r="R7" s="30" t="s">
        <v>15</v>
      </c>
      <c r="S7" s="30" t="s">
        <v>14</v>
      </c>
      <c r="T7" s="30" t="s">
        <v>14</v>
      </c>
      <c r="U7" s="30" t="s">
        <v>16</v>
      </c>
      <c r="V7" s="30" t="s">
        <v>16</v>
      </c>
      <c r="W7" s="30"/>
      <c r="X7" s="33" t="s">
        <v>17</v>
      </c>
      <c r="Y7" s="33" t="s">
        <v>18</v>
      </c>
      <c r="Z7" s="34" t="s">
        <v>19</v>
      </c>
      <c r="AA7" s="35" t="s">
        <v>20</v>
      </c>
      <c r="AB7" s="28" t="s">
        <v>21</v>
      </c>
      <c r="AC7" s="30" t="s">
        <v>22</v>
      </c>
      <c r="AD7" s="36" t="s">
        <v>23</v>
      </c>
      <c r="AE7" s="37" t="s">
        <v>24</v>
      </c>
      <c r="AF7" s="29"/>
      <c r="AG7" s="37"/>
      <c r="AH7" s="38"/>
      <c r="AI7" s="28"/>
      <c r="AJ7" s="30"/>
      <c r="AK7" s="30" t="s">
        <v>13</v>
      </c>
      <c r="AL7" s="39" t="s">
        <v>25</v>
      </c>
      <c r="AM7" s="40" t="s">
        <v>26</v>
      </c>
      <c r="AN7" s="40" t="s">
        <v>26</v>
      </c>
      <c r="AO7" s="40"/>
      <c r="AP7" s="40"/>
      <c r="AQ7" s="40"/>
      <c r="AR7" s="40"/>
      <c r="AS7" s="41" t="s">
        <v>27</v>
      </c>
      <c r="AT7" s="40" t="s">
        <v>28</v>
      </c>
      <c r="AU7" s="30" t="s">
        <v>14</v>
      </c>
      <c r="AV7" s="39" t="s">
        <v>29</v>
      </c>
      <c r="AW7" s="40" t="s">
        <v>30</v>
      </c>
      <c r="AX7" s="39" t="s">
        <v>29</v>
      </c>
      <c r="AY7" s="30" t="s">
        <v>14</v>
      </c>
      <c r="AZ7" s="30" t="s">
        <v>15</v>
      </c>
      <c r="BA7" s="40"/>
      <c r="BB7" s="40" t="s">
        <v>31</v>
      </c>
      <c r="BC7" s="42"/>
      <c r="BD7" s="39" t="s">
        <v>32</v>
      </c>
      <c r="BE7" s="40" t="s">
        <v>33</v>
      </c>
      <c r="BF7" s="40" t="s">
        <v>34</v>
      </c>
      <c r="BG7" s="30" t="s">
        <v>14</v>
      </c>
      <c r="BH7" s="37" t="s">
        <v>14</v>
      </c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3"/>
      <c r="AAQ7" s="43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3"/>
      <c r="ABV7" s="43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3"/>
      <c r="ACX7" s="43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3"/>
      <c r="AEC7" s="43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3"/>
      <c r="AFG7" s="43"/>
      <c r="AFH7" s="43"/>
      <c r="AFI7" s="43"/>
      <c r="AFJ7" s="43"/>
      <c r="AFK7" s="43"/>
      <c r="AFL7" s="43"/>
      <c r="AFM7" s="43"/>
      <c r="AFN7" s="43"/>
      <c r="AFO7" s="43"/>
      <c r="AFP7" s="43"/>
      <c r="AFQ7" s="43"/>
      <c r="AFR7" s="43"/>
      <c r="AFS7" s="43"/>
      <c r="AFT7" s="43"/>
      <c r="AFU7" s="43"/>
      <c r="AFV7" s="43"/>
      <c r="AFW7" s="43"/>
      <c r="AFX7" s="43"/>
      <c r="AFY7" s="43"/>
      <c r="AFZ7" s="43"/>
      <c r="AGA7" s="43"/>
      <c r="AGB7" s="43"/>
      <c r="AGC7" s="43"/>
      <c r="AGD7" s="43"/>
      <c r="AGE7" s="43"/>
      <c r="AGF7" s="43"/>
      <c r="AGG7" s="43"/>
      <c r="AGH7" s="43"/>
      <c r="AGI7" s="43"/>
      <c r="AGJ7" s="43"/>
      <c r="AGK7" s="43"/>
      <c r="AGL7" s="43"/>
      <c r="AGM7" s="43"/>
      <c r="AGN7" s="43"/>
      <c r="AGO7" s="43"/>
      <c r="AGP7" s="43"/>
      <c r="AGQ7" s="43"/>
      <c r="AGR7" s="43"/>
      <c r="AGS7" s="43"/>
      <c r="AGT7" s="43"/>
      <c r="AGU7" s="43"/>
      <c r="AGV7" s="43"/>
      <c r="AGW7" s="43"/>
      <c r="AGX7" s="43"/>
      <c r="AGY7" s="43"/>
      <c r="AGZ7" s="43"/>
      <c r="AHA7" s="43"/>
      <c r="AHB7" s="43"/>
      <c r="AHC7" s="43"/>
      <c r="AHD7" s="43"/>
      <c r="AHE7" s="43"/>
      <c r="AHF7" s="43"/>
      <c r="AHG7" s="43"/>
      <c r="AHH7" s="43"/>
      <c r="AHI7" s="43"/>
      <c r="AHJ7" s="43"/>
      <c r="AHK7" s="43"/>
      <c r="AHL7" s="43"/>
      <c r="AHM7" s="43"/>
      <c r="AHN7" s="43"/>
      <c r="AHO7" s="43"/>
      <c r="AHP7" s="43"/>
      <c r="AHQ7" s="43"/>
      <c r="AHR7" s="43"/>
      <c r="AHS7" s="43"/>
      <c r="AHT7" s="43"/>
      <c r="AHU7" s="43"/>
      <c r="AHV7" s="43"/>
      <c r="AHW7" s="43"/>
      <c r="AHX7" s="43"/>
      <c r="AHY7" s="43"/>
      <c r="AHZ7" s="43"/>
      <c r="AIA7" s="43"/>
      <c r="AIB7" s="43"/>
      <c r="AIC7" s="43"/>
      <c r="AID7" s="43"/>
      <c r="AIE7" s="43"/>
      <c r="AIF7" s="43"/>
      <c r="AIG7" s="43"/>
      <c r="AIH7" s="43"/>
      <c r="AII7" s="43"/>
      <c r="AIJ7" s="43"/>
      <c r="AIK7" s="43"/>
      <c r="AIL7" s="43"/>
      <c r="AIM7" s="43"/>
      <c r="AIN7" s="43"/>
      <c r="AIO7" s="43"/>
      <c r="AIP7" s="43"/>
      <c r="AIQ7" s="43"/>
      <c r="AIR7" s="43"/>
      <c r="AIS7" s="43"/>
      <c r="AIT7" s="43"/>
      <c r="AIU7" s="43"/>
      <c r="AIV7" s="43"/>
      <c r="AIW7" s="43"/>
      <c r="AIX7" s="43"/>
      <c r="AIY7" s="43"/>
      <c r="AIZ7" s="43"/>
      <c r="AJA7" s="43"/>
      <c r="AJB7" s="43"/>
      <c r="AJC7" s="43"/>
      <c r="AJD7" s="43"/>
      <c r="AJE7" s="43"/>
      <c r="AJF7" s="43"/>
      <c r="AJG7" s="43"/>
      <c r="AJH7" s="43"/>
      <c r="AJI7" s="43"/>
      <c r="AJJ7" s="43"/>
      <c r="AJK7" s="43"/>
      <c r="AJL7" s="43"/>
      <c r="AJM7" s="43"/>
      <c r="AJN7" s="43"/>
      <c r="AJO7" s="43"/>
      <c r="AJP7" s="43"/>
      <c r="AJQ7" s="43"/>
      <c r="AJR7" s="43"/>
      <c r="AJS7" s="43"/>
      <c r="AJT7" s="43"/>
      <c r="AJU7" s="43"/>
      <c r="AJV7" s="43"/>
      <c r="AJW7" s="43"/>
      <c r="AJX7" s="43"/>
      <c r="AJY7" s="43"/>
      <c r="AJZ7" s="43"/>
      <c r="AKA7" s="43"/>
      <c r="AKB7" s="43"/>
      <c r="AKC7" s="43"/>
      <c r="AKD7" s="43"/>
      <c r="AKE7" s="43"/>
      <c r="AKF7" s="43"/>
      <c r="AKG7" s="43"/>
      <c r="AKH7" s="43"/>
      <c r="AKI7" s="43"/>
      <c r="AKJ7" s="43"/>
      <c r="AKK7" s="43"/>
      <c r="AKL7" s="43"/>
      <c r="AKM7" s="43"/>
      <c r="AKN7" s="43"/>
      <c r="AKO7" s="43"/>
      <c r="AKP7" s="43"/>
      <c r="AKQ7" s="43"/>
      <c r="AKR7" s="43"/>
      <c r="AKS7" s="43"/>
      <c r="AKT7" s="43"/>
      <c r="AKU7" s="43"/>
      <c r="AKV7" s="43"/>
      <c r="AKW7" s="43"/>
      <c r="AKX7" s="43"/>
      <c r="AKY7" s="43"/>
      <c r="AKZ7" s="43"/>
      <c r="ALA7" s="43"/>
      <c r="ALB7" s="43"/>
      <c r="ALC7" s="43"/>
      <c r="ALD7" s="43"/>
      <c r="ALE7" s="43"/>
      <c r="ALF7" s="43"/>
      <c r="ALG7" s="43"/>
      <c r="ALH7" s="43"/>
      <c r="ALI7" s="43"/>
      <c r="ALJ7" s="43"/>
      <c r="ALK7" s="43"/>
      <c r="ALL7" s="43"/>
      <c r="ALM7" s="43"/>
      <c r="ALN7" s="43"/>
      <c r="ALO7" s="43"/>
      <c r="ALP7" s="43"/>
      <c r="ALQ7" s="43"/>
      <c r="ALR7" s="43"/>
      <c r="ALS7" s="43"/>
      <c r="ALT7" s="43"/>
      <c r="ALU7" s="43"/>
      <c r="ALV7" s="43"/>
      <c r="ALW7" s="43"/>
      <c r="ALX7" s="43"/>
      <c r="ALY7" s="43"/>
      <c r="ALZ7" s="43"/>
      <c r="AMA7" s="43"/>
      <c r="AMB7" s="43"/>
      <c r="AMC7" s="43"/>
      <c r="AMD7" s="43"/>
      <c r="AME7" s="43"/>
      <c r="AMF7" s="43"/>
      <c r="AMG7" s="43"/>
      <c r="AMH7" s="43"/>
      <c r="AMI7" s="43"/>
      <c r="AMJ7" s="43"/>
      <c r="AMK7" s="43"/>
      <c r="AML7" s="43"/>
      <c r="AMM7" s="43"/>
      <c r="AMN7" s="43"/>
      <c r="AMO7" s="43"/>
      <c r="AMP7" s="43"/>
      <c r="AMQ7" s="43"/>
      <c r="AMR7" s="43"/>
      <c r="AMS7" s="43"/>
      <c r="AMT7" s="43"/>
      <c r="AMU7" s="43"/>
      <c r="AMV7" s="43"/>
      <c r="AMW7" s="43"/>
      <c r="AMX7" s="43"/>
      <c r="AMY7" s="43"/>
      <c r="AMZ7" s="43"/>
      <c r="ANA7" s="43"/>
      <c r="ANB7" s="43"/>
      <c r="ANC7" s="43"/>
      <c r="AND7" s="43"/>
      <c r="ANE7" s="43"/>
      <c r="ANF7" s="43"/>
      <c r="ANG7" s="43"/>
      <c r="ANH7" s="43"/>
      <c r="ANI7" s="43"/>
      <c r="ANJ7" s="43"/>
      <c r="ANK7" s="43"/>
      <c r="ANL7" s="43"/>
      <c r="ANM7" s="43"/>
      <c r="ANN7" s="43"/>
      <c r="ANO7" s="43"/>
      <c r="ANP7" s="43"/>
      <c r="ANQ7" s="43"/>
      <c r="ANR7" s="43"/>
      <c r="ANS7" s="43"/>
      <c r="ANT7" s="43"/>
      <c r="ANU7" s="43"/>
      <c r="ANV7" s="43"/>
      <c r="ANW7" s="43"/>
      <c r="ANX7" s="43"/>
      <c r="ANY7" s="43"/>
      <c r="ANZ7" s="43"/>
      <c r="AOA7" s="43"/>
      <c r="AOB7" s="43"/>
      <c r="AOC7" s="43"/>
      <c r="AOD7" s="43"/>
      <c r="AOE7" s="43"/>
      <c r="AOF7" s="43"/>
      <c r="AOG7" s="43"/>
      <c r="AOH7" s="43"/>
      <c r="AOI7" s="43"/>
      <c r="AOJ7" s="43"/>
      <c r="AOK7" s="43"/>
      <c r="AOL7" s="43"/>
      <c r="AOM7" s="43"/>
      <c r="AON7" s="43"/>
      <c r="AOO7" s="43"/>
      <c r="AOP7" s="43"/>
      <c r="AOQ7" s="43"/>
      <c r="AOR7" s="43"/>
      <c r="AOS7" s="43"/>
      <c r="AOT7" s="43"/>
      <c r="AOU7" s="43"/>
      <c r="AOV7" s="43"/>
      <c r="AOW7" s="43"/>
      <c r="AOX7" s="43"/>
      <c r="AOY7" s="43"/>
      <c r="AOZ7" s="43"/>
      <c r="APA7" s="43"/>
      <c r="APB7" s="43"/>
      <c r="APC7" s="43"/>
      <c r="APD7" s="43"/>
      <c r="APE7" s="43"/>
      <c r="APF7" s="43"/>
      <c r="APG7" s="43"/>
      <c r="APH7" s="43"/>
      <c r="API7" s="43"/>
      <c r="APJ7" s="43"/>
      <c r="APK7" s="43"/>
      <c r="APL7" s="43"/>
      <c r="APM7" s="43"/>
      <c r="APN7" s="43"/>
      <c r="APO7" s="43"/>
      <c r="APP7" s="43"/>
      <c r="APQ7" s="43"/>
      <c r="APR7" s="43"/>
      <c r="APS7" s="43"/>
      <c r="APT7" s="43"/>
      <c r="APU7" s="43"/>
      <c r="APV7" s="43"/>
      <c r="APW7" s="43"/>
      <c r="APX7" s="43"/>
      <c r="APY7" s="43"/>
      <c r="APZ7" s="43"/>
      <c r="AQA7" s="43"/>
      <c r="AQB7" s="43"/>
      <c r="AQC7" s="43"/>
      <c r="AQD7" s="43"/>
      <c r="AQE7" s="43"/>
      <c r="AQF7" s="43"/>
      <c r="AQG7" s="43"/>
      <c r="AQH7" s="43"/>
      <c r="AQI7" s="43"/>
      <c r="AQJ7" s="43"/>
      <c r="AQK7" s="43"/>
      <c r="AQL7" s="43"/>
      <c r="AQM7" s="43"/>
      <c r="AQN7" s="43"/>
      <c r="AQO7" s="43"/>
      <c r="AQP7" s="43"/>
      <c r="AQQ7" s="43"/>
      <c r="AQR7" s="43"/>
      <c r="AQS7" s="43"/>
      <c r="AQT7" s="43"/>
      <c r="AQU7" s="43"/>
      <c r="AQV7" s="43"/>
      <c r="AQW7" s="43"/>
      <c r="AQX7" s="43"/>
      <c r="AQY7" s="43"/>
      <c r="AQZ7" s="43"/>
      <c r="ARA7" s="43"/>
      <c r="ARB7" s="43"/>
      <c r="ARC7" s="43"/>
      <c r="ARD7" s="43"/>
      <c r="ARE7" s="43"/>
      <c r="ARF7" s="43"/>
      <c r="ARG7" s="43"/>
      <c r="ARH7" s="43"/>
      <c r="ARI7" s="43"/>
      <c r="ARJ7" s="43"/>
      <c r="ARK7" s="43"/>
      <c r="ARL7" s="43"/>
      <c r="ARM7" s="43"/>
      <c r="ARN7" s="43"/>
      <c r="ARO7" s="43"/>
      <c r="ARP7" s="43"/>
      <c r="ARQ7" s="43"/>
      <c r="ARR7" s="43"/>
      <c r="ARS7" s="43"/>
      <c r="ART7" s="43"/>
      <c r="ARU7" s="43"/>
      <c r="ARV7" s="43"/>
      <c r="ARW7" s="43"/>
      <c r="ARX7" s="43"/>
      <c r="ARY7" s="43"/>
      <c r="ARZ7" s="43"/>
      <c r="ASA7" s="43"/>
      <c r="ASB7" s="43"/>
      <c r="ASC7" s="43"/>
      <c r="ASD7" s="43"/>
      <c r="ASE7" s="43"/>
      <c r="ASF7" s="43"/>
      <c r="ASG7" s="43"/>
      <c r="ASH7" s="43"/>
      <c r="ASI7" s="43"/>
      <c r="ASJ7" s="43"/>
      <c r="ASK7" s="43"/>
      <c r="ASL7" s="43"/>
      <c r="ASM7" s="43"/>
      <c r="ASN7" s="43"/>
      <c r="ASO7" s="43"/>
      <c r="ASP7" s="43"/>
      <c r="ASQ7" s="43"/>
      <c r="ASR7" s="43"/>
      <c r="ASS7" s="43"/>
      <c r="AST7" s="43"/>
      <c r="ASU7" s="43"/>
      <c r="ASV7" s="43"/>
      <c r="ASW7" s="43"/>
      <c r="ASX7" s="43"/>
      <c r="ASY7" s="43"/>
      <c r="ASZ7" s="43"/>
      <c r="ATA7" s="43"/>
      <c r="ATB7" s="43"/>
      <c r="ATC7" s="43"/>
      <c r="ATD7" s="43"/>
      <c r="ATE7" s="43"/>
      <c r="ATF7" s="43"/>
      <c r="ATG7" s="43"/>
      <c r="ATH7" s="43"/>
      <c r="ATI7" s="43"/>
      <c r="ATJ7" s="43"/>
      <c r="ATK7" s="43"/>
      <c r="ATL7" s="43"/>
      <c r="ATM7" s="43"/>
      <c r="ATN7" s="43"/>
      <c r="ATO7" s="43"/>
      <c r="ATP7" s="43"/>
      <c r="ATQ7" s="43"/>
      <c r="ATR7" s="43"/>
      <c r="ATS7" s="43"/>
      <c r="ATT7" s="43"/>
      <c r="ATU7" s="43"/>
      <c r="ATV7" s="43"/>
      <c r="ATW7" s="43"/>
      <c r="ATX7" s="43"/>
      <c r="ATY7" s="43"/>
      <c r="ATZ7" s="43"/>
      <c r="AUA7" s="43"/>
      <c r="AUB7" s="43"/>
      <c r="AUC7" s="43"/>
      <c r="AUD7" s="43"/>
      <c r="AUE7" s="43"/>
      <c r="AUF7" s="43"/>
      <c r="AUG7" s="43"/>
      <c r="AUH7" s="43"/>
      <c r="AUI7" s="43"/>
      <c r="AUJ7" s="43"/>
      <c r="AUK7" s="43"/>
      <c r="AUL7" s="43"/>
      <c r="AUM7" s="43"/>
      <c r="AUN7" s="43"/>
      <c r="AUO7" s="43"/>
      <c r="AUP7" s="43"/>
      <c r="AUQ7" s="43"/>
      <c r="AUR7" s="43"/>
      <c r="AUS7" s="43"/>
      <c r="AUT7" s="43"/>
      <c r="AUU7" s="43"/>
      <c r="AUV7" s="43"/>
      <c r="AUW7" s="43"/>
      <c r="AUX7" s="43"/>
      <c r="AUY7" s="43"/>
      <c r="AUZ7" s="43"/>
      <c r="AVA7" s="43"/>
      <c r="AVB7" s="43"/>
      <c r="AVC7" s="43"/>
      <c r="AVD7" s="43"/>
      <c r="AVE7" s="43"/>
      <c r="AVF7" s="43"/>
      <c r="AVG7" s="43"/>
      <c r="AVH7" s="43"/>
      <c r="AVI7" s="43"/>
      <c r="AVJ7" s="43"/>
      <c r="AVK7" s="43"/>
      <c r="AVL7" s="43"/>
      <c r="AVM7" s="43"/>
      <c r="AVN7" s="43"/>
      <c r="AVO7" s="43"/>
      <c r="AVP7" s="43"/>
      <c r="AVQ7" s="43"/>
      <c r="AVR7" s="43"/>
      <c r="AVS7" s="43"/>
      <c r="AVT7" s="43"/>
      <c r="AVU7" s="43"/>
      <c r="AVV7" s="43"/>
      <c r="AVW7" s="43"/>
      <c r="AVX7" s="43"/>
      <c r="AVY7" s="43"/>
      <c r="AVZ7" s="43"/>
      <c r="AWA7" s="43"/>
      <c r="AWB7" s="43"/>
      <c r="AWC7" s="43"/>
      <c r="AWD7" s="43"/>
      <c r="AWE7" s="43"/>
      <c r="AWF7" s="43"/>
      <c r="AWG7" s="43"/>
      <c r="AWH7" s="43"/>
      <c r="AWI7" s="43"/>
      <c r="AWJ7" s="43"/>
      <c r="AWK7" s="43"/>
      <c r="AWL7" s="43"/>
      <c r="AWM7" s="43"/>
      <c r="AWN7" s="43"/>
      <c r="AWO7" s="43"/>
      <c r="AWP7" s="43"/>
      <c r="AWQ7" s="43"/>
      <c r="AWR7" s="43"/>
      <c r="AWS7" s="43"/>
      <c r="AWT7" s="43"/>
      <c r="AWU7" s="43"/>
      <c r="AWV7" s="43"/>
      <c r="AWW7" s="43"/>
      <c r="AWX7" s="43"/>
      <c r="AWY7" s="43"/>
      <c r="AWZ7" s="43"/>
      <c r="AXA7" s="43"/>
      <c r="AXB7" s="43"/>
      <c r="AXC7" s="43"/>
      <c r="AXD7" s="43"/>
      <c r="AXE7" s="43"/>
      <c r="AXF7" s="43"/>
      <c r="AXG7" s="43"/>
      <c r="AXH7" s="43"/>
      <c r="AXI7" s="43"/>
      <c r="AXJ7" s="43"/>
      <c r="AXK7" s="43"/>
      <c r="AXL7" s="43"/>
      <c r="AXM7" s="43"/>
      <c r="AXN7" s="43"/>
      <c r="AXO7" s="43"/>
      <c r="AXP7" s="43"/>
      <c r="AXQ7" s="43"/>
      <c r="AXR7" s="43"/>
      <c r="AXS7" s="43"/>
      <c r="AXT7" s="43"/>
      <c r="AXU7" s="43"/>
      <c r="AXV7" s="43"/>
      <c r="AXW7" s="43"/>
      <c r="AXX7" s="43"/>
      <c r="AXY7" s="43"/>
      <c r="AXZ7" s="43"/>
      <c r="AYA7" s="43"/>
      <c r="AYB7" s="43"/>
      <c r="AYC7" s="43"/>
      <c r="AYD7" s="43"/>
      <c r="AYE7" s="43"/>
      <c r="AYF7" s="43"/>
      <c r="AYG7" s="43"/>
      <c r="AYH7" s="43"/>
      <c r="AYI7" s="43"/>
      <c r="AYJ7" s="43"/>
      <c r="AYK7" s="43"/>
      <c r="AYL7" s="43"/>
      <c r="AYM7" s="43"/>
      <c r="AYN7" s="43"/>
      <c r="AYO7" s="43"/>
      <c r="AYP7" s="43"/>
      <c r="AYQ7" s="43"/>
      <c r="AYR7" s="43"/>
      <c r="AYS7" s="43"/>
      <c r="AYT7" s="43"/>
      <c r="AYU7" s="43"/>
      <c r="AYV7" s="43"/>
      <c r="AYW7" s="43"/>
      <c r="AYX7" s="43"/>
      <c r="AYY7" s="43"/>
    </row>
    <row r="8" spans="1:1351" s="62" customFormat="1" ht="23.1" customHeight="1">
      <c r="A8" s="45" t="s">
        <v>20</v>
      </c>
      <c r="B8" s="46" t="s">
        <v>35</v>
      </c>
      <c r="C8" s="47" t="s">
        <v>36</v>
      </c>
      <c r="D8" s="48" t="s">
        <v>37</v>
      </c>
      <c r="E8" s="50">
        <v>562</v>
      </c>
      <c r="F8" s="49">
        <v>594</v>
      </c>
      <c r="G8" s="49"/>
      <c r="H8" s="50" t="s">
        <v>38</v>
      </c>
      <c r="I8" s="202" t="s">
        <v>38</v>
      </c>
      <c r="J8" s="49" t="s">
        <v>39</v>
      </c>
      <c r="K8" s="50" t="s">
        <v>40</v>
      </c>
      <c r="L8" s="50" t="s">
        <v>41</v>
      </c>
      <c r="M8" s="50" t="s">
        <v>42</v>
      </c>
      <c r="N8" s="49" t="s">
        <v>38</v>
      </c>
      <c r="O8" s="50" t="s">
        <v>43</v>
      </c>
      <c r="P8" s="50" t="s">
        <v>26</v>
      </c>
      <c r="Q8" s="50" t="s">
        <v>29</v>
      </c>
      <c r="R8" s="50" t="s">
        <v>44</v>
      </c>
      <c r="S8" s="50" t="s">
        <v>45</v>
      </c>
      <c r="T8" s="50" t="s">
        <v>46</v>
      </c>
      <c r="U8" s="50" t="s">
        <v>47</v>
      </c>
      <c r="V8" s="50" t="s">
        <v>48</v>
      </c>
      <c r="W8" s="50" t="s">
        <v>49</v>
      </c>
      <c r="X8" s="52"/>
      <c r="Y8" s="52"/>
      <c r="Z8" s="53"/>
      <c r="AA8" s="54"/>
      <c r="AB8" s="46"/>
      <c r="AC8" s="55"/>
      <c r="AD8" s="56" t="s">
        <v>44</v>
      </c>
      <c r="AE8" s="57"/>
      <c r="AF8" s="47"/>
      <c r="AG8" s="57"/>
      <c r="AH8" s="58" t="s">
        <v>20</v>
      </c>
      <c r="AI8" s="46" t="s">
        <v>35</v>
      </c>
      <c r="AJ8" s="48" t="s">
        <v>37</v>
      </c>
      <c r="AK8" s="50" t="s">
        <v>43</v>
      </c>
      <c r="AL8" s="59" t="s">
        <v>50</v>
      </c>
      <c r="AM8" s="59" t="s">
        <v>38</v>
      </c>
      <c r="AN8" s="59" t="s">
        <v>51</v>
      </c>
      <c r="AO8" s="59" t="s">
        <v>52</v>
      </c>
      <c r="AP8" s="59" t="s">
        <v>53</v>
      </c>
      <c r="AQ8" s="59" t="s">
        <v>54</v>
      </c>
      <c r="AR8" s="59" t="s">
        <v>55</v>
      </c>
      <c r="AS8" s="60"/>
      <c r="AT8" s="59" t="s">
        <v>56</v>
      </c>
      <c r="AU8" s="50" t="s">
        <v>26</v>
      </c>
      <c r="AV8" s="59" t="s">
        <v>57</v>
      </c>
      <c r="AW8" s="59" t="s">
        <v>58</v>
      </c>
      <c r="AX8" s="59" t="s">
        <v>59</v>
      </c>
      <c r="AY8" s="50" t="s">
        <v>29</v>
      </c>
      <c r="AZ8" s="50" t="s">
        <v>44</v>
      </c>
      <c r="BA8" s="59" t="s">
        <v>60</v>
      </c>
      <c r="BB8" s="59" t="s">
        <v>61</v>
      </c>
      <c r="BC8" s="61" t="s">
        <v>62</v>
      </c>
      <c r="BD8" s="59" t="s">
        <v>38</v>
      </c>
      <c r="BE8" s="59" t="s">
        <v>38</v>
      </c>
      <c r="BF8" s="59" t="s">
        <v>63</v>
      </c>
      <c r="BG8" s="50" t="s">
        <v>45</v>
      </c>
      <c r="BH8" s="57" t="s">
        <v>46</v>
      </c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3"/>
      <c r="JB8" s="43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3"/>
      <c r="KG8" s="43"/>
      <c r="KH8" s="43"/>
      <c r="KI8" s="43"/>
      <c r="KJ8" s="43"/>
      <c r="KK8" s="43"/>
      <c r="KL8" s="43"/>
      <c r="KM8" s="43"/>
      <c r="KN8" s="43"/>
      <c r="KO8" s="43"/>
      <c r="KP8" s="43"/>
      <c r="KQ8" s="43"/>
      <c r="KR8" s="43"/>
      <c r="KS8" s="43"/>
      <c r="KT8" s="43"/>
      <c r="KU8" s="43"/>
      <c r="KV8" s="43"/>
      <c r="KW8" s="43"/>
      <c r="KX8" s="43"/>
      <c r="KY8" s="43"/>
      <c r="KZ8" s="43"/>
      <c r="LA8" s="43"/>
      <c r="LB8" s="43"/>
      <c r="LC8" s="43"/>
      <c r="LD8" s="43"/>
      <c r="LE8" s="43"/>
      <c r="LF8" s="43"/>
      <c r="LG8" s="43"/>
      <c r="LH8" s="43"/>
      <c r="LI8" s="43"/>
      <c r="LJ8" s="43"/>
      <c r="LK8" s="43"/>
      <c r="LL8" s="43"/>
      <c r="LM8" s="43"/>
      <c r="LN8" s="43"/>
      <c r="LO8" s="43"/>
      <c r="LP8" s="43"/>
      <c r="LQ8" s="43"/>
      <c r="LR8" s="43"/>
      <c r="LS8" s="43"/>
      <c r="LT8" s="43"/>
      <c r="LU8" s="43"/>
      <c r="LV8" s="43"/>
      <c r="LW8" s="43"/>
      <c r="LX8" s="43"/>
      <c r="LY8" s="43"/>
      <c r="LZ8" s="43"/>
      <c r="MA8" s="43"/>
      <c r="MB8" s="43"/>
      <c r="MC8" s="43"/>
      <c r="MD8" s="43"/>
      <c r="ME8" s="43"/>
      <c r="MF8" s="43"/>
      <c r="MG8" s="43"/>
      <c r="MH8" s="43"/>
      <c r="MI8" s="43"/>
      <c r="MJ8" s="43"/>
      <c r="MK8" s="43"/>
      <c r="ML8" s="43"/>
      <c r="MM8" s="43"/>
      <c r="MN8" s="43"/>
      <c r="MO8" s="43"/>
      <c r="MP8" s="43"/>
      <c r="MQ8" s="43"/>
      <c r="MR8" s="43"/>
      <c r="MS8" s="43"/>
      <c r="MT8" s="43"/>
      <c r="MU8" s="43"/>
      <c r="MV8" s="43"/>
      <c r="MW8" s="43"/>
      <c r="MX8" s="43"/>
      <c r="MY8" s="43"/>
      <c r="MZ8" s="43"/>
      <c r="NA8" s="43"/>
      <c r="NB8" s="43"/>
      <c r="NC8" s="43"/>
      <c r="ND8" s="43"/>
      <c r="NE8" s="43"/>
      <c r="NF8" s="43"/>
      <c r="NG8" s="43"/>
      <c r="NH8" s="43"/>
      <c r="NI8" s="43"/>
      <c r="NJ8" s="43"/>
      <c r="NK8" s="43"/>
      <c r="NL8" s="43"/>
      <c r="NM8" s="43"/>
      <c r="NN8" s="43"/>
      <c r="NO8" s="43"/>
      <c r="NP8" s="43"/>
      <c r="NQ8" s="43"/>
      <c r="NR8" s="43"/>
      <c r="NS8" s="43"/>
      <c r="NT8" s="43"/>
      <c r="NU8" s="43"/>
      <c r="NV8" s="43"/>
      <c r="NW8" s="43"/>
      <c r="NX8" s="43"/>
      <c r="NY8" s="43"/>
      <c r="NZ8" s="43"/>
      <c r="OA8" s="43"/>
      <c r="OB8" s="43"/>
      <c r="OC8" s="43"/>
      <c r="OD8" s="43"/>
      <c r="OE8" s="43"/>
      <c r="OF8" s="43"/>
      <c r="OG8" s="43"/>
      <c r="OH8" s="43"/>
      <c r="OI8" s="43"/>
      <c r="OJ8" s="43"/>
      <c r="OK8" s="43"/>
      <c r="OL8" s="43"/>
      <c r="OM8" s="43"/>
      <c r="ON8" s="43"/>
      <c r="OO8" s="43"/>
      <c r="OP8" s="43"/>
      <c r="OQ8" s="43"/>
      <c r="OR8" s="43"/>
      <c r="OS8" s="43"/>
      <c r="OT8" s="43"/>
      <c r="OU8" s="43"/>
      <c r="OV8" s="43"/>
      <c r="OW8" s="43"/>
      <c r="OX8" s="43"/>
      <c r="OY8" s="43"/>
      <c r="OZ8" s="43"/>
      <c r="PA8" s="43"/>
      <c r="PB8" s="43"/>
      <c r="PC8" s="43"/>
      <c r="PD8" s="43"/>
      <c r="PE8" s="43"/>
      <c r="PF8" s="43"/>
      <c r="PG8" s="43"/>
      <c r="PH8" s="43"/>
      <c r="PI8" s="43"/>
      <c r="PJ8" s="43"/>
      <c r="PK8" s="43"/>
      <c r="PL8" s="43"/>
      <c r="PM8" s="43"/>
      <c r="PN8" s="43"/>
      <c r="PO8" s="43"/>
      <c r="PP8" s="43"/>
      <c r="PQ8" s="43"/>
      <c r="PR8" s="43"/>
      <c r="PS8" s="43"/>
      <c r="PT8" s="43"/>
      <c r="PU8" s="43"/>
      <c r="PV8" s="43"/>
      <c r="PW8" s="43"/>
      <c r="PX8" s="43"/>
      <c r="PY8" s="43"/>
      <c r="PZ8" s="43"/>
      <c r="QA8" s="43"/>
      <c r="QB8" s="43"/>
      <c r="QC8" s="43"/>
      <c r="QD8" s="43"/>
      <c r="QE8" s="43"/>
      <c r="QF8" s="43"/>
      <c r="QG8" s="43"/>
      <c r="QH8" s="43"/>
      <c r="QI8" s="43"/>
      <c r="QJ8" s="43"/>
      <c r="QK8" s="43"/>
      <c r="QL8" s="43"/>
      <c r="QM8" s="43"/>
      <c r="QN8" s="43"/>
      <c r="QO8" s="43"/>
      <c r="QP8" s="43"/>
      <c r="QQ8" s="43"/>
      <c r="QR8" s="43"/>
      <c r="QS8" s="43"/>
      <c r="QT8" s="43"/>
      <c r="QU8" s="43"/>
      <c r="QV8" s="43"/>
      <c r="QW8" s="43"/>
      <c r="QX8" s="43"/>
      <c r="QY8" s="43"/>
      <c r="QZ8" s="43"/>
      <c r="RA8" s="43"/>
      <c r="RB8" s="43"/>
      <c r="RC8" s="43"/>
      <c r="RD8" s="43"/>
      <c r="RE8" s="43"/>
      <c r="RF8" s="43"/>
      <c r="RG8" s="43"/>
      <c r="RH8" s="43"/>
      <c r="RI8" s="43"/>
      <c r="RJ8" s="43"/>
      <c r="RK8" s="43"/>
      <c r="RL8" s="43"/>
      <c r="RM8" s="43"/>
      <c r="RN8" s="43"/>
      <c r="RO8" s="43"/>
      <c r="RP8" s="43"/>
      <c r="RQ8" s="43"/>
      <c r="RR8" s="43"/>
      <c r="RS8" s="43"/>
      <c r="RT8" s="43"/>
      <c r="RU8" s="43"/>
      <c r="RV8" s="43"/>
      <c r="RW8" s="43"/>
      <c r="RX8" s="43"/>
      <c r="RY8" s="43"/>
      <c r="RZ8" s="43"/>
      <c r="SA8" s="43"/>
      <c r="SB8" s="43"/>
      <c r="SC8" s="43"/>
      <c r="SD8" s="43"/>
      <c r="SE8" s="43"/>
      <c r="SF8" s="43"/>
      <c r="SG8" s="43"/>
      <c r="SH8" s="43"/>
      <c r="SI8" s="43"/>
      <c r="SJ8" s="43"/>
      <c r="SK8" s="43"/>
      <c r="SL8" s="43"/>
      <c r="SM8" s="43"/>
      <c r="SN8" s="43"/>
      <c r="SO8" s="43"/>
      <c r="SP8" s="43"/>
      <c r="SQ8" s="43"/>
      <c r="SR8" s="43"/>
      <c r="SS8" s="43"/>
      <c r="ST8" s="43"/>
      <c r="SU8" s="43"/>
      <c r="SV8" s="43"/>
      <c r="SW8" s="43"/>
      <c r="SX8" s="43"/>
      <c r="SY8" s="43"/>
      <c r="SZ8" s="43"/>
      <c r="TA8" s="43"/>
      <c r="TB8" s="43"/>
      <c r="TC8" s="43"/>
      <c r="TD8" s="43"/>
      <c r="TE8" s="43"/>
      <c r="TF8" s="43"/>
      <c r="TG8" s="43"/>
      <c r="TH8" s="43"/>
      <c r="TI8" s="43"/>
      <c r="TJ8" s="43"/>
      <c r="TK8" s="43"/>
      <c r="TL8" s="43"/>
      <c r="TM8" s="43"/>
      <c r="TN8" s="43"/>
      <c r="TO8" s="43"/>
      <c r="TP8" s="43"/>
      <c r="TQ8" s="43"/>
      <c r="TR8" s="43"/>
      <c r="TS8" s="43"/>
      <c r="TT8" s="43"/>
      <c r="TU8" s="43"/>
      <c r="TV8" s="43"/>
      <c r="TW8" s="43"/>
      <c r="TX8" s="43"/>
      <c r="TY8" s="43"/>
      <c r="TZ8" s="43"/>
      <c r="UA8" s="43"/>
      <c r="UB8" s="43"/>
      <c r="UC8" s="43"/>
      <c r="UD8" s="43"/>
      <c r="UE8" s="43"/>
      <c r="UF8" s="43"/>
      <c r="UG8" s="43"/>
      <c r="UH8" s="43"/>
      <c r="UI8" s="43"/>
      <c r="UJ8" s="43"/>
      <c r="UK8" s="43"/>
      <c r="UL8" s="43"/>
      <c r="UM8" s="43"/>
      <c r="UN8" s="43"/>
      <c r="UO8" s="43"/>
      <c r="UP8" s="43"/>
      <c r="UQ8" s="43"/>
      <c r="UR8" s="43"/>
      <c r="US8" s="43"/>
      <c r="UT8" s="43"/>
      <c r="UU8" s="43"/>
      <c r="UV8" s="43"/>
      <c r="UW8" s="43"/>
      <c r="UX8" s="43"/>
      <c r="UY8" s="43"/>
      <c r="UZ8" s="43"/>
      <c r="VA8" s="43"/>
      <c r="VB8" s="43"/>
      <c r="VC8" s="43"/>
      <c r="VD8" s="43"/>
      <c r="VE8" s="43"/>
      <c r="VF8" s="43"/>
      <c r="VG8" s="43"/>
      <c r="VH8" s="43"/>
      <c r="VI8" s="43"/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3"/>
      <c r="VY8" s="43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3"/>
      <c r="XC8" s="43"/>
      <c r="XD8" s="43"/>
      <c r="XE8" s="43"/>
      <c r="XF8" s="43"/>
      <c r="XG8" s="43"/>
      <c r="XH8" s="43"/>
      <c r="XI8" s="43"/>
      <c r="XJ8" s="43"/>
      <c r="XK8" s="43"/>
      <c r="XL8" s="43"/>
      <c r="XM8" s="43"/>
      <c r="XN8" s="43"/>
      <c r="XO8" s="43"/>
      <c r="XP8" s="43"/>
      <c r="XQ8" s="43"/>
      <c r="XR8" s="43"/>
      <c r="XS8" s="43"/>
      <c r="XT8" s="43"/>
      <c r="XU8" s="43"/>
      <c r="XV8" s="43"/>
      <c r="XW8" s="43"/>
      <c r="XX8" s="43"/>
      <c r="XY8" s="43"/>
      <c r="XZ8" s="43"/>
      <c r="YA8" s="43"/>
      <c r="YB8" s="43"/>
      <c r="YC8" s="43"/>
      <c r="YD8" s="43"/>
      <c r="YE8" s="43"/>
      <c r="YF8" s="43"/>
      <c r="YG8" s="43"/>
      <c r="YH8" s="43"/>
      <c r="YI8" s="43"/>
      <c r="YJ8" s="43"/>
      <c r="YK8" s="43"/>
      <c r="YL8" s="43"/>
      <c r="YM8" s="43"/>
      <c r="YN8" s="43"/>
      <c r="YO8" s="43"/>
      <c r="YP8" s="43"/>
      <c r="YQ8" s="43"/>
      <c r="YR8" s="43"/>
      <c r="YS8" s="43"/>
      <c r="YT8" s="43"/>
      <c r="YU8" s="43"/>
      <c r="YV8" s="43"/>
      <c r="YW8" s="43"/>
      <c r="YX8" s="43"/>
      <c r="YY8" s="43"/>
      <c r="YZ8" s="43"/>
      <c r="ZA8" s="43"/>
      <c r="ZB8" s="43"/>
      <c r="ZC8" s="43"/>
      <c r="ZD8" s="43"/>
      <c r="ZE8" s="43"/>
      <c r="ZF8" s="43"/>
      <c r="ZG8" s="43"/>
      <c r="ZH8" s="43"/>
      <c r="ZI8" s="43"/>
      <c r="ZJ8" s="43"/>
      <c r="ZK8" s="43"/>
      <c r="ZL8" s="43"/>
      <c r="ZM8" s="43"/>
      <c r="ZN8" s="43"/>
      <c r="ZO8" s="43"/>
      <c r="ZP8" s="43"/>
      <c r="ZQ8" s="43"/>
      <c r="ZR8" s="43"/>
      <c r="ZS8" s="43"/>
      <c r="ZT8" s="43"/>
      <c r="ZU8" s="43"/>
      <c r="ZV8" s="43"/>
      <c r="ZW8" s="43"/>
      <c r="ZX8" s="43"/>
      <c r="ZY8" s="43"/>
      <c r="ZZ8" s="43"/>
      <c r="AAA8" s="43"/>
      <c r="AAB8" s="43"/>
      <c r="AAC8" s="43"/>
      <c r="AAD8" s="43"/>
      <c r="AAE8" s="43"/>
      <c r="AAF8" s="43"/>
      <c r="AAG8" s="43"/>
      <c r="AAH8" s="43"/>
      <c r="AAI8" s="43"/>
      <c r="AAJ8" s="43"/>
      <c r="AAK8" s="43"/>
      <c r="AAL8" s="43"/>
      <c r="AAM8" s="43"/>
      <c r="AAN8" s="43"/>
      <c r="AAO8" s="43"/>
      <c r="AAP8" s="43"/>
      <c r="AAQ8" s="43"/>
      <c r="AAR8" s="43"/>
      <c r="AAS8" s="43"/>
      <c r="AAT8" s="43"/>
      <c r="AAU8" s="43"/>
      <c r="AAV8" s="43"/>
      <c r="AAW8" s="43"/>
      <c r="AAX8" s="43"/>
      <c r="AAY8" s="43"/>
      <c r="AAZ8" s="43"/>
      <c r="ABA8" s="43"/>
      <c r="ABB8" s="43"/>
      <c r="ABC8" s="43"/>
      <c r="ABD8" s="43"/>
      <c r="ABE8" s="43"/>
      <c r="ABF8" s="43"/>
      <c r="ABG8" s="43"/>
      <c r="ABH8" s="43"/>
      <c r="ABI8" s="43"/>
      <c r="ABJ8" s="43"/>
      <c r="ABK8" s="43"/>
      <c r="ABL8" s="43"/>
      <c r="ABM8" s="43"/>
      <c r="ABN8" s="43"/>
      <c r="ABO8" s="43"/>
      <c r="ABP8" s="43"/>
      <c r="ABQ8" s="43"/>
      <c r="ABR8" s="43"/>
      <c r="ABS8" s="43"/>
      <c r="ABT8" s="43"/>
      <c r="ABU8" s="43"/>
      <c r="ABV8" s="43"/>
      <c r="ABW8" s="43"/>
      <c r="ABX8" s="43"/>
      <c r="ABY8" s="43"/>
      <c r="ABZ8" s="43"/>
      <c r="ACA8" s="43"/>
      <c r="ACB8" s="43"/>
      <c r="ACC8" s="43"/>
      <c r="ACD8" s="43"/>
      <c r="ACE8" s="43"/>
      <c r="ACF8" s="43"/>
      <c r="ACG8" s="43"/>
      <c r="ACH8" s="43"/>
      <c r="ACI8" s="43"/>
      <c r="ACJ8" s="43"/>
      <c r="ACK8" s="43"/>
      <c r="ACL8" s="43"/>
      <c r="ACM8" s="43"/>
      <c r="ACN8" s="43"/>
      <c r="ACO8" s="43"/>
      <c r="ACP8" s="43"/>
      <c r="ACQ8" s="43"/>
      <c r="ACR8" s="43"/>
      <c r="ACS8" s="43"/>
      <c r="ACT8" s="43"/>
      <c r="ACU8" s="43"/>
      <c r="ACV8" s="43"/>
      <c r="ACW8" s="43"/>
      <c r="ACX8" s="43"/>
      <c r="ACY8" s="43"/>
      <c r="ACZ8" s="43"/>
      <c r="ADA8" s="43"/>
      <c r="ADB8" s="43"/>
      <c r="ADC8" s="43"/>
      <c r="ADD8" s="43"/>
      <c r="ADE8" s="43"/>
      <c r="ADF8" s="43"/>
      <c r="ADG8" s="43"/>
      <c r="ADH8" s="43"/>
      <c r="ADI8" s="43"/>
      <c r="ADJ8" s="43"/>
      <c r="ADK8" s="43"/>
      <c r="ADL8" s="43"/>
      <c r="ADM8" s="43"/>
      <c r="ADN8" s="43"/>
      <c r="ADO8" s="43"/>
      <c r="ADP8" s="43"/>
      <c r="ADQ8" s="43"/>
      <c r="ADR8" s="43"/>
      <c r="ADS8" s="43"/>
      <c r="ADT8" s="43"/>
      <c r="ADU8" s="43"/>
      <c r="ADV8" s="43"/>
      <c r="ADW8" s="43"/>
      <c r="ADX8" s="43"/>
      <c r="ADY8" s="43"/>
      <c r="ADZ8" s="43"/>
      <c r="AEA8" s="43"/>
      <c r="AEB8" s="43"/>
      <c r="AEC8" s="43"/>
      <c r="AED8" s="43"/>
      <c r="AEE8" s="43"/>
      <c r="AEF8" s="43"/>
      <c r="AEG8" s="43"/>
      <c r="AEH8" s="43"/>
      <c r="AEI8" s="43"/>
      <c r="AEJ8" s="43"/>
      <c r="AEK8" s="43"/>
      <c r="AEL8" s="43"/>
      <c r="AEM8" s="43"/>
      <c r="AEN8" s="43"/>
      <c r="AEO8" s="43"/>
      <c r="AEP8" s="43"/>
      <c r="AEQ8" s="43"/>
      <c r="AER8" s="43"/>
      <c r="AES8" s="43"/>
      <c r="AET8" s="43"/>
      <c r="AEU8" s="43"/>
      <c r="AEV8" s="43"/>
      <c r="AEW8" s="43"/>
      <c r="AEX8" s="43"/>
      <c r="AEY8" s="43"/>
      <c r="AEZ8" s="43"/>
      <c r="AFA8" s="43"/>
      <c r="AFB8" s="43"/>
      <c r="AFC8" s="43"/>
      <c r="AFD8" s="43"/>
      <c r="AFE8" s="43"/>
      <c r="AFF8" s="43"/>
      <c r="AFG8" s="43"/>
      <c r="AFH8" s="43"/>
      <c r="AFI8" s="43"/>
      <c r="AFJ8" s="43"/>
      <c r="AFK8" s="43"/>
      <c r="AFL8" s="43"/>
      <c r="AFM8" s="43"/>
      <c r="AFN8" s="43"/>
      <c r="AFO8" s="43"/>
      <c r="AFP8" s="43"/>
      <c r="AFQ8" s="43"/>
      <c r="AFR8" s="43"/>
      <c r="AFS8" s="43"/>
      <c r="AFT8" s="43"/>
      <c r="AFU8" s="43"/>
      <c r="AFV8" s="43"/>
      <c r="AFW8" s="43"/>
      <c r="AFX8" s="43"/>
      <c r="AFY8" s="43"/>
      <c r="AFZ8" s="43"/>
      <c r="AGA8" s="43"/>
      <c r="AGB8" s="43"/>
      <c r="AGC8" s="43"/>
      <c r="AGD8" s="43"/>
      <c r="AGE8" s="43"/>
      <c r="AGF8" s="43"/>
      <c r="AGG8" s="43"/>
      <c r="AGH8" s="43"/>
      <c r="AGI8" s="43"/>
      <c r="AGJ8" s="43"/>
      <c r="AGK8" s="43"/>
      <c r="AGL8" s="43"/>
      <c r="AGM8" s="43"/>
      <c r="AGN8" s="43"/>
      <c r="AGO8" s="43"/>
      <c r="AGP8" s="43"/>
      <c r="AGQ8" s="43"/>
      <c r="AGR8" s="43"/>
      <c r="AGS8" s="43"/>
      <c r="AGT8" s="43"/>
      <c r="AGU8" s="43"/>
      <c r="AGV8" s="43"/>
      <c r="AGW8" s="43"/>
      <c r="AGX8" s="43"/>
      <c r="AGY8" s="43"/>
      <c r="AGZ8" s="43"/>
      <c r="AHA8" s="43"/>
      <c r="AHB8" s="43"/>
      <c r="AHC8" s="43"/>
      <c r="AHD8" s="43"/>
      <c r="AHE8" s="43"/>
      <c r="AHF8" s="43"/>
      <c r="AHG8" s="43"/>
      <c r="AHH8" s="43"/>
      <c r="AHI8" s="43"/>
      <c r="AHJ8" s="43"/>
      <c r="AHK8" s="43"/>
      <c r="AHL8" s="43"/>
      <c r="AHM8" s="43"/>
      <c r="AHN8" s="43"/>
      <c r="AHO8" s="43"/>
      <c r="AHP8" s="43"/>
      <c r="AHQ8" s="43"/>
      <c r="AHR8" s="43"/>
      <c r="AHS8" s="43"/>
      <c r="AHT8" s="43"/>
      <c r="AHU8" s="43"/>
      <c r="AHV8" s="43"/>
      <c r="AHW8" s="43"/>
      <c r="AHX8" s="43"/>
      <c r="AHY8" s="43"/>
      <c r="AHZ8" s="43"/>
      <c r="AIA8" s="43"/>
      <c r="AIB8" s="43"/>
      <c r="AIC8" s="43"/>
      <c r="AID8" s="43"/>
      <c r="AIE8" s="43"/>
      <c r="AIF8" s="43"/>
      <c r="AIG8" s="43"/>
      <c r="AIH8" s="43"/>
      <c r="AII8" s="43"/>
      <c r="AIJ8" s="43"/>
      <c r="AIK8" s="43"/>
      <c r="AIL8" s="43"/>
      <c r="AIM8" s="43"/>
      <c r="AIN8" s="43"/>
      <c r="AIO8" s="43"/>
      <c r="AIP8" s="43"/>
      <c r="AIQ8" s="43"/>
      <c r="AIR8" s="43"/>
      <c r="AIS8" s="43"/>
      <c r="AIT8" s="43"/>
      <c r="AIU8" s="43"/>
      <c r="AIV8" s="43"/>
      <c r="AIW8" s="43"/>
      <c r="AIX8" s="43"/>
      <c r="AIY8" s="43"/>
      <c r="AIZ8" s="43"/>
      <c r="AJA8" s="43"/>
      <c r="AJB8" s="43"/>
      <c r="AJC8" s="43"/>
      <c r="AJD8" s="43"/>
      <c r="AJE8" s="43"/>
      <c r="AJF8" s="43"/>
      <c r="AJG8" s="43"/>
      <c r="AJH8" s="43"/>
      <c r="AJI8" s="43"/>
      <c r="AJJ8" s="43"/>
      <c r="AJK8" s="43"/>
      <c r="AJL8" s="43"/>
      <c r="AJM8" s="43"/>
      <c r="AJN8" s="43"/>
      <c r="AJO8" s="43"/>
      <c r="AJP8" s="43"/>
      <c r="AJQ8" s="43"/>
      <c r="AJR8" s="43"/>
      <c r="AJS8" s="43"/>
      <c r="AJT8" s="43"/>
      <c r="AJU8" s="43"/>
      <c r="AJV8" s="43"/>
      <c r="AJW8" s="43"/>
      <c r="AJX8" s="43"/>
      <c r="AJY8" s="43"/>
      <c r="AJZ8" s="43"/>
      <c r="AKA8" s="43"/>
      <c r="AKB8" s="43"/>
      <c r="AKC8" s="43"/>
      <c r="AKD8" s="43"/>
      <c r="AKE8" s="43"/>
      <c r="AKF8" s="43"/>
      <c r="AKG8" s="43"/>
      <c r="AKH8" s="43"/>
      <c r="AKI8" s="43"/>
      <c r="AKJ8" s="43"/>
      <c r="AKK8" s="43"/>
      <c r="AKL8" s="43"/>
      <c r="AKM8" s="43"/>
      <c r="AKN8" s="43"/>
      <c r="AKO8" s="43"/>
      <c r="AKP8" s="43"/>
      <c r="AKQ8" s="43"/>
      <c r="AKR8" s="43"/>
      <c r="AKS8" s="43"/>
      <c r="AKT8" s="43"/>
      <c r="AKU8" s="43"/>
      <c r="AKV8" s="43"/>
      <c r="AKW8" s="43"/>
      <c r="AKX8" s="43"/>
      <c r="AKY8" s="43"/>
      <c r="AKZ8" s="43"/>
      <c r="ALA8" s="43"/>
      <c r="ALB8" s="43"/>
      <c r="ALC8" s="43"/>
      <c r="ALD8" s="43"/>
      <c r="ALE8" s="43"/>
      <c r="ALF8" s="43"/>
      <c r="ALG8" s="43"/>
      <c r="ALH8" s="43"/>
      <c r="ALI8" s="43"/>
      <c r="ALJ8" s="43"/>
      <c r="ALK8" s="43"/>
      <c r="ALL8" s="43"/>
      <c r="ALM8" s="43"/>
      <c r="ALN8" s="43"/>
      <c r="ALO8" s="43"/>
      <c r="ALP8" s="43"/>
      <c r="ALQ8" s="43"/>
      <c r="ALR8" s="43"/>
      <c r="ALS8" s="43"/>
      <c r="ALT8" s="43"/>
      <c r="ALU8" s="43"/>
      <c r="ALV8" s="43"/>
      <c r="ALW8" s="43"/>
      <c r="ALX8" s="43"/>
      <c r="ALY8" s="43"/>
      <c r="ALZ8" s="43"/>
      <c r="AMA8" s="43"/>
      <c r="AMB8" s="43"/>
      <c r="AMC8" s="43"/>
      <c r="AMD8" s="43"/>
      <c r="AME8" s="43"/>
      <c r="AMF8" s="43"/>
      <c r="AMG8" s="43"/>
      <c r="AMH8" s="43"/>
      <c r="AMI8" s="43"/>
      <c r="AMJ8" s="43"/>
      <c r="AMK8" s="43"/>
      <c r="AML8" s="43"/>
      <c r="AMM8" s="43"/>
      <c r="AMN8" s="43"/>
      <c r="AMO8" s="43"/>
      <c r="AMP8" s="43"/>
      <c r="AMQ8" s="43"/>
      <c r="AMR8" s="43"/>
      <c r="AMS8" s="43"/>
      <c r="AMT8" s="43"/>
      <c r="AMU8" s="43"/>
      <c r="AMV8" s="43"/>
      <c r="AMW8" s="43"/>
      <c r="AMX8" s="43"/>
      <c r="AMY8" s="43"/>
      <c r="AMZ8" s="43"/>
      <c r="ANA8" s="43"/>
      <c r="ANB8" s="43"/>
      <c r="ANC8" s="43"/>
      <c r="AND8" s="43"/>
      <c r="ANE8" s="43"/>
      <c r="ANF8" s="43"/>
      <c r="ANG8" s="43"/>
      <c r="ANH8" s="43"/>
      <c r="ANI8" s="43"/>
      <c r="ANJ8" s="43"/>
      <c r="ANK8" s="43"/>
      <c r="ANL8" s="43"/>
      <c r="ANM8" s="43"/>
      <c r="ANN8" s="43"/>
      <c r="ANO8" s="43"/>
      <c r="ANP8" s="43"/>
      <c r="ANQ8" s="43"/>
      <c r="ANR8" s="43"/>
      <c r="ANS8" s="43"/>
      <c r="ANT8" s="43"/>
      <c r="ANU8" s="43"/>
      <c r="ANV8" s="43"/>
      <c r="ANW8" s="43"/>
      <c r="ANX8" s="43"/>
      <c r="ANY8" s="43"/>
      <c r="ANZ8" s="43"/>
      <c r="AOA8" s="43"/>
      <c r="AOB8" s="43"/>
      <c r="AOC8" s="43"/>
      <c r="AOD8" s="43"/>
      <c r="AOE8" s="43"/>
      <c r="AOF8" s="43"/>
      <c r="AOG8" s="43"/>
      <c r="AOH8" s="43"/>
      <c r="AOI8" s="43"/>
      <c r="AOJ8" s="43"/>
      <c r="AOK8" s="43"/>
      <c r="AOL8" s="43"/>
      <c r="AOM8" s="43"/>
      <c r="AON8" s="43"/>
      <c r="AOO8" s="43"/>
      <c r="AOP8" s="43"/>
      <c r="AOQ8" s="43"/>
      <c r="AOR8" s="43"/>
      <c r="AOS8" s="43"/>
      <c r="AOT8" s="43"/>
      <c r="AOU8" s="43"/>
      <c r="AOV8" s="43"/>
      <c r="AOW8" s="43"/>
      <c r="AOX8" s="43"/>
      <c r="AOY8" s="43"/>
      <c r="AOZ8" s="43"/>
      <c r="APA8" s="43"/>
      <c r="APB8" s="43"/>
      <c r="APC8" s="43"/>
      <c r="APD8" s="43"/>
      <c r="APE8" s="43"/>
      <c r="APF8" s="43"/>
      <c r="APG8" s="43"/>
      <c r="APH8" s="43"/>
      <c r="API8" s="43"/>
      <c r="APJ8" s="43"/>
      <c r="APK8" s="43"/>
      <c r="APL8" s="43"/>
      <c r="APM8" s="43"/>
      <c r="APN8" s="43"/>
      <c r="APO8" s="43"/>
      <c r="APP8" s="43"/>
      <c r="APQ8" s="43"/>
      <c r="APR8" s="43"/>
      <c r="APS8" s="43"/>
      <c r="APT8" s="43"/>
      <c r="APU8" s="43"/>
      <c r="APV8" s="43"/>
      <c r="APW8" s="43"/>
      <c r="APX8" s="43"/>
      <c r="APY8" s="43"/>
      <c r="APZ8" s="43"/>
      <c r="AQA8" s="43"/>
      <c r="AQB8" s="43"/>
      <c r="AQC8" s="43"/>
      <c r="AQD8" s="43"/>
      <c r="AQE8" s="43"/>
      <c r="AQF8" s="43"/>
      <c r="AQG8" s="43"/>
      <c r="AQH8" s="43"/>
      <c r="AQI8" s="43"/>
      <c r="AQJ8" s="43"/>
      <c r="AQK8" s="43"/>
      <c r="AQL8" s="43"/>
      <c r="AQM8" s="43"/>
      <c r="AQN8" s="43"/>
      <c r="AQO8" s="43"/>
      <c r="AQP8" s="43"/>
      <c r="AQQ8" s="43"/>
      <c r="AQR8" s="43"/>
      <c r="AQS8" s="43"/>
      <c r="AQT8" s="43"/>
      <c r="AQU8" s="43"/>
      <c r="AQV8" s="43"/>
      <c r="AQW8" s="43"/>
      <c r="AQX8" s="43"/>
      <c r="AQY8" s="43"/>
      <c r="AQZ8" s="43"/>
      <c r="ARA8" s="43"/>
      <c r="ARB8" s="43"/>
      <c r="ARC8" s="43"/>
      <c r="ARD8" s="43"/>
      <c r="ARE8" s="43"/>
      <c r="ARF8" s="43"/>
      <c r="ARG8" s="43"/>
      <c r="ARH8" s="43"/>
      <c r="ARI8" s="43"/>
      <c r="ARJ8" s="43"/>
      <c r="ARK8" s="43"/>
      <c r="ARL8" s="43"/>
      <c r="ARM8" s="43"/>
      <c r="ARN8" s="43"/>
      <c r="ARO8" s="43"/>
      <c r="ARP8" s="43"/>
      <c r="ARQ8" s="43"/>
      <c r="ARR8" s="43"/>
      <c r="ARS8" s="43"/>
      <c r="ART8" s="43"/>
      <c r="ARU8" s="43"/>
      <c r="ARV8" s="43"/>
      <c r="ARW8" s="43"/>
      <c r="ARX8" s="43"/>
      <c r="ARY8" s="43"/>
      <c r="ARZ8" s="43"/>
      <c r="ASA8" s="43"/>
      <c r="ASB8" s="43"/>
      <c r="ASC8" s="43"/>
      <c r="ASD8" s="43"/>
      <c r="ASE8" s="43"/>
      <c r="ASF8" s="43"/>
      <c r="ASG8" s="43"/>
      <c r="ASH8" s="43"/>
      <c r="ASI8" s="43"/>
      <c r="ASJ8" s="43"/>
      <c r="ASK8" s="43"/>
      <c r="ASL8" s="43"/>
      <c r="ASM8" s="43"/>
      <c r="ASN8" s="43"/>
      <c r="ASO8" s="43"/>
      <c r="ASP8" s="43"/>
      <c r="ASQ8" s="43"/>
      <c r="ASR8" s="43"/>
      <c r="ASS8" s="43"/>
      <c r="AST8" s="43"/>
      <c r="ASU8" s="43"/>
      <c r="ASV8" s="43"/>
      <c r="ASW8" s="43"/>
      <c r="ASX8" s="43"/>
      <c r="ASY8" s="43"/>
      <c r="ASZ8" s="43"/>
      <c r="ATA8" s="43"/>
      <c r="ATB8" s="43"/>
      <c r="ATC8" s="43"/>
      <c r="ATD8" s="43"/>
      <c r="ATE8" s="43"/>
      <c r="ATF8" s="43"/>
      <c r="ATG8" s="43"/>
      <c r="ATH8" s="43"/>
      <c r="ATI8" s="43"/>
      <c r="ATJ8" s="43"/>
      <c r="ATK8" s="43"/>
      <c r="ATL8" s="43"/>
      <c r="ATM8" s="43"/>
      <c r="ATN8" s="43"/>
      <c r="ATO8" s="43"/>
      <c r="ATP8" s="43"/>
      <c r="ATQ8" s="43"/>
      <c r="ATR8" s="43"/>
      <c r="ATS8" s="43"/>
      <c r="ATT8" s="43"/>
      <c r="ATU8" s="43"/>
      <c r="ATV8" s="43"/>
      <c r="ATW8" s="43"/>
      <c r="ATX8" s="43"/>
      <c r="ATY8" s="43"/>
      <c r="ATZ8" s="43"/>
      <c r="AUA8" s="43"/>
      <c r="AUB8" s="43"/>
      <c r="AUC8" s="43"/>
      <c r="AUD8" s="43"/>
      <c r="AUE8" s="43"/>
      <c r="AUF8" s="43"/>
      <c r="AUG8" s="43"/>
      <c r="AUH8" s="43"/>
      <c r="AUI8" s="43"/>
      <c r="AUJ8" s="43"/>
      <c r="AUK8" s="43"/>
      <c r="AUL8" s="43"/>
      <c r="AUM8" s="43"/>
      <c r="AUN8" s="43"/>
      <c r="AUO8" s="43"/>
      <c r="AUP8" s="43"/>
      <c r="AUQ8" s="43"/>
      <c r="AUR8" s="43"/>
      <c r="AUS8" s="43"/>
      <c r="AUT8" s="43"/>
      <c r="AUU8" s="43"/>
      <c r="AUV8" s="43"/>
      <c r="AUW8" s="43"/>
      <c r="AUX8" s="43"/>
      <c r="AUY8" s="43"/>
      <c r="AUZ8" s="43"/>
      <c r="AVA8" s="43"/>
      <c r="AVB8" s="43"/>
      <c r="AVC8" s="43"/>
      <c r="AVD8" s="43"/>
      <c r="AVE8" s="43"/>
      <c r="AVF8" s="43"/>
      <c r="AVG8" s="43"/>
      <c r="AVH8" s="43"/>
      <c r="AVI8" s="43"/>
      <c r="AVJ8" s="43"/>
      <c r="AVK8" s="43"/>
      <c r="AVL8" s="43"/>
      <c r="AVM8" s="43"/>
      <c r="AVN8" s="43"/>
      <c r="AVO8" s="43"/>
      <c r="AVP8" s="43"/>
      <c r="AVQ8" s="43"/>
      <c r="AVR8" s="43"/>
      <c r="AVS8" s="43"/>
      <c r="AVT8" s="43"/>
      <c r="AVU8" s="43"/>
      <c r="AVV8" s="43"/>
      <c r="AVW8" s="43"/>
      <c r="AVX8" s="43"/>
      <c r="AVY8" s="43"/>
      <c r="AVZ8" s="43"/>
      <c r="AWA8" s="43"/>
      <c r="AWB8" s="43"/>
      <c r="AWC8" s="43"/>
      <c r="AWD8" s="43"/>
      <c r="AWE8" s="43"/>
      <c r="AWF8" s="43"/>
      <c r="AWG8" s="43"/>
      <c r="AWH8" s="43"/>
      <c r="AWI8" s="43"/>
      <c r="AWJ8" s="43"/>
      <c r="AWK8" s="43"/>
      <c r="AWL8" s="43"/>
      <c r="AWM8" s="43"/>
      <c r="AWN8" s="43"/>
      <c r="AWO8" s="43"/>
      <c r="AWP8" s="43"/>
      <c r="AWQ8" s="43"/>
      <c r="AWR8" s="43"/>
      <c r="AWS8" s="43"/>
      <c r="AWT8" s="43"/>
      <c r="AWU8" s="43"/>
      <c r="AWV8" s="43"/>
      <c r="AWW8" s="43"/>
      <c r="AWX8" s="43"/>
      <c r="AWY8" s="43"/>
      <c r="AWZ8" s="43"/>
      <c r="AXA8" s="43"/>
      <c r="AXB8" s="43"/>
      <c r="AXC8" s="43"/>
      <c r="AXD8" s="43"/>
      <c r="AXE8" s="43"/>
      <c r="AXF8" s="43"/>
      <c r="AXG8" s="43"/>
      <c r="AXH8" s="43"/>
      <c r="AXI8" s="43"/>
      <c r="AXJ8" s="43"/>
      <c r="AXK8" s="43"/>
      <c r="AXL8" s="43"/>
      <c r="AXM8" s="43"/>
      <c r="AXN8" s="43"/>
      <c r="AXO8" s="43"/>
      <c r="AXP8" s="43"/>
      <c r="AXQ8" s="43"/>
      <c r="AXR8" s="43"/>
      <c r="AXS8" s="43"/>
      <c r="AXT8" s="43"/>
      <c r="AXU8" s="43"/>
      <c r="AXV8" s="43"/>
      <c r="AXW8" s="43"/>
      <c r="AXX8" s="43"/>
      <c r="AXY8" s="43"/>
      <c r="AXZ8" s="43"/>
      <c r="AYA8" s="43"/>
      <c r="AYB8" s="43"/>
      <c r="AYC8" s="43"/>
      <c r="AYD8" s="43"/>
      <c r="AYE8" s="43"/>
      <c r="AYF8" s="43"/>
      <c r="AYG8" s="43"/>
      <c r="AYH8" s="43"/>
      <c r="AYI8" s="43"/>
      <c r="AYJ8" s="43"/>
      <c r="AYK8" s="43"/>
      <c r="AYL8" s="43"/>
      <c r="AYM8" s="43"/>
      <c r="AYN8" s="43"/>
      <c r="AYO8" s="43"/>
      <c r="AYP8" s="43"/>
      <c r="AYQ8" s="43"/>
      <c r="AYR8" s="43"/>
      <c r="AYS8" s="43"/>
      <c r="AYT8" s="43"/>
      <c r="AYU8" s="43"/>
      <c r="AYV8" s="43"/>
      <c r="AYW8" s="43"/>
      <c r="AYX8" s="43"/>
      <c r="AYY8" s="43"/>
    </row>
    <row r="9" spans="1:1351" s="81" customFormat="1" ht="23.1" customHeight="1" thickBot="1">
      <c r="A9" s="63"/>
      <c r="B9" s="64"/>
      <c r="C9" s="65"/>
      <c r="D9" s="66"/>
      <c r="E9" s="66"/>
      <c r="F9" s="66"/>
      <c r="G9" s="66"/>
      <c r="H9" s="66"/>
      <c r="I9" s="203"/>
      <c r="J9" s="66"/>
      <c r="K9" s="68"/>
      <c r="L9" s="68"/>
      <c r="M9" s="68"/>
      <c r="N9" s="68"/>
      <c r="O9" s="68"/>
      <c r="P9" s="66" t="s">
        <v>46</v>
      </c>
      <c r="Q9" s="66" t="s">
        <v>46</v>
      </c>
      <c r="R9" s="69"/>
      <c r="S9" s="66" t="s">
        <v>46</v>
      </c>
      <c r="T9" s="66"/>
      <c r="U9" s="66"/>
      <c r="V9" s="66"/>
      <c r="W9" s="66" t="s">
        <v>64</v>
      </c>
      <c r="X9" s="70"/>
      <c r="Y9" s="70"/>
      <c r="Z9" s="71"/>
      <c r="AA9" s="72"/>
      <c r="AB9" s="64"/>
      <c r="AC9" s="73"/>
      <c r="AD9" s="74"/>
      <c r="AE9" s="75"/>
      <c r="AF9" s="65"/>
      <c r="AG9" s="75"/>
      <c r="AH9" s="76"/>
      <c r="AI9" s="64"/>
      <c r="AJ9" s="66"/>
      <c r="AK9" s="68"/>
      <c r="AL9" s="77" t="s">
        <v>65</v>
      </c>
      <c r="AM9" s="77" t="s">
        <v>56</v>
      </c>
      <c r="AN9" s="77" t="s">
        <v>56</v>
      </c>
      <c r="AO9" s="77"/>
      <c r="AP9" s="77"/>
      <c r="AQ9" s="77"/>
      <c r="AR9" s="77"/>
      <c r="AS9" s="78"/>
      <c r="AT9" s="79"/>
      <c r="AU9" s="66" t="s">
        <v>46</v>
      </c>
      <c r="AV9" s="77" t="s">
        <v>66</v>
      </c>
      <c r="AW9" s="77" t="s">
        <v>56</v>
      </c>
      <c r="AX9" s="77"/>
      <c r="AY9" s="66" t="s">
        <v>46</v>
      </c>
      <c r="AZ9" s="69"/>
      <c r="BA9" s="77" t="s">
        <v>56</v>
      </c>
      <c r="BB9" s="77" t="s">
        <v>67</v>
      </c>
      <c r="BC9" s="80"/>
      <c r="BD9" s="77" t="s">
        <v>56</v>
      </c>
      <c r="BE9" s="77" t="s">
        <v>56</v>
      </c>
      <c r="BF9" s="77" t="s">
        <v>68</v>
      </c>
      <c r="BG9" s="66" t="s">
        <v>46</v>
      </c>
      <c r="BH9" s="75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3"/>
      <c r="AAQ9" s="43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3"/>
      <c r="ABV9" s="43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3"/>
      <c r="ACX9" s="43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3"/>
      <c r="AEC9" s="43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3"/>
      <c r="AFG9" s="43"/>
      <c r="AFH9" s="43"/>
      <c r="AFI9" s="43"/>
      <c r="AFJ9" s="43"/>
      <c r="AFK9" s="43"/>
      <c r="AFL9" s="43"/>
      <c r="AFM9" s="43"/>
      <c r="AFN9" s="43"/>
      <c r="AFO9" s="43"/>
      <c r="AFP9" s="43"/>
      <c r="AFQ9" s="43"/>
      <c r="AFR9" s="43"/>
      <c r="AFS9" s="43"/>
      <c r="AFT9" s="43"/>
      <c r="AFU9" s="43"/>
      <c r="AFV9" s="43"/>
      <c r="AFW9" s="43"/>
      <c r="AFX9" s="43"/>
      <c r="AFY9" s="43"/>
      <c r="AFZ9" s="43"/>
      <c r="AGA9" s="43"/>
      <c r="AGB9" s="43"/>
      <c r="AGC9" s="43"/>
      <c r="AGD9" s="43"/>
      <c r="AGE9" s="43"/>
      <c r="AGF9" s="43"/>
      <c r="AGG9" s="43"/>
      <c r="AGH9" s="43"/>
      <c r="AGI9" s="43"/>
      <c r="AGJ9" s="43"/>
      <c r="AGK9" s="43"/>
      <c r="AGL9" s="43"/>
      <c r="AGM9" s="43"/>
      <c r="AGN9" s="43"/>
      <c r="AGO9" s="43"/>
      <c r="AGP9" s="43"/>
      <c r="AGQ9" s="43"/>
      <c r="AGR9" s="43"/>
      <c r="AGS9" s="43"/>
      <c r="AGT9" s="43"/>
      <c r="AGU9" s="43"/>
      <c r="AGV9" s="43"/>
      <c r="AGW9" s="43"/>
      <c r="AGX9" s="43"/>
      <c r="AGY9" s="43"/>
      <c r="AGZ9" s="43"/>
      <c r="AHA9" s="43"/>
      <c r="AHB9" s="43"/>
      <c r="AHC9" s="43"/>
      <c r="AHD9" s="43"/>
      <c r="AHE9" s="43"/>
      <c r="AHF9" s="43"/>
      <c r="AHG9" s="43"/>
      <c r="AHH9" s="43"/>
      <c r="AHI9" s="43"/>
      <c r="AHJ9" s="43"/>
      <c r="AHK9" s="43"/>
      <c r="AHL9" s="43"/>
      <c r="AHM9" s="43"/>
      <c r="AHN9" s="43"/>
      <c r="AHO9" s="43"/>
      <c r="AHP9" s="43"/>
      <c r="AHQ9" s="43"/>
      <c r="AHR9" s="43"/>
      <c r="AHS9" s="43"/>
      <c r="AHT9" s="43"/>
      <c r="AHU9" s="43"/>
      <c r="AHV9" s="43"/>
      <c r="AHW9" s="43"/>
      <c r="AHX9" s="43"/>
      <c r="AHY9" s="43"/>
      <c r="AHZ9" s="43"/>
      <c r="AIA9" s="43"/>
      <c r="AIB9" s="43"/>
      <c r="AIC9" s="43"/>
      <c r="AID9" s="43"/>
      <c r="AIE9" s="43"/>
      <c r="AIF9" s="43"/>
      <c r="AIG9" s="43"/>
      <c r="AIH9" s="43"/>
      <c r="AII9" s="43"/>
      <c r="AIJ9" s="43"/>
      <c r="AIK9" s="43"/>
      <c r="AIL9" s="43"/>
      <c r="AIM9" s="43"/>
      <c r="AIN9" s="43"/>
      <c r="AIO9" s="43"/>
      <c r="AIP9" s="43"/>
      <c r="AIQ9" s="43"/>
      <c r="AIR9" s="43"/>
      <c r="AIS9" s="43"/>
      <c r="AIT9" s="43"/>
      <c r="AIU9" s="43"/>
      <c r="AIV9" s="43"/>
      <c r="AIW9" s="43"/>
      <c r="AIX9" s="43"/>
      <c r="AIY9" s="43"/>
      <c r="AIZ9" s="43"/>
      <c r="AJA9" s="43"/>
      <c r="AJB9" s="43"/>
      <c r="AJC9" s="43"/>
      <c r="AJD9" s="43"/>
      <c r="AJE9" s="43"/>
      <c r="AJF9" s="43"/>
      <c r="AJG9" s="43"/>
      <c r="AJH9" s="43"/>
      <c r="AJI9" s="43"/>
      <c r="AJJ9" s="43"/>
      <c r="AJK9" s="43"/>
      <c r="AJL9" s="43"/>
      <c r="AJM9" s="43"/>
      <c r="AJN9" s="43"/>
      <c r="AJO9" s="43"/>
      <c r="AJP9" s="43"/>
      <c r="AJQ9" s="43"/>
      <c r="AJR9" s="43"/>
      <c r="AJS9" s="43"/>
      <c r="AJT9" s="43"/>
      <c r="AJU9" s="43"/>
      <c r="AJV9" s="43"/>
      <c r="AJW9" s="43"/>
      <c r="AJX9" s="43"/>
      <c r="AJY9" s="43"/>
      <c r="AJZ9" s="43"/>
      <c r="AKA9" s="43"/>
      <c r="AKB9" s="43"/>
      <c r="AKC9" s="43"/>
      <c r="AKD9" s="43"/>
      <c r="AKE9" s="43"/>
      <c r="AKF9" s="43"/>
      <c r="AKG9" s="43"/>
      <c r="AKH9" s="43"/>
      <c r="AKI9" s="43"/>
      <c r="AKJ9" s="43"/>
      <c r="AKK9" s="43"/>
      <c r="AKL9" s="43"/>
      <c r="AKM9" s="43"/>
      <c r="AKN9" s="43"/>
      <c r="AKO9" s="43"/>
      <c r="AKP9" s="43"/>
      <c r="AKQ9" s="43"/>
      <c r="AKR9" s="43"/>
      <c r="AKS9" s="43"/>
      <c r="AKT9" s="43"/>
      <c r="AKU9" s="43"/>
      <c r="AKV9" s="43"/>
      <c r="AKW9" s="43"/>
      <c r="AKX9" s="43"/>
      <c r="AKY9" s="43"/>
      <c r="AKZ9" s="43"/>
      <c r="ALA9" s="43"/>
      <c r="ALB9" s="43"/>
      <c r="ALC9" s="43"/>
      <c r="ALD9" s="43"/>
      <c r="ALE9" s="43"/>
      <c r="ALF9" s="43"/>
      <c r="ALG9" s="43"/>
      <c r="ALH9" s="43"/>
      <c r="ALI9" s="43"/>
      <c r="ALJ9" s="43"/>
      <c r="ALK9" s="43"/>
      <c r="ALL9" s="43"/>
      <c r="ALM9" s="43"/>
      <c r="ALN9" s="43"/>
      <c r="ALO9" s="43"/>
      <c r="ALP9" s="43"/>
      <c r="ALQ9" s="43"/>
      <c r="ALR9" s="43"/>
      <c r="ALS9" s="43"/>
      <c r="ALT9" s="43"/>
      <c r="ALU9" s="43"/>
      <c r="ALV9" s="43"/>
      <c r="ALW9" s="43"/>
      <c r="ALX9" s="43"/>
      <c r="ALY9" s="43"/>
      <c r="ALZ9" s="43"/>
      <c r="AMA9" s="43"/>
      <c r="AMB9" s="43"/>
      <c r="AMC9" s="43"/>
      <c r="AMD9" s="43"/>
      <c r="AME9" s="43"/>
      <c r="AMF9" s="43"/>
      <c r="AMG9" s="43"/>
      <c r="AMH9" s="43"/>
      <c r="AMI9" s="43"/>
      <c r="AMJ9" s="43"/>
      <c r="AMK9" s="43"/>
      <c r="AML9" s="43"/>
      <c r="AMM9" s="43"/>
      <c r="AMN9" s="43"/>
      <c r="AMO9" s="43"/>
      <c r="AMP9" s="43"/>
      <c r="AMQ9" s="43"/>
      <c r="AMR9" s="43"/>
      <c r="AMS9" s="43"/>
      <c r="AMT9" s="43"/>
      <c r="AMU9" s="43"/>
      <c r="AMV9" s="43"/>
      <c r="AMW9" s="43"/>
      <c r="AMX9" s="43"/>
      <c r="AMY9" s="43"/>
      <c r="AMZ9" s="43"/>
      <c r="ANA9" s="43"/>
      <c r="ANB9" s="43"/>
      <c r="ANC9" s="43"/>
      <c r="AND9" s="43"/>
      <c r="ANE9" s="43"/>
      <c r="ANF9" s="43"/>
      <c r="ANG9" s="43"/>
      <c r="ANH9" s="43"/>
      <c r="ANI9" s="43"/>
      <c r="ANJ9" s="43"/>
      <c r="ANK9" s="43"/>
      <c r="ANL9" s="43"/>
      <c r="ANM9" s="43"/>
      <c r="ANN9" s="43"/>
      <c r="ANO9" s="43"/>
      <c r="ANP9" s="43"/>
      <c r="ANQ9" s="43"/>
      <c r="ANR9" s="43"/>
      <c r="ANS9" s="43"/>
      <c r="ANT9" s="43"/>
      <c r="ANU9" s="43"/>
      <c r="ANV9" s="43"/>
      <c r="ANW9" s="43"/>
      <c r="ANX9" s="43"/>
      <c r="ANY9" s="43"/>
      <c r="ANZ9" s="43"/>
      <c r="AOA9" s="43"/>
      <c r="AOB9" s="43"/>
      <c r="AOC9" s="43"/>
      <c r="AOD9" s="43"/>
      <c r="AOE9" s="43"/>
      <c r="AOF9" s="43"/>
      <c r="AOG9" s="43"/>
      <c r="AOH9" s="43"/>
      <c r="AOI9" s="43"/>
      <c r="AOJ9" s="43"/>
      <c r="AOK9" s="43"/>
      <c r="AOL9" s="43"/>
      <c r="AOM9" s="43"/>
      <c r="AON9" s="43"/>
      <c r="AOO9" s="43"/>
      <c r="AOP9" s="43"/>
      <c r="AOQ9" s="43"/>
      <c r="AOR9" s="43"/>
      <c r="AOS9" s="43"/>
      <c r="AOT9" s="43"/>
      <c r="AOU9" s="43"/>
      <c r="AOV9" s="43"/>
      <c r="AOW9" s="43"/>
      <c r="AOX9" s="43"/>
      <c r="AOY9" s="43"/>
      <c r="AOZ9" s="43"/>
      <c r="APA9" s="43"/>
      <c r="APB9" s="43"/>
      <c r="APC9" s="43"/>
      <c r="APD9" s="43"/>
      <c r="APE9" s="43"/>
      <c r="APF9" s="43"/>
      <c r="APG9" s="43"/>
      <c r="APH9" s="43"/>
      <c r="API9" s="43"/>
      <c r="APJ9" s="43"/>
      <c r="APK9" s="43"/>
      <c r="APL9" s="43"/>
      <c r="APM9" s="43"/>
      <c r="APN9" s="43"/>
      <c r="APO9" s="43"/>
      <c r="APP9" s="43"/>
      <c r="APQ9" s="43"/>
      <c r="APR9" s="43"/>
      <c r="APS9" s="43"/>
      <c r="APT9" s="43"/>
      <c r="APU9" s="43"/>
      <c r="APV9" s="43"/>
      <c r="APW9" s="43"/>
      <c r="APX9" s="43"/>
      <c r="APY9" s="43"/>
      <c r="APZ9" s="43"/>
      <c r="AQA9" s="43"/>
      <c r="AQB9" s="43"/>
      <c r="AQC9" s="43"/>
      <c r="AQD9" s="43"/>
      <c r="AQE9" s="43"/>
      <c r="AQF9" s="43"/>
      <c r="AQG9" s="43"/>
      <c r="AQH9" s="43"/>
      <c r="AQI9" s="43"/>
      <c r="AQJ9" s="43"/>
      <c r="AQK9" s="43"/>
      <c r="AQL9" s="43"/>
      <c r="AQM9" s="43"/>
      <c r="AQN9" s="43"/>
      <c r="AQO9" s="43"/>
      <c r="AQP9" s="43"/>
      <c r="AQQ9" s="43"/>
      <c r="AQR9" s="43"/>
      <c r="AQS9" s="43"/>
      <c r="AQT9" s="43"/>
      <c r="AQU9" s="43"/>
      <c r="AQV9" s="43"/>
      <c r="AQW9" s="43"/>
      <c r="AQX9" s="43"/>
      <c r="AQY9" s="43"/>
      <c r="AQZ9" s="43"/>
      <c r="ARA9" s="43"/>
      <c r="ARB9" s="43"/>
      <c r="ARC9" s="43"/>
      <c r="ARD9" s="43"/>
      <c r="ARE9" s="43"/>
      <c r="ARF9" s="43"/>
      <c r="ARG9" s="43"/>
      <c r="ARH9" s="43"/>
      <c r="ARI9" s="43"/>
      <c r="ARJ9" s="43"/>
      <c r="ARK9" s="43"/>
      <c r="ARL9" s="43"/>
      <c r="ARM9" s="43"/>
      <c r="ARN9" s="43"/>
      <c r="ARO9" s="43"/>
      <c r="ARP9" s="43"/>
      <c r="ARQ9" s="43"/>
      <c r="ARR9" s="43"/>
      <c r="ARS9" s="43"/>
      <c r="ART9" s="43"/>
      <c r="ARU9" s="43"/>
      <c r="ARV9" s="43"/>
      <c r="ARW9" s="43"/>
      <c r="ARX9" s="43"/>
      <c r="ARY9" s="43"/>
      <c r="ARZ9" s="43"/>
      <c r="ASA9" s="43"/>
      <c r="ASB9" s="43"/>
      <c r="ASC9" s="43"/>
      <c r="ASD9" s="43"/>
      <c r="ASE9" s="43"/>
      <c r="ASF9" s="43"/>
      <c r="ASG9" s="43"/>
      <c r="ASH9" s="43"/>
      <c r="ASI9" s="43"/>
      <c r="ASJ9" s="43"/>
      <c r="ASK9" s="43"/>
      <c r="ASL9" s="43"/>
      <c r="ASM9" s="43"/>
      <c r="ASN9" s="43"/>
      <c r="ASO9" s="43"/>
      <c r="ASP9" s="43"/>
      <c r="ASQ9" s="43"/>
      <c r="ASR9" s="43"/>
      <c r="ASS9" s="43"/>
      <c r="AST9" s="43"/>
      <c r="ASU9" s="43"/>
      <c r="ASV9" s="43"/>
      <c r="ASW9" s="43"/>
      <c r="ASX9" s="43"/>
      <c r="ASY9" s="43"/>
      <c r="ASZ9" s="43"/>
      <c r="ATA9" s="43"/>
      <c r="ATB9" s="43"/>
      <c r="ATC9" s="43"/>
      <c r="ATD9" s="43"/>
      <c r="ATE9" s="43"/>
      <c r="ATF9" s="43"/>
      <c r="ATG9" s="43"/>
      <c r="ATH9" s="43"/>
      <c r="ATI9" s="43"/>
      <c r="ATJ9" s="43"/>
      <c r="ATK9" s="43"/>
      <c r="ATL9" s="43"/>
      <c r="ATM9" s="43"/>
      <c r="ATN9" s="43"/>
      <c r="ATO9" s="43"/>
      <c r="ATP9" s="43"/>
      <c r="ATQ9" s="43"/>
      <c r="ATR9" s="43"/>
      <c r="ATS9" s="43"/>
      <c r="ATT9" s="43"/>
      <c r="ATU9" s="43"/>
      <c r="ATV9" s="43"/>
      <c r="ATW9" s="43"/>
      <c r="ATX9" s="43"/>
      <c r="ATY9" s="43"/>
      <c r="ATZ9" s="43"/>
      <c r="AUA9" s="43"/>
      <c r="AUB9" s="43"/>
      <c r="AUC9" s="43"/>
      <c r="AUD9" s="43"/>
      <c r="AUE9" s="43"/>
      <c r="AUF9" s="43"/>
      <c r="AUG9" s="43"/>
      <c r="AUH9" s="43"/>
      <c r="AUI9" s="43"/>
      <c r="AUJ9" s="43"/>
      <c r="AUK9" s="43"/>
      <c r="AUL9" s="43"/>
      <c r="AUM9" s="43"/>
      <c r="AUN9" s="43"/>
      <c r="AUO9" s="43"/>
      <c r="AUP9" s="43"/>
      <c r="AUQ9" s="43"/>
      <c r="AUR9" s="43"/>
      <c r="AUS9" s="43"/>
      <c r="AUT9" s="43"/>
      <c r="AUU9" s="43"/>
      <c r="AUV9" s="43"/>
      <c r="AUW9" s="43"/>
      <c r="AUX9" s="43"/>
      <c r="AUY9" s="43"/>
      <c r="AUZ9" s="43"/>
      <c r="AVA9" s="43"/>
      <c r="AVB9" s="43"/>
      <c r="AVC9" s="43"/>
      <c r="AVD9" s="43"/>
      <c r="AVE9" s="43"/>
      <c r="AVF9" s="43"/>
      <c r="AVG9" s="43"/>
      <c r="AVH9" s="43"/>
      <c r="AVI9" s="43"/>
      <c r="AVJ9" s="43"/>
      <c r="AVK9" s="43"/>
      <c r="AVL9" s="43"/>
      <c r="AVM9" s="43"/>
      <c r="AVN9" s="43"/>
      <c r="AVO9" s="43"/>
      <c r="AVP9" s="43"/>
      <c r="AVQ9" s="43"/>
      <c r="AVR9" s="43"/>
      <c r="AVS9" s="43"/>
      <c r="AVT9" s="43"/>
      <c r="AVU9" s="43"/>
      <c r="AVV9" s="43"/>
      <c r="AVW9" s="43"/>
      <c r="AVX9" s="43"/>
      <c r="AVY9" s="43"/>
      <c r="AVZ9" s="43"/>
      <c r="AWA9" s="43"/>
      <c r="AWB9" s="43"/>
      <c r="AWC9" s="43"/>
      <c r="AWD9" s="43"/>
      <c r="AWE9" s="43"/>
      <c r="AWF9" s="43"/>
      <c r="AWG9" s="43"/>
      <c r="AWH9" s="43"/>
      <c r="AWI9" s="43"/>
      <c r="AWJ9" s="43"/>
      <c r="AWK9" s="43"/>
      <c r="AWL9" s="43"/>
      <c r="AWM9" s="43"/>
      <c r="AWN9" s="43"/>
      <c r="AWO9" s="43"/>
      <c r="AWP9" s="43"/>
      <c r="AWQ9" s="43"/>
      <c r="AWR9" s="43"/>
      <c r="AWS9" s="43"/>
      <c r="AWT9" s="43"/>
      <c r="AWU9" s="43"/>
      <c r="AWV9" s="43"/>
      <c r="AWW9" s="43"/>
      <c r="AWX9" s="43"/>
      <c r="AWY9" s="43"/>
      <c r="AWZ9" s="43"/>
      <c r="AXA9" s="43"/>
      <c r="AXB9" s="43"/>
      <c r="AXC9" s="43"/>
      <c r="AXD9" s="43"/>
      <c r="AXE9" s="43"/>
      <c r="AXF9" s="43"/>
      <c r="AXG9" s="43"/>
      <c r="AXH9" s="43"/>
      <c r="AXI9" s="43"/>
      <c r="AXJ9" s="43"/>
      <c r="AXK9" s="43"/>
      <c r="AXL9" s="43"/>
      <c r="AXM9" s="43"/>
      <c r="AXN9" s="43"/>
      <c r="AXO9" s="43"/>
      <c r="AXP9" s="43"/>
      <c r="AXQ9" s="43"/>
      <c r="AXR9" s="43"/>
      <c r="AXS9" s="43"/>
      <c r="AXT9" s="43"/>
      <c r="AXU9" s="43"/>
      <c r="AXV9" s="43"/>
      <c r="AXW9" s="43"/>
      <c r="AXX9" s="43"/>
      <c r="AXY9" s="43"/>
      <c r="AXZ9" s="43"/>
      <c r="AYA9" s="43"/>
      <c r="AYB9" s="43"/>
      <c r="AYC9" s="43"/>
      <c r="AYD9" s="43"/>
      <c r="AYE9" s="43"/>
      <c r="AYF9" s="43"/>
      <c r="AYG9" s="43"/>
      <c r="AYH9" s="43"/>
      <c r="AYI9" s="43"/>
      <c r="AYJ9" s="43"/>
      <c r="AYK9" s="43"/>
      <c r="AYL9" s="43"/>
      <c r="AYM9" s="43"/>
      <c r="AYN9" s="43"/>
      <c r="AYO9" s="43"/>
      <c r="AYP9" s="43"/>
      <c r="AYQ9" s="43"/>
      <c r="AYR9" s="43"/>
      <c r="AYS9" s="43"/>
      <c r="AYT9" s="43"/>
      <c r="AYU9" s="43"/>
      <c r="AYV9" s="43"/>
      <c r="AYW9" s="43"/>
      <c r="AYX9" s="43"/>
      <c r="AYY9" s="43"/>
    </row>
    <row r="10" spans="1:1351" s="103" customFormat="1" ht="23.1" customHeight="1">
      <c r="A10" s="204" t="s">
        <v>7</v>
      </c>
      <c r="B10" s="83"/>
      <c r="C10" s="83"/>
      <c r="D10" s="84"/>
      <c r="E10" s="85"/>
      <c r="F10" s="85"/>
      <c r="G10" s="85"/>
      <c r="H10" s="86"/>
      <c r="I10" s="86"/>
      <c r="J10" s="87"/>
      <c r="K10" s="86"/>
      <c r="L10" s="86"/>
      <c r="M10" s="86"/>
      <c r="N10" s="88"/>
      <c r="O10" s="85"/>
      <c r="P10" s="85"/>
      <c r="Q10" s="85"/>
      <c r="R10" s="85"/>
      <c r="S10" s="85"/>
      <c r="T10" s="88"/>
      <c r="U10" s="85" t="s">
        <v>7</v>
      </c>
      <c r="V10" s="85" t="s">
        <v>7</v>
      </c>
      <c r="W10" s="85"/>
      <c r="X10" s="89"/>
      <c r="Y10" s="90"/>
      <c r="Z10" s="89"/>
      <c r="AA10" s="90"/>
      <c r="AB10" s="91"/>
      <c r="AC10" s="92"/>
      <c r="AD10" s="93"/>
      <c r="AE10" s="94"/>
      <c r="AF10" s="95"/>
      <c r="AG10" s="96"/>
      <c r="AH10" s="97" t="s">
        <v>7</v>
      </c>
      <c r="AI10" s="98"/>
      <c r="AJ10" s="84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99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100"/>
      <c r="BI10" s="101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2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JA10" s="102"/>
      <c r="JB10" s="102"/>
      <c r="JC10" s="102"/>
      <c r="JD10" s="102"/>
      <c r="JE10" s="102"/>
      <c r="JF10" s="102"/>
      <c r="JG10" s="102"/>
      <c r="JH10" s="102"/>
      <c r="JI10" s="102"/>
      <c r="JJ10" s="102"/>
      <c r="JK10" s="102"/>
      <c r="JL10" s="102"/>
      <c r="JM10" s="102"/>
      <c r="JN10" s="102"/>
      <c r="JO10" s="102"/>
      <c r="JP10" s="102"/>
      <c r="JQ10" s="102"/>
      <c r="JR10" s="102"/>
      <c r="JS10" s="102"/>
      <c r="JT10" s="102"/>
      <c r="JU10" s="102"/>
      <c r="JV10" s="102"/>
      <c r="JW10" s="102"/>
      <c r="JX10" s="102"/>
      <c r="JY10" s="102"/>
      <c r="JZ10" s="102"/>
      <c r="KA10" s="102"/>
      <c r="KB10" s="102"/>
      <c r="KC10" s="102"/>
      <c r="KD10" s="102"/>
      <c r="KE10" s="102"/>
      <c r="KF10" s="102"/>
      <c r="KG10" s="102"/>
      <c r="KH10" s="102"/>
      <c r="KI10" s="102"/>
      <c r="KJ10" s="102"/>
      <c r="KK10" s="102"/>
      <c r="KL10" s="102"/>
      <c r="KM10" s="102"/>
      <c r="KN10" s="102"/>
      <c r="KO10" s="102"/>
      <c r="KP10" s="102"/>
      <c r="KQ10" s="102"/>
      <c r="KR10" s="102"/>
      <c r="KS10" s="102"/>
      <c r="KT10" s="102"/>
      <c r="KU10" s="102"/>
      <c r="KV10" s="102"/>
      <c r="KW10" s="102"/>
      <c r="KX10" s="102"/>
      <c r="KY10" s="102"/>
      <c r="KZ10" s="102"/>
      <c r="LA10" s="102"/>
      <c r="LB10" s="102"/>
      <c r="LC10" s="102"/>
      <c r="LD10" s="102"/>
      <c r="LE10" s="102"/>
      <c r="LF10" s="102"/>
      <c r="LG10" s="102"/>
      <c r="LH10" s="102"/>
      <c r="LI10" s="102"/>
      <c r="LJ10" s="102"/>
      <c r="LK10" s="102"/>
      <c r="LL10" s="102"/>
      <c r="LM10" s="102"/>
      <c r="LN10" s="102"/>
      <c r="LO10" s="102"/>
      <c r="LP10" s="102"/>
      <c r="LQ10" s="102"/>
      <c r="LR10" s="102"/>
      <c r="LS10" s="102"/>
      <c r="LT10" s="102"/>
      <c r="LU10" s="102"/>
      <c r="LV10" s="102"/>
      <c r="LW10" s="102"/>
      <c r="LX10" s="102"/>
      <c r="LY10" s="102"/>
      <c r="LZ10" s="102"/>
      <c r="MA10" s="102"/>
      <c r="MB10" s="102"/>
      <c r="MC10" s="102"/>
      <c r="MD10" s="102"/>
      <c r="ME10" s="102"/>
      <c r="MF10" s="102"/>
      <c r="MG10" s="102"/>
      <c r="MH10" s="102"/>
      <c r="MI10" s="102"/>
      <c r="MJ10" s="102"/>
      <c r="MK10" s="102"/>
      <c r="ML10" s="102"/>
      <c r="MM10" s="102"/>
      <c r="MN10" s="102"/>
      <c r="MO10" s="102"/>
      <c r="MP10" s="102"/>
      <c r="MQ10" s="102"/>
      <c r="MR10" s="102"/>
      <c r="MS10" s="102"/>
      <c r="MT10" s="102"/>
      <c r="MU10" s="102"/>
      <c r="MV10" s="102"/>
      <c r="MW10" s="102"/>
      <c r="MX10" s="102"/>
      <c r="MY10" s="102"/>
      <c r="MZ10" s="102"/>
      <c r="NA10" s="102"/>
      <c r="NB10" s="102"/>
      <c r="NC10" s="102"/>
      <c r="ND10" s="102"/>
      <c r="NE10" s="102"/>
      <c r="NF10" s="102"/>
      <c r="NG10" s="102"/>
      <c r="NH10" s="102"/>
      <c r="NI10" s="102"/>
      <c r="NJ10" s="102"/>
      <c r="NK10" s="102"/>
      <c r="NL10" s="102"/>
      <c r="NM10" s="102"/>
      <c r="NN10" s="102"/>
      <c r="NO10" s="102"/>
      <c r="NP10" s="102"/>
      <c r="NQ10" s="102"/>
      <c r="NR10" s="102"/>
      <c r="NS10" s="102"/>
      <c r="NT10" s="102"/>
      <c r="NU10" s="102"/>
      <c r="NV10" s="102"/>
      <c r="NW10" s="102"/>
      <c r="NX10" s="102"/>
      <c r="NY10" s="102"/>
      <c r="NZ10" s="102"/>
      <c r="OA10" s="102"/>
      <c r="OB10" s="102"/>
      <c r="OC10" s="102"/>
      <c r="OD10" s="102"/>
      <c r="OE10" s="102"/>
      <c r="OF10" s="102"/>
      <c r="OG10" s="102"/>
      <c r="OH10" s="102"/>
      <c r="OI10" s="102"/>
      <c r="OJ10" s="102"/>
      <c r="OK10" s="102"/>
      <c r="OL10" s="102"/>
      <c r="OM10" s="102"/>
      <c r="ON10" s="102"/>
      <c r="OO10" s="102"/>
      <c r="OP10" s="102"/>
      <c r="OQ10" s="102"/>
      <c r="OR10" s="102"/>
      <c r="OS10" s="102"/>
      <c r="OT10" s="102"/>
      <c r="OU10" s="102"/>
      <c r="OV10" s="102"/>
      <c r="OW10" s="102"/>
      <c r="OX10" s="102"/>
      <c r="OY10" s="102"/>
      <c r="OZ10" s="102"/>
      <c r="PA10" s="102"/>
      <c r="PB10" s="102"/>
      <c r="PC10" s="102"/>
      <c r="PD10" s="102"/>
      <c r="PE10" s="102"/>
      <c r="PF10" s="102"/>
      <c r="PG10" s="102"/>
      <c r="PH10" s="102"/>
      <c r="PI10" s="102"/>
      <c r="PJ10" s="102"/>
      <c r="PK10" s="102"/>
      <c r="PL10" s="102"/>
      <c r="PM10" s="102"/>
      <c r="PN10" s="102"/>
      <c r="PO10" s="102"/>
      <c r="PP10" s="102"/>
      <c r="PQ10" s="102"/>
      <c r="PR10" s="102"/>
      <c r="PS10" s="102"/>
      <c r="PT10" s="102"/>
      <c r="PU10" s="102"/>
      <c r="PV10" s="102"/>
      <c r="PW10" s="102"/>
      <c r="PX10" s="102"/>
      <c r="PY10" s="102"/>
      <c r="PZ10" s="102"/>
      <c r="QA10" s="102"/>
      <c r="QB10" s="102"/>
      <c r="QC10" s="102"/>
      <c r="QD10" s="102"/>
      <c r="QE10" s="102"/>
      <c r="QF10" s="102"/>
      <c r="QG10" s="102"/>
      <c r="QH10" s="102"/>
      <c r="QI10" s="102"/>
      <c r="QJ10" s="102"/>
      <c r="QK10" s="102"/>
      <c r="QL10" s="102"/>
      <c r="QM10" s="102"/>
      <c r="QN10" s="102"/>
      <c r="QO10" s="102"/>
      <c r="QP10" s="102"/>
      <c r="QQ10" s="102"/>
      <c r="QR10" s="102"/>
      <c r="QS10" s="102"/>
      <c r="QT10" s="102"/>
      <c r="QU10" s="102"/>
      <c r="QV10" s="102"/>
      <c r="QW10" s="102"/>
      <c r="QX10" s="102"/>
      <c r="QY10" s="102"/>
      <c r="QZ10" s="102"/>
      <c r="RA10" s="102"/>
      <c r="RB10" s="102"/>
      <c r="RC10" s="102"/>
      <c r="RD10" s="102"/>
      <c r="RE10" s="102"/>
      <c r="RF10" s="102"/>
      <c r="RG10" s="102"/>
      <c r="RH10" s="102"/>
      <c r="RI10" s="102"/>
      <c r="RJ10" s="102"/>
      <c r="RK10" s="102"/>
      <c r="RL10" s="102"/>
      <c r="RM10" s="102"/>
      <c r="RN10" s="102"/>
      <c r="RO10" s="102"/>
      <c r="RP10" s="102"/>
      <c r="RQ10" s="102"/>
      <c r="RR10" s="102"/>
      <c r="RS10" s="102"/>
      <c r="RT10" s="102"/>
      <c r="RU10" s="102"/>
      <c r="RV10" s="102"/>
      <c r="RW10" s="102"/>
      <c r="RX10" s="102"/>
      <c r="RY10" s="102"/>
      <c r="RZ10" s="102"/>
      <c r="SA10" s="102"/>
      <c r="SB10" s="102"/>
      <c r="SC10" s="102"/>
      <c r="SD10" s="102"/>
      <c r="SE10" s="102"/>
      <c r="SF10" s="102"/>
      <c r="SG10" s="102"/>
      <c r="SH10" s="102"/>
      <c r="SI10" s="102"/>
      <c r="SJ10" s="102"/>
      <c r="SK10" s="102"/>
      <c r="SL10" s="102"/>
      <c r="SM10" s="102"/>
      <c r="SN10" s="102"/>
      <c r="SO10" s="102"/>
      <c r="SP10" s="102"/>
      <c r="SQ10" s="102"/>
      <c r="SR10" s="102"/>
      <c r="SS10" s="102"/>
      <c r="ST10" s="102"/>
      <c r="SU10" s="102"/>
      <c r="SV10" s="102"/>
      <c r="SW10" s="102"/>
      <c r="SX10" s="102"/>
      <c r="SY10" s="102"/>
      <c r="SZ10" s="102"/>
      <c r="TA10" s="102"/>
      <c r="TB10" s="102"/>
      <c r="TC10" s="102"/>
      <c r="TD10" s="102"/>
      <c r="TE10" s="102"/>
      <c r="TF10" s="102"/>
      <c r="TG10" s="102"/>
      <c r="TH10" s="102"/>
      <c r="TI10" s="102"/>
      <c r="TJ10" s="102"/>
      <c r="TK10" s="102"/>
      <c r="TL10" s="102"/>
      <c r="TM10" s="102"/>
      <c r="TN10" s="102"/>
      <c r="TO10" s="102"/>
      <c r="TP10" s="102"/>
      <c r="TQ10" s="102"/>
      <c r="TR10" s="102"/>
      <c r="TS10" s="102"/>
      <c r="TT10" s="102"/>
      <c r="TU10" s="102"/>
      <c r="TV10" s="102"/>
      <c r="TW10" s="102"/>
      <c r="TX10" s="102"/>
      <c r="TY10" s="102"/>
      <c r="TZ10" s="102"/>
      <c r="UA10" s="102"/>
      <c r="UB10" s="102"/>
      <c r="UC10" s="102"/>
      <c r="UD10" s="102"/>
      <c r="UE10" s="102"/>
      <c r="UF10" s="102"/>
      <c r="UG10" s="102"/>
      <c r="UH10" s="102"/>
      <c r="UI10" s="102"/>
      <c r="UJ10" s="102"/>
      <c r="UK10" s="102"/>
      <c r="UL10" s="102"/>
      <c r="UM10" s="102"/>
      <c r="UN10" s="102"/>
      <c r="UO10" s="102"/>
      <c r="UP10" s="102"/>
      <c r="UQ10" s="102"/>
      <c r="UR10" s="102"/>
      <c r="US10" s="102"/>
      <c r="UT10" s="102"/>
      <c r="UU10" s="102"/>
      <c r="UV10" s="102"/>
      <c r="UW10" s="102"/>
      <c r="UX10" s="102"/>
      <c r="UY10" s="102"/>
      <c r="UZ10" s="102"/>
      <c r="VA10" s="102"/>
      <c r="VB10" s="102"/>
      <c r="VC10" s="102"/>
      <c r="VD10" s="102"/>
      <c r="VE10" s="102"/>
      <c r="VF10" s="102"/>
      <c r="VG10" s="102"/>
      <c r="VH10" s="102"/>
      <c r="VI10" s="102"/>
      <c r="VJ10" s="102"/>
      <c r="VK10" s="102"/>
      <c r="VL10" s="102"/>
      <c r="VM10" s="102"/>
      <c r="VN10" s="102"/>
      <c r="VO10" s="102"/>
      <c r="VP10" s="102"/>
      <c r="VQ10" s="102"/>
      <c r="VR10" s="102"/>
      <c r="VS10" s="102"/>
      <c r="VT10" s="102"/>
      <c r="VU10" s="102"/>
      <c r="VV10" s="102"/>
      <c r="VW10" s="102"/>
      <c r="VX10" s="102"/>
      <c r="VY10" s="102"/>
      <c r="VZ10" s="102"/>
      <c r="WA10" s="102"/>
      <c r="WB10" s="102"/>
      <c r="WC10" s="102"/>
      <c r="WD10" s="102"/>
      <c r="WE10" s="102"/>
      <c r="WF10" s="102"/>
      <c r="WG10" s="102"/>
      <c r="WH10" s="102"/>
      <c r="WI10" s="102"/>
      <c r="WJ10" s="102"/>
      <c r="WK10" s="102"/>
      <c r="WL10" s="102"/>
      <c r="WM10" s="102"/>
      <c r="WN10" s="102"/>
      <c r="WO10" s="102"/>
      <c r="WP10" s="102"/>
      <c r="WQ10" s="102"/>
      <c r="WR10" s="102"/>
      <c r="WS10" s="102"/>
      <c r="WT10" s="102"/>
      <c r="WU10" s="102"/>
      <c r="WV10" s="102"/>
      <c r="WW10" s="102"/>
      <c r="WX10" s="102"/>
      <c r="WY10" s="102"/>
      <c r="WZ10" s="102"/>
      <c r="XA10" s="102"/>
      <c r="XB10" s="102"/>
      <c r="XC10" s="102"/>
      <c r="XD10" s="102"/>
      <c r="XE10" s="102"/>
      <c r="XF10" s="102"/>
      <c r="XG10" s="102"/>
      <c r="XH10" s="102"/>
      <c r="XI10" s="102"/>
      <c r="XJ10" s="102"/>
      <c r="XK10" s="102"/>
      <c r="XL10" s="102"/>
      <c r="XM10" s="102"/>
      <c r="XN10" s="102"/>
      <c r="XO10" s="102"/>
      <c r="XP10" s="102"/>
      <c r="XQ10" s="102"/>
      <c r="XR10" s="102"/>
      <c r="XS10" s="102"/>
      <c r="XT10" s="102"/>
      <c r="XU10" s="102"/>
      <c r="XV10" s="102"/>
      <c r="XW10" s="102"/>
      <c r="XX10" s="102"/>
      <c r="XY10" s="102"/>
      <c r="XZ10" s="102"/>
      <c r="YA10" s="102"/>
      <c r="YB10" s="102"/>
      <c r="YC10" s="102"/>
      <c r="YD10" s="102"/>
      <c r="YE10" s="102"/>
      <c r="YF10" s="102"/>
      <c r="YG10" s="102"/>
      <c r="YH10" s="102"/>
      <c r="YI10" s="102"/>
      <c r="YJ10" s="102"/>
      <c r="YK10" s="102"/>
      <c r="YL10" s="102"/>
      <c r="YM10" s="102"/>
      <c r="YN10" s="102"/>
      <c r="YO10" s="102"/>
      <c r="YP10" s="102"/>
      <c r="YQ10" s="102"/>
      <c r="YR10" s="102"/>
      <c r="YS10" s="102"/>
      <c r="YT10" s="102"/>
      <c r="YU10" s="102"/>
      <c r="YV10" s="102"/>
      <c r="YW10" s="102"/>
      <c r="YX10" s="102"/>
      <c r="YY10" s="102"/>
      <c r="YZ10" s="102"/>
      <c r="ZA10" s="102"/>
      <c r="ZB10" s="102"/>
      <c r="ZC10" s="102"/>
      <c r="ZD10" s="102"/>
      <c r="ZE10" s="102"/>
      <c r="ZF10" s="102"/>
      <c r="ZG10" s="102"/>
      <c r="ZH10" s="102"/>
      <c r="ZI10" s="102"/>
      <c r="ZJ10" s="102"/>
      <c r="ZK10" s="102"/>
      <c r="ZL10" s="102"/>
      <c r="ZM10" s="102"/>
      <c r="ZN10" s="102"/>
      <c r="ZO10" s="102"/>
      <c r="ZP10" s="102"/>
      <c r="ZQ10" s="102"/>
      <c r="ZR10" s="102"/>
      <c r="ZS10" s="102"/>
      <c r="ZT10" s="102"/>
      <c r="ZU10" s="102"/>
      <c r="ZV10" s="102"/>
      <c r="ZW10" s="102"/>
      <c r="ZX10" s="102"/>
      <c r="ZY10" s="102"/>
      <c r="ZZ10" s="102"/>
      <c r="AAA10" s="102"/>
      <c r="AAB10" s="102"/>
      <c r="AAC10" s="102"/>
      <c r="AAD10" s="102"/>
      <c r="AAE10" s="102"/>
      <c r="AAF10" s="102"/>
      <c r="AAG10" s="102"/>
      <c r="AAH10" s="102"/>
      <c r="AAI10" s="102"/>
      <c r="AAJ10" s="102"/>
      <c r="AAK10" s="102"/>
      <c r="AAL10" s="102"/>
      <c r="AAM10" s="102"/>
      <c r="AAN10" s="102"/>
      <c r="AAO10" s="102"/>
      <c r="AAP10" s="102"/>
      <c r="AAQ10" s="102"/>
      <c r="AAR10" s="102"/>
      <c r="AAS10" s="102"/>
      <c r="AAT10" s="102"/>
      <c r="AAU10" s="102"/>
      <c r="AAV10" s="102"/>
      <c r="AAW10" s="102"/>
      <c r="AAX10" s="102"/>
      <c r="AAY10" s="102"/>
      <c r="AAZ10" s="102"/>
      <c r="ABA10" s="102"/>
      <c r="ABB10" s="102"/>
      <c r="ABC10" s="102"/>
      <c r="ABD10" s="102"/>
      <c r="ABE10" s="102"/>
      <c r="ABF10" s="102"/>
      <c r="ABG10" s="102"/>
      <c r="ABH10" s="102"/>
      <c r="ABI10" s="102"/>
      <c r="ABJ10" s="102"/>
      <c r="ABK10" s="102"/>
      <c r="ABL10" s="102"/>
      <c r="ABM10" s="102"/>
      <c r="ABN10" s="102"/>
      <c r="ABO10" s="102"/>
      <c r="ABP10" s="102"/>
      <c r="ABQ10" s="102"/>
      <c r="ABR10" s="102"/>
      <c r="ABS10" s="102"/>
      <c r="ABT10" s="102"/>
      <c r="ABU10" s="102"/>
      <c r="ABV10" s="102"/>
      <c r="ABW10" s="102"/>
      <c r="ABX10" s="102"/>
      <c r="ABY10" s="102"/>
      <c r="ABZ10" s="102"/>
      <c r="ACA10" s="102"/>
      <c r="ACB10" s="102"/>
      <c r="ACC10" s="102"/>
      <c r="ACD10" s="102"/>
      <c r="ACE10" s="102"/>
      <c r="ACF10" s="102"/>
      <c r="ACG10" s="102"/>
      <c r="ACH10" s="102"/>
      <c r="ACI10" s="102"/>
      <c r="ACJ10" s="102"/>
      <c r="ACK10" s="102"/>
      <c r="ACL10" s="102"/>
      <c r="ACM10" s="102"/>
      <c r="ACN10" s="102"/>
      <c r="ACO10" s="102"/>
      <c r="ACP10" s="102"/>
      <c r="ACQ10" s="102"/>
      <c r="ACR10" s="102"/>
      <c r="ACS10" s="102"/>
      <c r="ACT10" s="102"/>
      <c r="ACU10" s="102"/>
      <c r="ACV10" s="102"/>
      <c r="ACW10" s="102"/>
      <c r="ACX10" s="102"/>
      <c r="ACY10" s="102"/>
      <c r="ACZ10" s="102"/>
      <c r="ADA10" s="102"/>
      <c r="ADB10" s="102"/>
      <c r="ADC10" s="102"/>
      <c r="ADD10" s="102"/>
      <c r="ADE10" s="102"/>
      <c r="ADF10" s="102"/>
      <c r="ADG10" s="102"/>
      <c r="ADH10" s="102"/>
      <c r="ADI10" s="102"/>
      <c r="ADJ10" s="102"/>
      <c r="ADK10" s="102"/>
      <c r="ADL10" s="102"/>
      <c r="ADM10" s="102"/>
      <c r="ADN10" s="102"/>
      <c r="ADO10" s="102"/>
      <c r="ADP10" s="102"/>
      <c r="ADQ10" s="102"/>
      <c r="ADR10" s="102"/>
      <c r="ADS10" s="102"/>
      <c r="ADT10" s="102"/>
      <c r="ADU10" s="102"/>
      <c r="ADV10" s="102"/>
      <c r="ADW10" s="102"/>
      <c r="ADX10" s="102"/>
      <c r="ADY10" s="102"/>
      <c r="ADZ10" s="102"/>
      <c r="AEA10" s="102"/>
      <c r="AEB10" s="102"/>
      <c r="AEC10" s="102"/>
      <c r="AED10" s="102"/>
      <c r="AEE10" s="102"/>
      <c r="AEF10" s="102"/>
      <c r="AEG10" s="102"/>
      <c r="AEH10" s="102"/>
      <c r="AEI10" s="102"/>
      <c r="AEJ10" s="102"/>
      <c r="AEK10" s="102"/>
      <c r="AEL10" s="102"/>
      <c r="AEM10" s="102"/>
      <c r="AEN10" s="102"/>
      <c r="AEO10" s="102"/>
      <c r="AEP10" s="102"/>
      <c r="AEQ10" s="102"/>
      <c r="AER10" s="102"/>
      <c r="AES10" s="102"/>
      <c r="AET10" s="102"/>
      <c r="AEU10" s="102"/>
      <c r="AEV10" s="102"/>
      <c r="AEW10" s="102"/>
      <c r="AEX10" s="102"/>
      <c r="AEY10" s="102"/>
      <c r="AEZ10" s="102"/>
      <c r="AFA10" s="102"/>
      <c r="AFB10" s="102"/>
      <c r="AFC10" s="102"/>
      <c r="AFD10" s="102"/>
      <c r="AFE10" s="102"/>
      <c r="AFF10" s="102"/>
      <c r="AFG10" s="102"/>
      <c r="AFH10" s="102"/>
      <c r="AFI10" s="102"/>
      <c r="AFJ10" s="102"/>
      <c r="AFK10" s="102"/>
      <c r="AFL10" s="102"/>
      <c r="AFM10" s="102"/>
      <c r="AFN10" s="102"/>
      <c r="AFO10" s="102"/>
      <c r="AFP10" s="102"/>
      <c r="AFQ10" s="102"/>
      <c r="AFR10" s="102"/>
      <c r="AFS10" s="102"/>
      <c r="AFT10" s="102"/>
      <c r="AFU10" s="102"/>
      <c r="AFV10" s="102"/>
      <c r="AFW10" s="102"/>
      <c r="AFX10" s="102"/>
      <c r="AFY10" s="102"/>
      <c r="AFZ10" s="102"/>
      <c r="AGA10" s="102"/>
      <c r="AGB10" s="102"/>
      <c r="AGC10" s="102"/>
      <c r="AGD10" s="102"/>
      <c r="AGE10" s="102"/>
      <c r="AGF10" s="102"/>
      <c r="AGG10" s="102"/>
      <c r="AGH10" s="102"/>
      <c r="AGI10" s="102"/>
      <c r="AGJ10" s="102"/>
      <c r="AGK10" s="102"/>
      <c r="AGL10" s="102"/>
      <c r="AGM10" s="102"/>
      <c r="AGN10" s="102"/>
      <c r="AGO10" s="102"/>
      <c r="AGP10" s="102"/>
      <c r="AGQ10" s="102"/>
      <c r="AGR10" s="102"/>
      <c r="AGS10" s="102"/>
      <c r="AGT10" s="102"/>
      <c r="AGU10" s="102"/>
      <c r="AGV10" s="102"/>
      <c r="AGW10" s="102"/>
      <c r="AGX10" s="102"/>
      <c r="AGY10" s="102"/>
      <c r="AGZ10" s="102"/>
      <c r="AHA10" s="102"/>
      <c r="AHB10" s="102"/>
      <c r="AHC10" s="102"/>
      <c r="AHD10" s="102"/>
      <c r="AHE10" s="102"/>
      <c r="AHF10" s="102"/>
      <c r="AHG10" s="102"/>
      <c r="AHH10" s="102"/>
      <c r="AHI10" s="102"/>
      <c r="AHJ10" s="102"/>
      <c r="AHK10" s="102"/>
      <c r="AHL10" s="102"/>
      <c r="AHM10" s="102"/>
      <c r="AHN10" s="102"/>
      <c r="AHO10" s="102"/>
      <c r="AHP10" s="102"/>
      <c r="AHQ10" s="102"/>
      <c r="AHR10" s="102"/>
      <c r="AHS10" s="102"/>
      <c r="AHT10" s="102"/>
      <c r="AHU10" s="102"/>
      <c r="AHV10" s="102"/>
      <c r="AHW10" s="102"/>
      <c r="AHX10" s="102"/>
      <c r="AHY10" s="102"/>
      <c r="AHZ10" s="102"/>
      <c r="AIA10" s="102"/>
      <c r="AIB10" s="102"/>
      <c r="AIC10" s="102"/>
      <c r="AID10" s="102"/>
      <c r="AIE10" s="102"/>
      <c r="AIF10" s="102"/>
      <c r="AIG10" s="102"/>
      <c r="AIH10" s="102"/>
      <c r="AII10" s="102"/>
      <c r="AIJ10" s="102"/>
      <c r="AIK10" s="102"/>
      <c r="AIL10" s="102"/>
      <c r="AIM10" s="102"/>
      <c r="AIN10" s="102"/>
      <c r="AIO10" s="102"/>
      <c r="AIP10" s="102"/>
      <c r="AIQ10" s="102"/>
      <c r="AIR10" s="102"/>
      <c r="AIS10" s="102"/>
      <c r="AIT10" s="102"/>
      <c r="AIU10" s="102"/>
      <c r="AIV10" s="102"/>
      <c r="AIW10" s="102"/>
      <c r="AIX10" s="102"/>
      <c r="AIY10" s="102"/>
      <c r="AIZ10" s="102"/>
      <c r="AJA10" s="102"/>
      <c r="AJB10" s="102"/>
      <c r="AJC10" s="102"/>
      <c r="AJD10" s="102"/>
      <c r="AJE10" s="102"/>
      <c r="AJF10" s="102"/>
      <c r="AJG10" s="102"/>
      <c r="AJH10" s="102"/>
      <c r="AJI10" s="102"/>
      <c r="AJJ10" s="102"/>
      <c r="AJK10" s="102"/>
      <c r="AJL10" s="102"/>
      <c r="AJM10" s="102"/>
      <c r="AJN10" s="102"/>
      <c r="AJO10" s="102"/>
      <c r="AJP10" s="102"/>
      <c r="AJQ10" s="102"/>
      <c r="AJR10" s="102"/>
      <c r="AJS10" s="102"/>
      <c r="AJT10" s="102"/>
      <c r="AJU10" s="102"/>
      <c r="AJV10" s="102"/>
      <c r="AJW10" s="102"/>
      <c r="AJX10" s="102"/>
      <c r="AJY10" s="102"/>
      <c r="AJZ10" s="102"/>
      <c r="AKA10" s="102"/>
      <c r="AKB10" s="102"/>
      <c r="AKC10" s="102"/>
      <c r="AKD10" s="102"/>
      <c r="AKE10" s="102"/>
      <c r="AKF10" s="102"/>
      <c r="AKG10" s="102"/>
      <c r="AKH10" s="102"/>
      <c r="AKI10" s="102"/>
      <c r="AKJ10" s="102"/>
      <c r="AKK10" s="102"/>
      <c r="AKL10" s="102"/>
      <c r="AKM10" s="102"/>
      <c r="AKN10" s="102"/>
      <c r="AKO10" s="102"/>
      <c r="AKP10" s="102"/>
      <c r="AKQ10" s="102"/>
      <c r="AKR10" s="102"/>
      <c r="AKS10" s="102"/>
      <c r="AKT10" s="102"/>
      <c r="AKU10" s="102"/>
      <c r="AKV10" s="102"/>
      <c r="AKW10" s="102"/>
      <c r="AKX10" s="102"/>
      <c r="AKY10" s="102"/>
      <c r="AKZ10" s="102"/>
      <c r="ALA10" s="102"/>
      <c r="ALB10" s="102"/>
      <c r="ALC10" s="102"/>
      <c r="ALD10" s="102"/>
      <c r="ALE10" s="102"/>
      <c r="ALF10" s="102"/>
      <c r="ALG10" s="102"/>
      <c r="ALH10" s="102"/>
      <c r="ALI10" s="102"/>
      <c r="ALJ10" s="102"/>
      <c r="ALK10" s="102"/>
      <c r="ALL10" s="102"/>
      <c r="ALM10" s="102"/>
      <c r="ALN10" s="102"/>
      <c r="ALO10" s="102"/>
      <c r="ALP10" s="102"/>
      <c r="ALQ10" s="102"/>
      <c r="ALR10" s="102"/>
      <c r="ALS10" s="102"/>
      <c r="ALT10" s="102"/>
      <c r="ALU10" s="102"/>
      <c r="ALV10" s="102"/>
      <c r="ALW10" s="102"/>
      <c r="ALX10" s="102"/>
      <c r="ALY10" s="102"/>
      <c r="ALZ10" s="102"/>
      <c r="AMA10" s="102"/>
      <c r="AMB10" s="102"/>
      <c r="AMC10" s="102"/>
      <c r="AMD10" s="102"/>
      <c r="AME10" s="102"/>
      <c r="AMF10" s="102"/>
      <c r="AMG10" s="102"/>
      <c r="AMH10" s="102"/>
      <c r="AMI10" s="102"/>
      <c r="AMJ10" s="102"/>
      <c r="AMK10" s="102"/>
      <c r="AML10" s="102"/>
      <c r="AMM10" s="102"/>
      <c r="AMN10" s="102"/>
      <c r="AMO10" s="102"/>
      <c r="AMP10" s="102"/>
      <c r="AMQ10" s="102"/>
      <c r="AMR10" s="102"/>
      <c r="AMS10" s="102"/>
      <c r="AMT10" s="102"/>
      <c r="AMU10" s="102"/>
      <c r="AMV10" s="102"/>
      <c r="AMW10" s="102"/>
      <c r="AMX10" s="102"/>
      <c r="AMY10" s="102"/>
      <c r="AMZ10" s="102"/>
      <c r="ANA10" s="102"/>
      <c r="ANB10" s="102"/>
      <c r="ANC10" s="102"/>
      <c r="AND10" s="102"/>
      <c r="ANE10" s="102"/>
      <c r="ANF10" s="102"/>
      <c r="ANG10" s="102"/>
      <c r="ANH10" s="102"/>
      <c r="ANI10" s="102"/>
      <c r="ANJ10" s="102"/>
      <c r="ANK10" s="102"/>
      <c r="ANL10" s="102"/>
      <c r="ANM10" s="102"/>
      <c r="ANN10" s="102"/>
      <c r="ANO10" s="102"/>
      <c r="ANP10" s="102"/>
      <c r="ANQ10" s="102"/>
      <c r="ANR10" s="102"/>
      <c r="ANS10" s="102"/>
      <c r="ANT10" s="102"/>
      <c r="ANU10" s="102"/>
      <c r="ANV10" s="102"/>
      <c r="ANW10" s="102"/>
      <c r="ANX10" s="102"/>
      <c r="ANY10" s="102"/>
      <c r="ANZ10" s="102"/>
      <c r="AOA10" s="102"/>
      <c r="AOB10" s="102"/>
      <c r="AOC10" s="102"/>
      <c r="AOD10" s="102"/>
      <c r="AOE10" s="102"/>
      <c r="AOF10" s="102"/>
      <c r="AOG10" s="102"/>
      <c r="AOH10" s="102"/>
      <c r="AOI10" s="102"/>
      <c r="AOJ10" s="102"/>
      <c r="AOK10" s="102"/>
      <c r="AOL10" s="102"/>
      <c r="AOM10" s="102"/>
      <c r="AON10" s="102"/>
      <c r="AOO10" s="102"/>
      <c r="AOP10" s="102"/>
      <c r="AOQ10" s="102"/>
      <c r="AOR10" s="102"/>
      <c r="AOS10" s="102"/>
      <c r="AOT10" s="102"/>
      <c r="AOU10" s="102"/>
      <c r="AOV10" s="102"/>
      <c r="AOW10" s="102"/>
      <c r="AOX10" s="102"/>
      <c r="AOY10" s="102"/>
      <c r="AOZ10" s="102"/>
      <c r="APA10" s="102"/>
      <c r="APB10" s="102"/>
      <c r="APC10" s="102"/>
      <c r="APD10" s="102"/>
      <c r="APE10" s="102"/>
      <c r="APF10" s="102"/>
      <c r="APG10" s="102"/>
      <c r="APH10" s="102"/>
      <c r="API10" s="102"/>
      <c r="APJ10" s="102"/>
      <c r="APK10" s="102"/>
      <c r="APL10" s="102"/>
      <c r="APM10" s="102"/>
      <c r="APN10" s="102"/>
      <c r="APO10" s="102"/>
      <c r="APP10" s="102"/>
      <c r="APQ10" s="102"/>
      <c r="APR10" s="102"/>
      <c r="APS10" s="102"/>
      <c r="APT10" s="102"/>
      <c r="APU10" s="102"/>
      <c r="APV10" s="102"/>
      <c r="APW10" s="102"/>
      <c r="APX10" s="102"/>
      <c r="APY10" s="102"/>
      <c r="APZ10" s="102"/>
      <c r="AQA10" s="102"/>
      <c r="AQB10" s="102"/>
      <c r="AQC10" s="102"/>
      <c r="AQD10" s="102"/>
      <c r="AQE10" s="102"/>
      <c r="AQF10" s="102"/>
      <c r="AQG10" s="102"/>
      <c r="AQH10" s="102"/>
      <c r="AQI10" s="102"/>
      <c r="AQJ10" s="102"/>
      <c r="AQK10" s="102"/>
      <c r="AQL10" s="102"/>
      <c r="AQM10" s="102"/>
      <c r="AQN10" s="102"/>
      <c r="AQO10" s="102"/>
      <c r="AQP10" s="102"/>
      <c r="AQQ10" s="102"/>
      <c r="AQR10" s="102"/>
      <c r="AQS10" s="102"/>
      <c r="AQT10" s="102"/>
      <c r="AQU10" s="102"/>
      <c r="AQV10" s="102"/>
      <c r="AQW10" s="102"/>
      <c r="AQX10" s="102"/>
      <c r="AQY10" s="102"/>
      <c r="AQZ10" s="102"/>
      <c r="ARA10" s="102"/>
      <c r="ARB10" s="102"/>
      <c r="ARC10" s="102"/>
      <c r="ARD10" s="102"/>
      <c r="ARE10" s="102"/>
      <c r="ARF10" s="102"/>
      <c r="ARG10" s="102"/>
      <c r="ARH10" s="102"/>
      <c r="ARI10" s="102"/>
      <c r="ARJ10" s="102"/>
      <c r="ARK10" s="102"/>
      <c r="ARL10" s="102"/>
      <c r="ARM10" s="102"/>
      <c r="ARN10" s="102"/>
      <c r="ARO10" s="102"/>
      <c r="ARP10" s="102"/>
      <c r="ARQ10" s="102"/>
      <c r="ARR10" s="102"/>
      <c r="ARS10" s="102"/>
      <c r="ART10" s="102"/>
      <c r="ARU10" s="102"/>
      <c r="ARV10" s="102"/>
      <c r="ARW10" s="102"/>
      <c r="ARX10" s="102"/>
      <c r="ARY10" s="102"/>
      <c r="ARZ10" s="102"/>
      <c r="ASA10" s="102"/>
      <c r="ASB10" s="102"/>
      <c r="ASC10" s="102"/>
      <c r="ASD10" s="102"/>
      <c r="ASE10" s="102"/>
      <c r="ASF10" s="102"/>
      <c r="ASG10" s="102"/>
      <c r="ASH10" s="102"/>
      <c r="ASI10" s="102"/>
      <c r="ASJ10" s="102"/>
      <c r="ASK10" s="102"/>
      <c r="ASL10" s="102"/>
      <c r="ASM10" s="102"/>
      <c r="ASN10" s="102"/>
      <c r="ASO10" s="102"/>
      <c r="ASP10" s="102"/>
      <c r="ASQ10" s="102"/>
      <c r="ASR10" s="102"/>
      <c r="ASS10" s="102"/>
      <c r="AST10" s="102"/>
      <c r="ASU10" s="102"/>
      <c r="ASV10" s="102"/>
      <c r="ASW10" s="102"/>
      <c r="ASX10" s="102"/>
      <c r="ASY10" s="102"/>
      <c r="ASZ10" s="102"/>
      <c r="ATA10" s="102"/>
      <c r="ATB10" s="102"/>
      <c r="ATC10" s="102"/>
      <c r="ATD10" s="102"/>
      <c r="ATE10" s="102"/>
      <c r="ATF10" s="102"/>
      <c r="ATG10" s="102"/>
      <c r="ATH10" s="102"/>
      <c r="ATI10" s="102"/>
      <c r="ATJ10" s="102"/>
      <c r="ATK10" s="102"/>
      <c r="ATL10" s="102"/>
      <c r="ATM10" s="102"/>
      <c r="ATN10" s="102"/>
      <c r="ATO10" s="102"/>
      <c r="ATP10" s="102"/>
      <c r="ATQ10" s="102"/>
      <c r="ATR10" s="102"/>
      <c r="ATS10" s="102"/>
      <c r="ATT10" s="102"/>
      <c r="ATU10" s="102"/>
      <c r="ATV10" s="102"/>
      <c r="ATW10" s="102"/>
      <c r="ATX10" s="102"/>
      <c r="ATY10" s="102"/>
      <c r="ATZ10" s="102"/>
      <c r="AUA10" s="102"/>
      <c r="AUB10" s="102"/>
      <c r="AUC10" s="102"/>
      <c r="AUD10" s="102"/>
      <c r="AUE10" s="102"/>
      <c r="AUF10" s="102"/>
      <c r="AUG10" s="102"/>
      <c r="AUH10" s="102"/>
      <c r="AUI10" s="102"/>
      <c r="AUJ10" s="102"/>
      <c r="AUK10" s="102"/>
      <c r="AUL10" s="102"/>
      <c r="AUM10" s="102"/>
      <c r="AUN10" s="102"/>
      <c r="AUO10" s="102"/>
      <c r="AUP10" s="102"/>
      <c r="AUQ10" s="102"/>
      <c r="AUR10" s="102"/>
      <c r="AUS10" s="102"/>
      <c r="AUT10" s="102"/>
      <c r="AUU10" s="102"/>
      <c r="AUV10" s="102"/>
      <c r="AUW10" s="102"/>
      <c r="AUX10" s="102"/>
      <c r="AUY10" s="102"/>
      <c r="AUZ10" s="102"/>
      <c r="AVA10" s="102"/>
      <c r="AVB10" s="102"/>
      <c r="AVC10" s="102"/>
      <c r="AVD10" s="102"/>
      <c r="AVE10" s="102"/>
      <c r="AVF10" s="102"/>
      <c r="AVG10" s="102"/>
      <c r="AVH10" s="102"/>
      <c r="AVI10" s="102"/>
      <c r="AVJ10" s="102"/>
      <c r="AVK10" s="102"/>
      <c r="AVL10" s="102"/>
      <c r="AVM10" s="102"/>
      <c r="AVN10" s="102"/>
      <c r="AVO10" s="102"/>
      <c r="AVP10" s="102"/>
      <c r="AVQ10" s="102"/>
      <c r="AVR10" s="102"/>
      <c r="AVS10" s="102"/>
      <c r="AVT10" s="102"/>
      <c r="AVU10" s="102"/>
      <c r="AVV10" s="102"/>
      <c r="AVW10" s="102"/>
      <c r="AVX10" s="102"/>
      <c r="AVY10" s="102"/>
      <c r="AVZ10" s="102"/>
      <c r="AWA10" s="102"/>
      <c r="AWB10" s="102"/>
      <c r="AWC10" s="102"/>
      <c r="AWD10" s="102"/>
      <c r="AWE10" s="102"/>
      <c r="AWF10" s="102"/>
      <c r="AWG10" s="102"/>
      <c r="AWH10" s="102"/>
      <c r="AWI10" s="102"/>
      <c r="AWJ10" s="102"/>
      <c r="AWK10" s="102"/>
      <c r="AWL10" s="102"/>
      <c r="AWM10" s="102"/>
      <c r="AWN10" s="102"/>
      <c r="AWO10" s="102"/>
      <c r="AWP10" s="102"/>
      <c r="AWQ10" s="102"/>
      <c r="AWR10" s="102"/>
      <c r="AWS10" s="102"/>
      <c r="AWT10" s="102"/>
      <c r="AWU10" s="102"/>
      <c r="AWV10" s="102"/>
      <c r="AWW10" s="102"/>
      <c r="AWX10" s="102"/>
      <c r="AWY10" s="102"/>
      <c r="AWZ10" s="102"/>
      <c r="AXA10" s="102"/>
      <c r="AXB10" s="102"/>
      <c r="AXC10" s="102"/>
      <c r="AXD10" s="102"/>
      <c r="AXE10" s="102"/>
      <c r="AXF10" s="102"/>
      <c r="AXG10" s="102"/>
      <c r="AXH10" s="102"/>
      <c r="AXI10" s="102"/>
      <c r="AXJ10" s="102"/>
      <c r="AXK10" s="102"/>
      <c r="AXL10" s="102"/>
      <c r="AXM10" s="102"/>
      <c r="AXN10" s="102"/>
      <c r="AXO10" s="102"/>
      <c r="AXP10" s="102"/>
      <c r="AXQ10" s="102"/>
      <c r="AXR10" s="102"/>
      <c r="AXS10" s="102"/>
      <c r="AXT10" s="102"/>
      <c r="AXU10" s="102"/>
      <c r="AXV10" s="102"/>
      <c r="AXW10" s="102"/>
      <c r="AXX10" s="102"/>
      <c r="AXY10" s="102"/>
      <c r="AXZ10" s="102"/>
      <c r="AYA10" s="102"/>
      <c r="AYB10" s="102"/>
      <c r="AYC10" s="102"/>
      <c r="AYD10" s="102"/>
      <c r="AYE10" s="102"/>
      <c r="AYF10" s="102"/>
      <c r="AYG10" s="102"/>
      <c r="AYH10" s="102"/>
      <c r="AYI10" s="102"/>
      <c r="AYJ10" s="102"/>
      <c r="AYK10" s="102"/>
      <c r="AYL10" s="102"/>
      <c r="AYM10" s="102"/>
      <c r="AYN10" s="102"/>
      <c r="AYO10" s="102"/>
      <c r="AYP10" s="102"/>
      <c r="AYQ10" s="102"/>
      <c r="AYR10" s="102"/>
      <c r="AYS10" s="102"/>
      <c r="AYT10" s="102"/>
      <c r="AYU10" s="102"/>
      <c r="AYV10" s="102"/>
      <c r="AYW10" s="102"/>
      <c r="AYX10" s="102"/>
      <c r="AYY10" s="102"/>
    </row>
    <row r="11" spans="1:1351" s="110" customFormat="1" ht="23.1" customHeight="1">
      <c r="A11" s="118">
        <f>+A9+1</f>
        <v>1</v>
      </c>
      <c r="B11" s="105" t="s">
        <v>69</v>
      </c>
      <c r="C11" s="105" t="s">
        <v>70</v>
      </c>
      <c r="D11" s="106" t="s">
        <v>71</v>
      </c>
      <c r="E11" s="107">
        <v>17553</v>
      </c>
      <c r="F11" s="107">
        <v>702</v>
      </c>
      <c r="G11" s="107">
        <f>SUM(E11:F11)</f>
        <v>18255</v>
      </c>
      <c r="H11" s="108">
        <f>G11</f>
        <v>18255</v>
      </c>
      <c r="I11" s="108">
        <v>14721.77</v>
      </c>
      <c r="J11" s="109">
        <f t="shared" ref="J11:J12" si="0">ROUND(I11/8/31/60*(M11+L11*60+K11*8*60),2)</f>
        <v>0</v>
      </c>
      <c r="K11" s="110">
        <v>0</v>
      </c>
      <c r="L11" s="110">
        <v>0</v>
      </c>
      <c r="M11" s="110">
        <v>0</v>
      </c>
      <c r="N11" s="108">
        <v>14721.77</v>
      </c>
      <c r="O11" s="107"/>
      <c r="P11" s="111">
        <f>SUM(AL11:AT11)</f>
        <v>1324.9593</v>
      </c>
      <c r="Q11" s="107">
        <f>SUM(AV11:AX11)</f>
        <v>200</v>
      </c>
      <c r="R11" s="107">
        <f>ROUNDDOWN(G11*5%/2,2)</f>
        <v>456.37</v>
      </c>
      <c r="S11" s="107">
        <f>SUM(BA11:BF11)</f>
        <v>100</v>
      </c>
      <c r="T11" s="108">
        <f>O11+P11+Q11+R11+S11</f>
        <v>2081.3292999999999</v>
      </c>
      <c r="U11" s="112">
        <f>ROUND(AG11,0)</f>
        <v>6320</v>
      </c>
      <c r="V11" s="112">
        <f>(AF11-U11)</f>
        <v>6320.440700000001</v>
      </c>
      <c r="W11" s="107">
        <f>U11+V11</f>
        <v>12640.440700000001</v>
      </c>
      <c r="X11" s="107">
        <f>SUM(U11:V11)</f>
        <v>12640.440700000001</v>
      </c>
      <c r="Y11" s="113">
        <v>1727.27</v>
      </c>
      <c r="Z11" s="112">
        <f>SUM(X11:Y11)</f>
        <v>14367.710700000001</v>
      </c>
      <c r="AA11" s="114">
        <f>+AA9+1</f>
        <v>1</v>
      </c>
      <c r="AB11" s="107">
        <f>I11*12%</f>
        <v>1766.6124</v>
      </c>
      <c r="AC11" s="115">
        <v>100</v>
      </c>
      <c r="AD11" s="116">
        <f>ROUNDUP(G11*5%/2,2)</f>
        <v>456.38</v>
      </c>
      <c r="AE11" s="115">
        <v>200</v>
      </c>
      <c r="AF11" s="117">
        <f>+N11-T11</f>
        <v>12640.440700000001</v>
      </c>
      <c r="AG11" s="117">
        <f>(+N11-T11)/2</f>
        <v>6320.2203500000005</v>
      </c>
      <c r="AH11" s="118">
        <f>+AH9+1</f>
        <v>1</v>
      </c>
      <c r="AI11" s="105" t="s">
        <v>69</v>
      </c>
      <c r="AJ11" s="106" t="s">
        <v>71</v>
      </c>
      <c r="AK11" s="107">
        <f t="shared" ref="AK11:AK25" si="1">O11</f>
        <v>0</v>
      </c>
      <c r="AL11" s="107">
        <f>I11*9%</f>
        <v>1324.9593</v>
      </c>
      <c r="AM11" s="107">
        <v>0</v>
      </c>
      <c r="AN11" s="107"/>
      <c r="AO11" s="107"/>
      <c r="AP11" s="107"/>
      <c r="AQ11" s="107"/>
      <c r="AR11" s="107"/>
      <c r="AS11" s="107"/>
      <c r="AT11" s="107"/>
      <c r="AU11" s="111">
        <f>SUM(AL11:AT11)</f>
        <v>1324.9593</v>
      </c>
      <c r="AV11" s="115">
        <v>200</v>
      </c>
      <c r="AW11" s="107">
        <v>0</v>
      </c>
      <c r="AX11" s="107">
        <v>0</v>
      </c>
      <c r="AY11" s="107">
        <f>SUM(AV11:AW11)</f>
        <v>200</v>
      </c>
      <c r="AZ11" s="107">
        <f>ROUNDDOWN(G11*5%/2,2)</f>
        <v>456.37</v>
      </c>
      <c r="BB11" s="107"/>
      <c r="BC11" s="107">
        <v>100</v>
      </c>
      <c r="BD11" s="107"/>
      <c r="BE11" s="107">
        <v>0</v>
      </c>
      <c r="BF11" s="107">
        <v>0</v>
      </c>
      <c r="BG11" s="107">
        <f>SUM(BA11:BF11)</f>
        <v>100</v>
      </c>
      <c r="BH11" s="108">
        <f>AK11+AU11+AY11+AZ11+BG11</f>
        <v>2081.3292999999999</v>
      </c>
      <c r="BI11" s="119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120"/>
      <c r="GM11" s="120"/>
      <c r="GN11" s="120"/>
      <c r="GO11" s="120"/>
      <c r="GP11" s="120"/>
      <c r="GQ11" s="120"/>
      <c r="GR11" s="120"/>
      <c r="GS11" s="120"/>
      <c r="GT11" s="120"/>
      <c r="GU11" s="120"/>
      <c r="GV11" s="120"/>
      <c r="GW11" s="120"/>
      <c r="GX11" s="120"/>
      <c r="GY11" s="120"/>
      <c r="GZ11" s="120"/>
      <c r="HA11" s="120"/>
      <c r="HB11" s="120"/>
      <c r="HC11" s="120"/>
      <c r="HD11" s="120"/>
      <c r="HE11" s="120"/>
      <c r="HF11" s="120"/>
      <c r="HG11" s="120"/>
      <c r="HH11" s="120"/>
      <c r="HI11" s="120"/>
      <c r="HJ11" s="120"/>
      <c r="HK11" s="120"/>
      <c r="HL11" s="120"/>
      <c r="HM11" s="120"/>
      <c r="HN11" s="120"/>
      <c r="HO11" s="120"/>
      <c r="HP11" s="120"/>
      <c r="HQ11" s="120"/>
      <c r="HR11" s="120"/>
      <c r="HS11" s="120"/>
      <c r="HT11" s="120"/>
      <c r="HU11" s="120"/>
      <c r="HV11" s="120"/>
      <c r="HW11" s="120"/>
      <c r="HX11" s="120"/>
      <c r="HY11" s="120"/>
      <c r="HZ11" s="120"/>
      <c r="IA11" s="120"/>
      <c r="IB11" s="120"/>
      <c r="IC11" s="120"/>
      <c r="ID11" s="120"/>
      <c r="IE11" s="120"/>
      <c r="IF11" s="120"/>
      <c r="IG11" s="120"/>
      <c r="IH11" s="120"/>
      <c r="II11" s="120"/>
      <c r="IJ11" s="120"/>
      <c r="IK11" s="120"/>
      <c r="IL11" s="120"/>
      <c r="IM11" s="120"/>
      <c r="IN11" s="120"/>
      <c r="IO11" s="120"/>
      <c r="IP11" s="120"/>
      <c r="IQ11" s="120"/>
      <c r="IR11" s="120"/>
      <c r="IS11" s="120"/>
      <c r="IT11" s="120"/>
      <c r="IU11" s="120"/>
      <c r="IV11" s="120"/>
      <c r="IW11" s="120"/>
      <c r="IX11" s="120"/>
      <c r="IY11" s="120"/>
      <c r="IZ11" s="120"/>
      <c r="JA11" s="120"/>
      <c r="JB11" s="120"/>
      <c r="JC11" s="120"/>
      <c r="JD11" s="120"/>
      <c r="JE11" s="120"/>
      <c r="JF11" s="120"/>
      <c r="JG11" s="120"/>
      <c r="JH11" s="120"/>
      <c r="JI11" s="120"/>
      <c r="JJ11" s="120"/>
      <c r="JK11" s="120"/>
      <c r="JL11" s="120"/>
      <c r="JM11" s="120"/>
      <c r="JN11" s="120"/>
      <c r="JO11" s="120"/>
      <c r="JP11" s="120"/>
      <c r="JQ11" s="120"/>
      <c r="JR11" s="120"/>
      <c r="JS11" s="120"/>
      <c r="JT11" s="120"/>
      <c r="JU11" s="120"/>
      <c r="JV11" s="120"/>
      <c r="JW11" s="120"/>
      <c r="JX11" s="120"/>
      <c r="JY11" s="120"/>
      <c r="JZ11" s="120"/>
      <c r="KA11" s="120"/>
      <c r="KB11" s="120"/>
      <c r="KC11" s="120"/>
      <c r="KD11" s="120"/>
      <c r="KE11" s="120"/>
      <c r="KF11" s="120"/>
      <c r="KG11" s="120"/>
      <c r="KH11" s="120"/>
      <c r="KI11" s="120"/>
      <c r="KJ11" s="120"/>
      <c r="KK11" s="120"/>
      <c r="KL11" s="120"/>
      <c r="KM11" s="120"/>
      <c r="KN11" s="120"/>
      <c r="KO11" s="120"/>
      <c r="KP11" s="120"/>
      <c r="KQ11" s="120"/>
      <c r="KR11" s="120"/>
      <c r="KS11" s="120"/>
      <c r="KT11" s="120"/>
      <c r="KU11" s="120"/>
      <c r="KV11" s="120"/>
      <c r="KW11" s="120"/>
      <c r="KX11" s="120"/>
      <c r="KY11" s="120"/>
      <c r="KZ11" s="120"/>
      <c r="LA11" s="120"/>
      <c r="LB11" s="120"/>
      <c r="LC11" s="120"/>
      <c r="LD11" s="120"/>
      <c r="LE11" s="120"/>
      <c r="LF11" s="120"/>
      <c r="LG11" s="120"/>
      <c r="LH11" s="120"/>
      <c r="LI11" s="120"/>
      <c r="LJ11" s="120"/>
      <c r="LK11" s="120"/>
      <c r="LL11" s="120"/>
      <c r="LM11" s="120"/>
      <c r="LN11" s="120"/>
      <c r="LO11" s="120"/>
      <c r="LP11" s="120"/>
      <c r="LQ11" s="120"/>
      <c r="LR11" s="120"/>
      <c r="LS11" s="120"/>
      <c r="LT11" s="120"/>
      <c r="LU11" s="120"/>
      <c r="LV11" s="120"/>
      <c r="LW11" s="120"/>
      <c r="LX11" s="120"/>
      <c r="LY11" s="120"/>
      <c r="LZ11" s="120"/>
      <c r="MA11" s="120"/>
      <c r="MB11" s="120"/>
      <c r="MC11" s="120"/>
      <c r="MD11" s="120"/>
      <c r="ME11" s="120"/>
      <c r="MF11" s="120"/>
      <c r="MG11" s="120"/>
      <c r="MH11" s="120"/>
      <c r="MI11" s="120"/>
      <c r="MJ11" s="120"/>
      <c r="MK11" s="120"/>
      <c r="ML11" s="120"/>
      <c r="MM11" s="120"/>
      <c r="MN11" s="120"/>
      <c r="MO11" s="120"/>
      <c r="MP11" s="120"/>
      <c r="MQ11" s="120"/>
      <c r="MR11" s="120"/>
      <c r="MS11" s="120"/>
      <c r="MT11" s="120"/>
      <c r="MU11" s="120"/>
      <c r="MV11" s="120"/>
      <c r="MW11" s="120"/>
      <c r="MX11" s="120"/>
      <c r="MY11" s="120"/>
      <c r="MZ11" s="120"/>
      <c r="NA11" s="120"/>
      <c r="NB11" s="120"/>
      <c r="NC11" s="120"/>
      <c r="ND11" s="120"/>
      <c r="NE11" s="120"/>
      <c r="NF11" s="120"/>
      <c r="NG11" s="120"/>
      <c r="NH11" s="120"/>
      <c r="NI11" s="120"/>
      <c r="NJ11" s="120"/>
      <c r="NK11" s="120"/>
      <c r="NL11" s="120"/>
      <c r="NM11" s="120"/>
      <c r="NN11" s="120"/>
      <c r="NO11" s="120"/>
      <c r="NP11" s="120"/>
      <c r="NQ11" s="120"/>
      <c r="NR11" s="120"/>
      <c r="NS11" s="120"/>
      <c r="NT11" s="120"/>
      <c r="NU11" s="120"/>
      <c r="NV11" s="120"/>
      <c r="NW11" s="120"/>
      <c r="NX11" s="120"/>
      <c r="NY11" s="120"/>
      <c r="NZ11" s="120"/>
      <c r="OA11" s="120"/>
      <c r="OB11" s="120"/>
      <c r="OC11" s="120"/>
      <c r="OD11" s="120"/>
      <c r="OE11" s="120"/>
      <c r="OF11" s="120"/>
      <c r="OG11" s="120"/>
      <c r="OH11" s="120"/>
      <c r="OI11" s="120"/>
      <c r="OJ11" s="120"/>
      <c r="OK11" s="120"/>
      <c r="OL11" s="120"/>
      <c r="OM11" s="120"/>
      <c r="ON11" s="120"/>
      <c r="OO11" s="120"/>
      <c r="OP11" s="120"/>
      <c r="OQ11" s="120"/>
      <c r="OR11" s="120"/>
      <c r="OS11" s="120"/>
      <c r="OT11" s="120"/>
      <c r="OU11" s="120"/>
      <c r="OV11" s="120"/>
      <c r="OW11" s="120"/>
      <c r="OX11" s="120"/>
      <c r="OY11" s="120"/>
      <c r="OZ11" s="120"/>
      <c r="PA11" s="120"/>
      <c r="PB11" s="120"/>
      <c r="PC11" s="120"/>
    </row>
    <row r="12" spans="1:1351" s="110" customFormat="1" ht="23.1" customHeight="1">
      <c r="A12" s="118" t="s">
        <v>7</v>
      </c>
      <c r="B12" s="121"/>
      <c r="C12" s="122" t="s">
        <v>72</v>
      </c>
      <c r="D12" s="123" t="s">
        <v>73</v>
      </c>
      <c r="E12" s="107"/>
      <c r="F12" s="107"/>
      <c r="G12" s="107" t="s">
        <v>104</v>
      </c>
      <c r="J12" s="109">
        <f t="shared" si="0"/>
        <v>0</v>
      </c>
      <c r="N12" s="108">
        <f t="shared" ref="N12:N25" si="2">I12-J12</f>
        <v>0</v>
      </c>
      <c r="O12" s="107"/>
      <c r="P12" s="107"/>
      <c r="Q12" s="107"/>
      <c r="R12" s="107"/>
      <c r="S12" s="107"/>
      <c r="T12" s="108"/>
      <c r="U12" s="112">
        <f t="shared" ref="U12:U25" si="3">ROUND(AG12,0)</f>
        <v>0</v>
      </c>
      <c r="V12" s="112" t="s">
        <v>7</v>
      </c>
      <c r="W12" s="107"/>
      <c r="X12" s="107">
        <f t="shared" ref="X12:X26" si="4">SUM(U12:V12)</f>
        <v>0</v>
      </c>
      <c r="Y12" s="113"/>
      <c r="Z12" s="112">
        <f t="shared" ref="Z12:Z25" si="5">SUM(X12:Y12)</f>
        <v>0</v>
      </c>
      <c r="AA12" s="114" t="s">
        <v>7</v>
      </c>
      <c r="AB12" s="107">
        <f t="shared" ref="AB12:AB25" si="6">I12*12%</f>
        <v>0</v>
      </c>
      <c r="AC12" s="124"/>
      <c r="AD12" s="125"/>
      <c r="AE12" s="124"/>
      <c r="AF12" s="117"/>
      <c r="AG12" s="117"/>
      <c r="AH12" s="118" t="s">
        <v>7</v>
      </c>
      <c r="AI12" s="121"/>
      <c r="AJ12" s="123" t="s">
        <v>73</v>
      </c>
      <c r="AK12" s="107">
        <f t="shared" si="1"/>
        <v>0</v>
      </c>
      <c r="AL12" s="107">
        <f t="shared" ref="AL12:AL25" si="7">I12*9%</f>
        <v>0</v>
      </c>
      <c r="AM12" s="107"/>
      <c r="AN12" s="107"/>
      <c r="AO12" s="107"/>
      <c r="AP12" s="107"/>
      <c r="AQ12" s="107"/>
      <c r="AR12" s="107"/>
      <c r="AS12" s="107"/>
      <c r="AT12" s="107"/>
      <c r="AU12" s="107"/>
      <c r="AV12" s="115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8"/>
      <c r="BI12" s="119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  <c r="DO12" s="120"/>
      <c r="DP12" s="120"/>
      <c r="DQ12" s="120"/>
      <c r="DR12" s="120"/>
      <c r="DS12" s="120"/>
      <c r="DT12" s="120"/>
      <c r="DU12" s="120"/>
      <c r="DV12" s="120"/>
      <c r="DW12" s="120"/>
      <c r="DX12" s="120"/>
      <c r="DY12" s="120"/>
      <c r="DZ12" s="120"/>
      <c r="EA12" s="120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120"/>
      <c r="EY12" s="120"/>
      <c r="EZ12" s="120"/>
      <c r="FA12" s="120"/>
      <c r="FB12" s="120"/>
      <c r="FC12" s="120"/>
      <c r="FD12" s="120"/>
      <c r="FE12" s="120"/>
      <c r="FF12" s="120"/>
      <c r="FG12" s="120"/>
      <c r="FH12" s="120"/>
      <c r="FI12" s="120"/>
      <c r="FJ12" s="120"/>
      <c r="FK12" s="120"/>
      <c r="FL12" s="120"/>
      <c r="FM12" s="120"/>
      <c r="FN12" s="120"/>
      <c r="FO12" s="120"/>
      <c r="FP12" s="120"/>
      <c r="FQ12" s="120"/>
      <c r="FR12" s="120"/>
      <c r="FS12" s="120"/>
      <c r="FT12" s="120"/>
      <c r="FU12" s="120"/>
      <c r="FV12" s="120"/>
      <c r="FW12" s="120"/>
      <c r="FX12" s="120"/>
      <c r="FY12" s="120"/>
      <c r="FZ12" s="120"/>
      <c r="GA12" s="120"/>
      <c r="GB12" s="120"/>
      <c r="GC12" s="120"/>
      <c r="GD12" s="120"/>
      <c r="GE12" s="120"/>
      <c r="GF12" s="120"/>
      <c r="GG12" s="120"/>
      <c r="GH12" s="120"/>
      <c r="GI12" s="120"/>
      <c r="GJ12" s="120"/>
      <c r="GK12" s="120"/>
      <c r="GL12" s="120"/>
      <c r="GM12" s="120"/>
      <c r="GN12" s="120"/>
      <c r="GO12" s="120"/>
      <c r="GP12" s="120"/>
      <c r="GQ12" s="120"/>
      <c r="GR12" s="120"/>
      <c r="GS12" s="120"/>
      <c r="GT12" s="120"/>
      <c r="GU12" s="120"/>
      <c r="GV12" s="120"/>
      <c r="GW12" s="120"/>
      <c r="GX12" s="120"/>
      <c r="GY12" s="120"/>
      <c r="GZ12" s="120"/>
      <c r="HA12" s="120"/>
      <c r="HB12" s="120"/>
      <c r="HC12" s="120"/>
      <c r="HD12" s="120"/>
      <c r="HE12" s="120"/>
      <c r="HF12" s="120"/>
      <c r="HG12" s="120"/>
      <c r="HH12" s="120"/>
      <c r="HI12" s="120"/>
      <c r="HJ12" s="120"/>
      <c r="HK12" s="120"/>
      <c r="HL12" s="120"/>
      <c r="HM12" s="120"/>
      <c r="HN12" s="120"/>
      <c r="HO12" s="120"/>
      <c r="HP12" s="120"/>
      <c r="HQ12" s="120"/>
      <c r="HR12" s="120"/>
      <c r="HS12" s="120"/>
      <c r="HT12" s="120"/>
      <c r="HU12" s="120"/>
      <c r="HV12" s="120"/>
      <c r="HW12" s="120"/>
      <c r="HX12" s="120"/>
      <c r="HY12" s="120"/>
      <c r="HZ12" s="120"/>
      <c r="IA12" s="120"/>
      <c r="IB12" s="120"/>
      <c r="IC12" s="120"/>
      <c r="ID12" s="120"/>
      <c r="IE12" s="120"/>
      <c r="IF12" s="120"/>
      <c r="IG12" s="120"/>
      <c r="IH12" s="120"/>
      <c r="II12" s="120"/>
      <c r="IJ12" s="120"/>
      <c r="IK12" s="120"/>
      <c r="IL12" s="120"/>
      <c r="IM12" s="120"/>
      <c r="IN12" s="120"/>
      <c r="IO12" s="120"/>
      <c r="IP12" s="120"/>
      <c r="IQ12" s="120"/>
      <c r="IR12" s="120"/>
      <c r="IS12" s="120"/>
      <c r="IT12" s="120"/>
      <c r="IU12" s="120"/>
      <c r="IV12" s="120"/>
      <c r="IW12" s="120"/>
      <c r="IX12" s="120"/>
      <c r="IY12" s="120"/>
      <c r="IZ12" s="120"/>
      <c r="JA12" s="120"/>
      <c r="JB12" s="120"/>
      <c r="JC12" s="120"/>
      <c r="JD12" s="120"/>
      <c r="JE12" s="120"/>
      <c r="JF12" s="120"/>
      <c r="JG12" s="120"/>
      <c r="JH12" s="120"/>
      <c r="JI12" s="120"/>
      <c r="JJ12" s="120"/>
      <c r="JK12" s="120"/>
      <c r="JL12" s="120"/>
      <c r="JM12" s="120"/>
      <c r="JN12" s="120"/>
      <c r="JO12" s="120"/>
      <c r="JP12" s="120"/>
      <c r="JQ12" s="120"/>
      <c r="JR12" s="120"/>
      <c r="JS12" s="120"/>
      <c r="JT12" s="120"/>
      <c r="JU12" s="120"/>
      <c r="JV12" s="120"/>
      <c r="JW12" s="120"/>
      <c r="JX12" s="120"/>
      <c r="JY12" s="120"/>
      <c r="JZ12" s="120"/>
      <c r="KA12" s="120"/>
      <c r="KB12" s="120"/>
      <c r="KC12" s="120"/>
      <c r="KD12" s="120"/>
      <c r="KE12" s="120"/>
      <c r="KF12" s="120"/>
      <c r="KG12" s="120"/>
      <c r="KH12" s="120"/>
      <c r="KI12" s="120"/>
      <c r="KJ12" s="120"/>
      <c r="KK12" s="120"/>
      <c r="KL12" s="120"/>
      <c r="KM12" s="120"/>
      <c r="KN12" s="120"/>
      <c r="KO12" s="120"/>
      <c r="KP12" s="120"/>
      <c r="KQ12" s="120"/>
      <c r="KR12" s="120"/>
      <c r="KS12" s="120"/>
      <c r="KT12" s="120"/>
      <c r="KU12" s="120"/>
      <c r="KV12" s="120"/>
      <c r="KW12" s="120"/>
      <c r="KX12" s="120"/>
      <c r="KY12" s="120"/>
      <c r="KZ12" s="120"/>
      <c r="LA12" s="120"/>
      <c r="LB12" s="120"/>
      <c r="LC12" s="120"/>
      <c r="LD12" s="120"/>
      <c r="LE12" s="120"/>
      <c r="LF12" s="120"/>
      <c r="LG12" s="120"/>
      <c r="LH12" s="120"/>
      <c r="LI12" s="120"/>
      <c r="LJ12" s="120"/>
      <c r="LK12" s="120"/>
      <c r="LL12" s="120"/>
      <c r="LM12" s="120"/>
      <c r="LN12" s="120"/>
      <c r="LO12" s="120"/>
      <c r="LP12" s="120"/>
      <c r="LQ12" s="120"/>
      <c r="LR12" s="120"/>
      <c r="LS12" s="120"/>
      <c r="LT12" s="120"/>
      <c r="LU12" s="120"/>
      <c r="LV12" s="120"/>
      <c r="LW12" s="120"/>
      <c r="LX12" s="120"/>
      <c r="LY12" s="120"/>
      <c r="LZ12" s="120"/>
      <c r="MA12" s="120"/>
      <c r="MB12" s="120"/>
      <c r="MC12" s="120"/>
      <c r="MD12" s="120"/>
      <c r="ME12" s="120"/>
      <c r="MF12" s="120"/>
      <c r="MG12" s="120"/>
      <c r="MH12" s="120"/>
      <c r="MI12" s="120"/>
      <c r="MJ12" s="120"/>
      <c r="MK12" s="120"/>
      <c r="ML12" s="120"/>
      <c r="MM12" s="120"/>
      <c r="MN12" s="120"/>
      <c r="MO12" s="120"/>
      <c r="MP12" s="120"/>
      <c r="MQ12" s="120"/>
      <c r="MR12" s="120"/>
      <c r="MS12" s="120"/>
      <c r="MT12" s="120"/>
      <c r="MU12" s="120"/>
      <c r="MV12" s="120"/>
      <c r="MW12" s="120"/>
      <c r="MX12" s="120"/>
      <c r="MY12" s="120"/>
      <c r="MZ12" s="120"/>
      <c r="NA12" s="120"/>
      <c r="NB12" s="120"/>
      <c r="NC12" s="120"/>
      <c r="ND12" s="120"/>
      <c r="NE12" s="120"/>
      <c r="NF12" s="120"/>
      <c r="NG12" s="120"/>
      <c r="NH12" s="120"/>
      <c r="NI12" s="120"/>
      <c r="NJ12" s="120"/>
      <c r="NK12" s="120"/>
      <c r="NL12" s="120"/>
      <c r="NM12" s="120"/>
      <c r="NN12" s="120"/>
      <c r="NO12" s="120"/>
      <c r="NP12" s="120"/>
      <c r="NQ12" s="120"/>
      <c r="NR12" s="120"/>
      <c r="NS12" s="120"/>
      <c r="NT12" s="120"/>
      <c r="NU12" s="120"/>
      <c r="NV12" s="120"/>
      <c r="NW12" s="120"/>
      <c r="NX12" s="120"/>
      <c r="NY12" s="120"/>
      <c r="NZ12" s="120"/>
      <c r="OA12" s="120"/>
      <c r="OB12" s="120"/>
      <c r="OC12" s="120"/>
      <c r="OD12" s="120"/>
      <c r="OE12" s="120"/>
      <c r="OF12" s="120"/>
      <c r="OG12" s="120"/>
      <c r="OH12" s="120"/>
      <c r="OI12" s="120"/>
      <c r="OJ12" s="120"/>
      <c r="OK12" s="120"/>
      <c r="OL12" s="120"/>
      <c r="OM12" s="120"/>
      <c r="ON12" s="120"/>
      <c r="OO12" s="120"/>
      <c r="OP12" s="120"/>
      <c r="OQ12" s="120"/>
      <c r="OR12" s="120"/>
      <c r="OS12" s="120"/>
      <c r="OT12" s="120"/>
      <c r="OU12" s="120"/>
      <c r="OV12" s="120"/>
      <c r="OW12" s="120"/>
      <c r="OX12" s="120"/>
      <c r="OY12" s="120"/>
      <c r="OZ12" s="120"/>
      <c r="PA12" s="120"/>
      <c r="PB12" s="120"/>
      <c r="PC12" s="120"/>
      <c r="PD12" s="120"/>
      <c r="PE12" s="120"/>
      <c r="PF12" s="120"/>
      <c r="PG12" s="120"/>
      <c r="PH12" s="120"/>
      <c r="PI12" s="120"/>
      <c r="PJ12" s="120"/>
      <c r="PK12" s="120"/>
      <c r="PL12" s="120"/>
      <c r="PM12" s="120"/>
      <c r="PN12" s="120"/>
      <c r="PO12" s="120"/>
      <c r="PP12" s="120"/>
      <c r="PQ12" s="120"/>
      <c r="PR12" s="120"/>
      <c r="PS12" s="120"/>
      <c r="PT12" s="120"/>
      <c r="PU12" s="120"/>
      <c r="PV12" s="120"/>
      <c r="PW12" s="120"/>
      <c r="PX12" s="120"/>
      <c r="PY12" s="120"/>
      <c r="PZ12" s="120"/>
      <c r="QA12" s="120"/>
      <c r="QB12" s="120"/>
      <c r="QC12" s="120"/>
      <c r="QD12" s="120"/>
      <c r="QE12" s="120"/>
      <c r="QF12" s="120"/>
      <c r="QG12" s="120"/>
      <c r="QH12" s="120"/>
      <c r="QI12" s="120"/>
      <c r="QJ12" s="120"/>
      <c r="QK12" s="120"/>
      <c r="QL12" s="120"/>
      <c r="QM12" s="120"/>
      <c r="QN12" s="120"/>
      <c r="QO12" s="120"/>
      <c r="QP12" s="120"/>
      <c r="QQ12" s="120"/>
      <c r="QR12" s="120"/>
      <c r="QS12" s="120"/>
      <c r="QT12" s="120"/>
      <c r="QU12" s="120"/>
      <c r="QV12" s="120"/>
      <c r="QW12" s="120"/>
      <c r="QX12" s="120"/>
      <c r="QY12" s="120"/>
      <c r="QZ12" s="120"/>
      <c r="RA12" s="120"/>
      <c r="RB12" s="120"/>
      <c r="RC12" s="120"/>
      <c r="RD12" s="120"/>
      <c r="RE12" s="120"/>
      <c r="RF12" s="120"/>
      <c r="RG12" s="120"/>
      <c r="RH12" s="120"/>
      <c r="RI12" s="120"/>
      <c r="RJ12" s="120"/>
      <c r="RK12" s="120"/>
      <c r="RL12" s="120"/>
      <c r="RM12" s="120"/>
      <c r="RN12" s="120"/>
      <c r="RO12" s="120"/>
      <c r="RP12" s="120"/>
      <c r="RQ12" s="120"/>
      <c r="RR12" s="120"/>
      <c r="RS12" s="120"/>
      <c r="RT12" s="120"/>
      <c r="RU12" s="120"/>
      <c r="RV12" s="120"/>
      <c r="RW12" s="120"/>
      <c r="RX12" s="120"/>
      <c r="RY12" s="120"/>
      <c r="RZ12" s="120"/>
      <c r="SA12" s="120"/>
      <c r="SB12" s="120"/>
      <c r="SC12" s="120"/>
      <c r="SD12" s="120"/>
      <c r="SE12" s="120"/>
      <c r="SF12" s="120"/>
      <c r="SG12" s="120"/>
      <c r="SH12" s="120"/>
      <c r="SI12" s="120"/>
      <c r="SJ12" s="120"/>
      <c r="SK12" s="120"/>
      <c r="SL12" s="120"/>
      <c r="SM12" s="120"/>
      <c r="SN12" s="120"/>
      <c r="SO12" s="120"/>
      <c r="SP12" s="120"/>
      <c r="SQ12" s="120"/>
      <c r="SR12" s="120"/>
      <c r="SS12" s="120"/>
      <c r="ST12" s="120"/>
      <c r="SU12" s="120"/>
      <c r="SV12" s="120"/>
      <c r="SW12" s="120"/>
      <c r="SX12" s="120"/>
      <c r="SY12" s="120"/>
      <c r="SZ12" s="120"/>
      <c r="TA12" s="120"/>
      <c r="TB12" s="120"/>
      <c r="TC12" s="120"/>
      <c r="TD12" s="120"/>
      <c r="TE12" s="120"/>
      <c r="TF12" s="120"/>
      <c r="TG12" s="120"/>
      <c r="TH12" s="120"/>
      <c r="TI12" s="120"/>
      <c r="TJ12" s="120"/>
      <c r="TK12" s="120"/>
      <c r="TL12" s="120"/>
      <c r="TM12" s="120"/>
      <c r="TN12" s="120"/>
      <c r="TO12" s="120"/>
      <c r="TP12" s="120"/>
      <c r="TQ12" s="120"/>
      <c r="TR12" s="120"/>
      <c r="TS12" s="120"/>
      <c r="TT12" s="120"/>
      <c r="TU12" s="120"/>
      <c r="TV12" s="120"/>
      <c r="TW12" s="120"/>
      <c r="TX12" s="120"/>
      <c r="TY12" s="120"/>
      <c r="TZ12" s="120"/>
      <c r="UA12" s="120"/>
      <c r="UB12" s="120"/>
      <c r="UC12" s="120"/>
      <c r="UD12" s="120"/>
      <c r="UE12" s="120"/>
      <c r="UF12" s="120"/>
      <c r="UG12" s="120"/>
      <c r="UH12" s="120"/>
      <c r="UI12" s="120"/>
      <c r="UJ12" s="120"/>
      <c r="UK12" s="120"/>
      <c r="UL12" s="120"/>
      <c r="UM12" s="120"/>
      <c r="UN12" s="120"/>
      <c r="UO12" s="120"/>
      <c r="UP12" s="120"/>
      <c r="UQ12" s="120"/>
      <c r="UR12" s="120"/>
      <c r="US12" s="120"/>
      <c r="UT12" s="120"/>
      <c r="UU12" s="120"/>
      <c r="UV12" s="120"/>
      <c r="UW12" s="120"/>
      <c r="UX12" s="120"/>
      <c r="UY12" s="120"/>
      <c r="UZ12" s="120"/>
      <c r="VA12" s="120"/>
      <c r="VB12" s="120"/>
      <c r="VC12" s="120"/>
      <c r="VD12" s="120"/>
      <c r="VE12" s="120"/>
      <c r="VF12" s="120"/>
      <c r="VG12" s="120"/>
      <c r="VH12" s="120"/>
      <c r="VI12" s="120"/>
      <c r="VJ12" s="120"/>
      <c r="VK12" s="120"/>
      <c r="VL12" s="120"/>
      <c r="VM12" s="120"/>
      <c r="VN12" s="120"/>
      <c r="VO12" s="120"/>
      <c r="VP12" s="120"/>
      <c r="VQ12" s="120"/>
      <c r="VR12" s="120"/>
      <c r="VS12" s="120"/>
      <c r="VT12" s="120"/>
      <c r="VU12" s="120"/>
      <c r="VV12" s="120"/>
      <c r="VW12" s="120"/>
      <c r="VX12" s="120"/>
      <c r="VY12" s="120"/>
      <c r="VZ12" s="120"/>
      <c r="WA12" s="120"/>
      <c r="WB12" s="120"/>
      <c r="WC12" s="120"/>
      <c r="WD12" s="120"/>
      <c r="WE12" s="120"/>
      <c r="WF12" s="120"/>
      <c r="WG12" s="120"/>
      <c r="WH12" s="120"/>
      <c r="WI12" s="120"/>
      <c r="WJ12" s="120"/>
      <c r="WK12" s="120"/>
      <c r="WL12" s="120"/>
      <c r="WM12" s="120"/>
      <c r="WN12" s="120"/>
      <c r="WO12" s="120"/>
      <c r="WP12" s="120"/>
      <c r="WQ12" s="120"/>
      <c r="WR12" s="120"/>
      <c r="WS12" s="120"/>
      <c r="WT12" s="120"/>
      <c r="WU12" s="120"/>
      <c r="WV12" s="120"/>
      <c r="WW12" s="120"/>
      <c r="WX12" s="120"/>
      <c r="WY12" s="120"/>
      <c r="WZ12" s="120"/>
      <c r="XA12" s="120"/>
      <c r="XB12" s="120"/>
      <c r="XC12" s="120"/>
      <c r="XD12" s="120"/>
      <c r="XE12" s="120"/>
      <c r="XF12" s="120"/>
      <c r="XG12" s="120"/>
      <c r="XH12" s="120"/>
      <c r="XI12" s="120"/>
      <c r="XJ12" s="120"/>
      <c r="XK12" s="120"/>
      <c r="XL12" s="120"/>
      <c r="XM12" s="120"/>
      <c r="XN12" s="120"/>
      <c r="XO12" s="120"/>
      <c r="XP12" s="120"/>
      <c r="XQ12" s="120"/>
      <c r="XR12" s="120"/>
      <c r="XS12" s="120"/>
      <c r="XT12" s="120"/>
      <c r="XU12" s="120"/>
      <c r="XV12" s="120"/>
      <c r="XW12" s="120"/>
      <c r="XX12" s="120"/>
      <c r="XY12" s="120"/>
      <c r="XZ12" s="120"/>
      <c r="YA12" s="120"/>
      <c r="YB12" s="120"/>
      <c r="YC12" s="120"/>
      <c r="YD12" s="120"/>
      <c r="YE12" s="120"/>
      <c r="YF12" s="120"/>
      <c r="YG12" s="120"/>
      <c r="YH12" s="120"/>
      <c r="YI12" s="120"/>
      <c r="YJ12" s="120"/>
      <c r="YK12" s="120"/>
      <c r="YL12" s="120"/>
      <c r="YM12" s="120"/>
      <c r="YN12" s="120"/>
      <c r="YO12" s="120"/>
      <c r="YP12" s="120"/>
      <c r="YQ12" s="120"/>
      <c r="YR12" s="120"/>
      <c r="YS12" s="120"/>
      <c r="YT12" s="120"/>
      <c r="YU12" s="120"/>
      <c r="YV12" s="120"/>
      <c r="YW12" s="120"/>
      <c r="YX12" s="120"/>
      <c r="YY12" s="120"/>
      <c r="YZ12" s="120"/>
      <c r="ZA12" s="120"/>
      <c r="ZB12" s="120"/>
      <c r="ZC12" s="120"/>
      <c r="ZD12" s="120"/>
      <c r="ZE12" s="120"/>
      <c r="ZF12" s="120"/>
      <c r="ZG12" s="120"/>
      <c r="ZH12" s="120"/>
      <c r="ZI12" s="120"/>
      <c r="ZJ12" s="120"/>
      <c r="ZK12" s="120"/>
      <c r="ZL12" s="120"/>
      <c r="ZM12" s="120"/>
      <c r="ZN12" s="120"/>
      <c r="ZO12" s="120"/>
      <c r="ZP12" s="120"/>
      <c r="ZQ12" s="120"/>
      <c r="ZR12" s="120"/>
      <c r="ZS12" s="120"/>
      <c r="ZT12" s="120"/>
      <c r="ZU12" s="120"/>
      <c r="ZV12" s="120"/>
      <c r="ZW12" s="120"/>
      <c r="ZX12" s="120"/>
      <c r="ZY12" s="120"/>
      <c r="ZZ12" s="120"/>
      <c r="AAA12" s="120"/>
      <c r="AAB12" s="120"/>
      <c r="AAC12" s="120"/>
      <c r="AAD12" s="120"/>
      <c r="AAE12" s="120"/>
      <c r="AAF12" s="120"/>
      <c r="AAG12" s="120"/>
      <c r="AAH12" s="120"/>
      <c r="AAI12" s="120"/>
      <c r="AAJ12" s="120"/>
      <c r="AAK12" s="120"/>
      <c r="AAL12" s="120"/>
      <c r="AAM12" s="120"/>
      <c r="AAN12" s="120"/>
      <c r="AAO12" s="120"/>
      <c r="AAP12" s="120"/>
      <c r="AAQ12" s="120"/>
      <c r="AAR12" s="120"/>
      <c r="AAS12" s="120"/>
      <c r="AAT12" s="120"/>
      <c r="AAU12" s="120"/>
      <c r="AAV12" s="120"/>
      <c r="AAW12" s="120"/>
      <c r="AAX12" s="120"/>
      <c r="AAY12" s="120"/>
      <c r="AAZ12" s="120"/>
      <c r="ABA12" s="120"/>
      <c r="ABB12" s="120"/>
      <c r="ABC12" s="120"/>
      <c r="ABD12" s="120"/>
      <c r="ABE12" s="120"/>
      <c r="ABF12" s="120"/>
      <c r="ABG12" s="120"/>
      <c r="ABH12" s="120"/>
      <c r="ABI12" s="120"/>
      <c r="ABJ12" s="120"/>
      <c r="ABK12" s="120"/>
      <c r="ABL12" s="120"/>
      <c r="ABM12" s="120"/>
      <c r="ABN12" s="120"/>
      <c r="ABO12" s="120"/>
      <c r="ABP12" s="120"/>
      <c r="ABQ12" s="120"/>
      <c r="ABR12" s="120"/>
      <c r="ABS12" s="120"/>
      <c r="ABT12" s="120"/>
      <c r="ABU12" s="120"/>
      <c r="ABV12" s="120"/>
      <c r="ABW12" s="120"/>
      <c r="ABX12" s="120"/>
      <c r="ABY12" s="120"/>
      <c r="ABZ12" s="120"/>
      <c r="ACA12" s="120"/>
      <c r="ACB12" s="120"/>
      <c r="ACC12" s="120"/>
      <c r="ACD12" s="120"/>
      <c r="ACE12" s="120"/>
      <c r="ACF12" s="120"/>
      <c r="ACG12" s="120"/>
      <c r="ACH12" s="120"/>
      <c r="ACI12" s="120"/>
      <c r="ACJ12" s="120"/>
      <c r="ACK12" s="120"/>
      <c r="ACL12" s="120"/>
      <c r="ACM12" s="120"/>
      <c r="ACN12" s="120"/>
      <c r="ACO12" s="120"/>
      <c r="ACP12" s="120"/>
      <c r="ACQ12" s="120"/>
      <c r="ACR12" s="120"/>
      <c r="ACS12" s="120"/>
      <c r="ACT12" s="120"/>
      <c r="ACU12" s="120"/>
      <c r="ACV12" s="120"/>
      <c r="ACW12" s="120"/>
      <c r="ACX12" s="120"/>
      <c r="ACY12" s="120"/>
      <c r="ACZ12" s="120"/>
      <c r="ADA12" s="120"/>
      <c r="ADB12" s="120"/>
      <c r="ADC12" s="120"/>
      <c r="ADD12" s="120"/>
      <c r="ADE12" s="120"/>
      <c r="ADF12" s="120"/>
      <c r="ADG12" s="120"/>
      <c r="ADH12" s="120"/>
      <c r="ADI12" s="120"/>
      <c r="ADJ12" s="120"/>
      <c r="ADK12" s="120"/>
      <c r="ADL12" s="120"/>
      <c r="ADM12" s="120"/>
      <c r="ADN12" s="120"/>
      <c r="ADO12" s="120"/>
      <c r="ADP12" s="120"/>
      <c r="ADQ12" s="120"/>
      <c r="ADR12" s="120"/>
      <c r="ADS12" s="120"/>
      <c r="ADT12" s="120"/>
      <c r="ADU12" s="120"/>
      <c r="ADV12" s="120"/>
      <c r="ADW12" s="120"/>
      <c r="ADX12" s="120"/>
      <c r="ADY12" s="120"/>
      <c r="ADZ12" s="120"/>
      <c r="AEA12" s="120"/>
      <c r="AEB12" s="120"/>
      <c r="AEC12" s="120"/>
      <c r="AED12" s="120"/>
      <c r="AEE12" s="120"/>
      <c r="AEF12" s="120"/>
      <c r="AEG12" s="120"/>
      <c r="AEH12" s="120"/>
      <c r="AEI12" s="120"/>
      <c r="AEJ12" s="120"/>
      <c r="AEK12" s="120"/>
      <c r="AEL12" s="120"/>
      <c r="AEM12" s="120"/>
      <c r="AEN12" s="120"/>
      <c r="AEO12" s="120"/>
      <c r="AEP12" s="120"/>
      <c r="AEQ12" s="120"/>
      <c r="AER12" s="120"/>
      <c r="AES12" s="120"/>
      <c r="AET12" s="120"/>
      <c r="AEU12" s="120"/>
      <c r="AEV12" s="120"/>
      <c r="AEW12" s="120"/>
      <c r="AEX12" s="120"/>
      <c r="AEY12" s="120"/>
      <c r="AEZ12" s="120"/>
      <c r="AFA12" s="120"/>
      <c r="AFB12" s="120"/>
      <c r="AFC12" s="120"/>
      <c r="AFD12" s="120"/>
      <c r="AFE12" s="120"/>
      <c r="AFF12" s="120"/>
      <c r="AFG12" s="120"/>
      <c r="AFH12" s="120"/>
      <c r="AFI12" s="120"/>
      <c r="AFJ12" s="120"/>
      <c r="AFK12" s="120"/>
      <c r="AFL12" s="120"/>
      <c r="AFM12" s="120"/>
      <c r="AFN12" s="120"/>
      <c r="AFO12" s="120"/>
      <c r="AFP12" s="120"/>
      <c r="AFQ12" s="120"/>
      <c r="AFR12" s="120"/>
      <c r="AFS12" s="120"/>
      <c r="AFT12" s="120"/>
      <c r="AFU12" s="120"/>
      <c r="AFV12" s="120"/>
      <c r="AFW12" s="120"/>
      <c r="AFX12" s="120"/>
      <c r="AFY12" s="120"/>
      <c r="AFZ12" s="120"/>
      <c r="AGA12" s="120"/>
      <c r="AGB12" s="120"/>
      <c r="AGC12" s="120"/>
      <c r="AGD12" s="120"/>
      <c r="AGE12" s="120"/>
      <c r="AGF12" s="120"/>
      <c r="AGG12" s="120"/>
      <c r="AGH12" s="120"/>
      <c r="AGI12" s="120"/>
      <c r="AGJ12" s="120"/>
      <c r="AGK12" s="120"/>
      <c r="AGL12" s="120"/>
      <c r="AGM12" s="120"/>
      <c r="AGN12" s="120"/>
      <c r="AGO12" s="120"/>
      <c r="AGP12" s="120"/>
      <c r="AGQ12" s="120"/>
      <c r="AGR12" s="120"/>
      <c r="AGS12" s="120"/>
      <c r="AGT12" s="120"/>
      <c r="AGU12" s="120"/>
      <c r="AGV12" s="120"/>
      <c r="AGW12" s="120"/>
      <c r="AGX12" s="120"/>
      <c r="AGY12" s="120"/>
      <c r="AGZ12" s="120"/>
      <c r="AHA12" s="120"/>
      <c r="AHB12" s="120"/>
      <c r="AHC12" s="120"/>
      <c r="AHD12" s="120"/>
      <c r="AHE12" s="120"/>
      <c r="AHF12" s="120"/>
      <c r="AHG12" s="120"/>
      <c r="AHH12" s="120"/>
      <c r="AHI12" s="120"/>
      <c r="AHJ12" s="120"/>
      <c r="AHK12" s="120"/>
      <c r="AHL12" s="120"/>
      <c r="AHM12" s="120"/>
      <c r="AHN12" s="120"/>
      <c r="AHO12" s="120"/>
      <c r="AHP12" s="120"/>
      <c r="AHQ12" s="120"/>
      <c r="AHR12" s="120"/>
      <c r="AHS12" s="120"/>
      <c r="AHT12" s="120"/>
      <c r="AHU12" s="120"/>
      <c r="AHV12" s="120"/>
      <c r="AHW12" s="120"/>
      <c r="AHX12" s="120"/>
      <c r="AHY12" s="120"/>
      <c r="AHZ12" s="120"/>
      <c r="AIA12" s="120"/>
      <c r="AIB12" s="120"/>
      <c r="AIC12" s="120"/>
      <c r="AID12" s="120"/>
      <c r="AIE12" s="120"/>
      <c r="AIF12" s="120"/>
      <c r="AIG12" s="120"/>
      <c r="AIH12" s="120"/>
      <c r="AII12" s="120"/>
      <c r="AIJ12" s="120"/>
      <c r="AIK12" s="120"/>
      <c r="AIL12" s="120"/>
      <c r="AIM12" s="120"/>
      <c r="AIN12" s="120"/>
      <c r="AIO12" s="120"/>
      <c r="AIP12" s="120"/>
      <c r="AIQ12" s="120"/>
      <c r="AIR12" s="120"/>
      <c r="AIS12" s="120"/>
      <c r="AIT12" s="120"/>
      <c r="AIU12" s="120"/>
      <c r="AIV12" s="120"/>
      <c r="AIW12" s="120"/>
      <c r="AIX12" s="120"/>
      <c r="AIY12" s="120"/>
      <c r="AIZ12" s="120"/>
      <c r="AJA12" s="120"/>
      <c r="AJB12" s="120"/>
      <c r="AJC12" s="120"/>
      <c r="AJD12" s="120"/>
      <c r="AJE12" s="120"/>
      <c r="AJF12" s="120"/>
      <c r="AJG12" s="120"/>
      <c r="AJH12" s="120"/>
      <c r="AJI12" s="120"/>
      <c r="AJJ12" s="120"/>
      <c r="AJK12" s="120"/>
      <c r="AJL12" s="120"/>
      <c r="AJM12" s="120"/>
      <c r="AJN12" s="120"/>
      <c r="AJO12" s="120"/>
      <c r="AJP12" s="120"/>
      <c r="AJQ12" s="120"/>
      <c r="AJR12" s="120"/>
      <c r="AJS12" s="120"/>
      <c r="AJT12" s="120"/>
      <c r="AJU12" s="120"/>
      <c r="AJV12" s="120"/>
      <c r="AJW12" s="120"/>
      <c r="AJX12" s="120"/>
      <c r="AJY12" s="120"/>
      <c r="AJZ12" s="120"/>
      <c r="AKA12" s="120"/>
      <c r="AKB12" s="120"/>
      <c r="AKC12" s="120"/>
      <c r="AKD12" s="120"/>
      <c r="AKE12" s="120"/>
      <c r="AKF12" s="120"/>
      <c r="AKG12" s="120"/>
      <c r="AKH12" s="120"/>
      <c r="AKI12" s="120"/>
      <c r="AKJ12" s="120"/>
      <c r="AKK12" s="120"/>
      <c r="AKL12" s="120"/>
      <c r="AKM12" s="120"/>
      <c r="AKN12" s="120"/>
      <c r="AKO12" s="120"/>
      <c r="AKP12" s="120"/>
      <c r="AKQ12" s="120"/>
      <c r="AKR12" s="120"/>
      <c r="AKS12" s="120"/>
      <c r="AKT12" s="120"/>
      <c r="AKU12" s="120"/>
      <c r="AKV12" s="120"/>
      <c r="AKW12" s="120"/>
      <c r="AKX12" s="120"/>
      <c r="AKY12" s="120"/>
      <c r="AKZ12" s="120"/>
      <c r="ALA12" s="120"/>
      <c r="ALB12" s="120"/>
      <c r="ALC12" s="120"/>
      <c r="ALD12" s="120"/>
      <c r="ALE12" s="120"/>
      <c r="ALF12" s="120"/>
      <c r="ALG12" s="120"/>
      <c r="ALH12" s="120"/>
      <c r="ALI12" s="120"/>
      <c r="ALJ12" s="120"/>
      <c r="ALK12" s="120"/>
      <c r="ALL12" s="120"/>
      <c r="ALM12" s="120"/>
      <c r="ALN12" s="120"/>
      <c r="ALO12" s="120"/>
      <c r="ALP12" s="120"/>
      <c r="ALQ12" s="120"/>
      <c r="ALR12" s="120"/>
      <c r="ALS12" s="120"/>
      <c r="ALT12" s="120"/>
      <c r="ALU12" s="120"/>
      <c r="ALV12" s="120"/>
      <c r="ALW12" s="120"/>
      <c r="ALX12" s="120"/>
      <c r="ALY12" s="120"/>
      <c r="ALZ12" s="120"/>
      <c r="AMA12" s="120"/>
      <c r="AMB12" s="120"/>
      <c r="AMC12" s="120"/>
      <c r="AMD12" s="120"/>
      <c r="AME12" s="120"/>
      <c r="AMF12" s="120"/>
      <c r="AMG12" s="120"/>
      <c r="AMH12" s="120"/>
      <c r="AMI12" s="120"/>
      <c r="AMJ12" s="120"/>
      <c r="AMK12" s="120"/>
      <c r="AML12" s="120"/>
      <c r="AMM12" s="120"/>
      <c r="AMN12" s="120"/>
      <c r="AMO12" s="120"/>
      <c r="AMP12" s="120"/>
      <c r="AMQ12" s="120"/>
      <c r="AMR12" s="120"/>
      <c r="AMS12" s="120"/>
      <c r="AMT12" s="120"/>
      <c r="AMU12" s="120"/>
      <c r="AMV12" s="120"/>
      <c r="AMW12" s="120"/>
      <c r="AMX12" s="120"/>
      <c r="AMY12" s="120"/>
      <c r="AMZ12" s="120"/>
      <c r="ANA12" s="120"/>
      <c r="ANB12" s="120"/>
      <c r="ANC12" s="120"/>
      <c r="AND12" s="120"/>
      <c r="ANE12" s="120"/>
      <c r="ANF12" s="120"/>
      <c r="ANG12" s="120"/>
      <c r="ANH12" s="120"/>
      <c r="ANI12" s="120"/>
      <c r="ANJ12" s="120"/>
      <c r="ANK12" s="120"/>
      <c r="ANL12" s="120"/>
      <c r="ANM12" s="120"/>
      <c r="ANN12" s="120"/>
      <c r="ANO12" s="120"/>
      <c r="ANP12" s="120"/>
      <c r="ANQ12" s="120"/>
      <c r="ANR12" s="120"/>
      <c r="ANS12" s="120"/>
      <c r="ANT12" s="120"/>
      <c r="ANU12" s="120"/>
      <c r="ANV12" s="120"/>
      <c r="ANW12" s="120"/>
      <c r="ANX12" s="120"/>
      <c r="ANY12" s="120"/>
      <c r="ANZ12" s="120"/>
      <c r="AOA12" s="120"/>
      <c r="AOB12" s="120"/>
      <c r="AOC12" s="120"/>
      <c r="AOD12" s="120"/>
      <c r="AOE12" s="120"/>
      <c r="AOF12" s="120"/>
      <c r="AOG12" s="120"/>
      <c r="AOH12" s="120"/>
      <c r="AOI12" s="120"/>
      <c r="AOJ12" s="120"/>
      <c r="AOK12" s="120"/>
      <c r="AOL12" s="120"/>
      <c r="AOM12" s="120"/>
      <c r="AON12" s="120"/>
      <c r="AOO12" s="120"/>
      <c r="AOP12" s="120"/>
      <c r="AOQ12" s="120"/>
      <c r="AOR12" s="120"/>
      <c r="AOS12" s="120"/>
      <c r="AOT12" s="120"/>
      <c r="AOU12" s="120"/>
      <c r="AOV12" s="120"/>
      <c r="AOW12" s="120"/>
      <c r="AOX12" s="120"/>
      <c r="AOY12" s="120"/>
      <c r="AOZ12" s="120"/>
      <c r="APA12" s="120"/>
      <c r="APB12" s="120"/>
      <c r="APC12" s="120"/>
      <c r="APD12" s="120"/>
      <c r="APE12" s="120"/>
      <c r="APF12" s="120"/>
      <c r="APG12" s="120"/>
      <c r="APH12" s="120"/>
      <c r="API12" s="120"/>
      <c r="APJ12" s="120"/>
      <c r="APK12" s="120"/>
      <c r="APL12" s="120"/>
      <c r="APM12" s="120"/>
      <c r="APN12" s="120"/>
      <c r="APO12" s="120"/>
      <c r="APP12" s="120"/>
      <c r="APQ12" s="120"/>
      <c r="APR12" s="120"/>
      <c r="APS12" s="120"/>
      <c r="APT12" s="120"/>
      <c r="APU12" s="120"/>
      <c r="APV12" s="120"/>
      <c r="APW12" s="120"/>
      <c r="APX12" s="120"/>
      <c r="APY12" s="120"/>
      <c r="APZ12" s="120"/>
      <c r="AQA12" s="120"/>
      <c r="AQB12" s="120"/>
      <c r="AQC12" s="120"/>
      <c r="AQD12" s="120"/>
      <c r="AQE12" s="120"/>
      <c r="AQF12" s="120"/>
      <c r="AQG12" s="120"/>
      <c r="AQH12" s="120"/>
      <c r="AQI12" s="120"/>
      <c r="AQJ12" s="120"/>
      <c r="AQK12" s="120"/>
      <c r="AQL12" s="120"/>
      <c r="AQM12" s="120"/>
      <c r="AQN12" s="120"/>
      <c r="AQO12" s="120"/>
      <c r="AQP12" s="120"/>
      <c r="AQQ12" s="120"/>
      <c r="AQR12" s="120"/>
      <c r="AQS12" s="120"/>
      <c r="AQT12" s="120"/>
      <c r="AQU12" s="120"/>
      <c r="AQV12" s="120"/>
      <c r="AQW12" s="120"/>
      <c r="AQX12" s="120"/>
      <c r="AQY12" s="120"/>
      <c r="AQZ12" s="120"/>
      <c r="ARA12" s="120"/>
      <c r="ARB12" s="120"/>
      <c r="ARC12" s="120"/>
      <c r="ARD12" s="120"/>
      <c r="ARE12" s="120"/>
      <c r="ARF12" s="120"/>
      <c r="ARG12" s="120"/>
      <c r="ARH12" s="120"/>
      <c r="ARI12" s="120"/>
      <c r="ARJ12" s="120"/>
      <c r="ARK12" s="120"/>
      <c r="ARL12" s="120"/>
      <c r="ARM12" s="120"/>
      <c r="ARN12" s="120"/>
      <c r="ARO12" s="120"/>
      <c r="ARP12" s="120"/>
      <c r="ARQ12" s="120"/>
      <c r="ARR12" s="120"/>
      <c r="ARS12" s="120"/>
      <c r="ART12" s="120"/>
      <c r="ARU12" s="120"/>
      <c r="ARV12" s="120"/>
      <c r="ARW12" s="120"/>
      <c r="ARX12" s="120"/>
      <c r="ARY12" s="120"/>
      <c r="ARZ12" s="120"/>
      <c r="ASA12" s="120"/>
      <c r="ASB12" s="120"/>
      <c r="ASC12" s="120"/>
      <c r="ASD12" s="120"/>
      <c r="ASE12" s="120"/>
      <c r="ASF12" s="120"/>
      <c r="ASG12" s="120"/>
      <c r="ASH12" s="120"/>
      <c r="ASI12" s="120"/>
      <c r="ASJ12" s="120"/>
      <c r="ASK12" s="120"/>
      <c r="ASL12" s="120"/>
      <c r="ASM12" s="120"/>
      <c r="ASN12" s="120"/>
      <c r="ASO12" s="120"/>
      <c r="ASP12" s="120"/>
      <c r="ASQ12" s="120"/>
      <c r="ASR12" s="120"/>
      <c r="ASS12" s="120"/>
      <c r="AST12" s="120"/>
      <c r="ASU12" s="120"/>
      <c r="ASV12" s="120"/>
      <c r="ASW12" s="120"/>
      <c r="ASX12" s="120"/>
      <c r="ASY12" s="120"/>
      <c r="ASZ12" s="120"/>
      <c r="ATA12" s="120"/>
      <c r="ATB12" s="120"/>
      <c r="ATC12" s="120"/>
      <c r="ATD12" s="120"/>
      <c r="ATE12" s="120"/>
      <c r="ATF12" s="120"/>
      <c r="ATG12" s="120"/>
      <c r="ATH12" s="120"/>
      <c r="ATI12" s="120"/>
      <c r="ATJ12" s="120"/>
      <c r="ATK12" s="120"/>
      <c r="ATL12" s="120"/>
      <c r="ATM12" s="120"/>
      <c r="ATN12" s="120"/>
      <c r="ATO12" s="120"/>
      <c r="ATP12" s="120"/>
      <c r="ATQ12" s="120"/>
      <c r="ATR12" s="120"/>
      <c r="ATS12" s="120"/>
      <c r="ATT12" s="120"/>
      <c r="ATU12" s="120"/>
      <c r="ATV12" s="120"/>
      <c r="ATW12" s="120"/>
      <c r="ATX12" s="120"/>
      <c r="ATY12" s="120"/>
      <c r="ATZ12" s="120"/>
      <c r="AUA12" s="120"/>
      <c r="AUB12" s="120"/>
      <c r="AUC12" s="120"/>
      <c r="AUD12" s="120"/>
      <c r="AUE12" s="120"/>
      <c r="AUF12" s="120"/>
      <c r="AUG12" s="120"/>
      <c r="AUH12" s="120"/>
      <c r="AUI12" s="120"/>
      <c r="AUJ12" s="120"/>
      <c r="AUK12" s="120"/>
      <c r="AUL12" s="120"/>
      <c r="AUM12" s="120"/>
      <c r="AUN12" s="120"/>
      <c r="AUO12" s="120"/>
      <c r="AUP12" s="120"/>
      <c r="AUQ12" s="120"/>
      <c r="AUR12" s="120"/>
      <c r="AUS12" s="120"/>
      <c r="AUT12" s="120"/>
      <c r="AUU12" s="120"/>
      <c r="AUV12" s="120"/>
      <c r="AUW12" s="120"/>
      <c r="AUX12" s="120"/>
      <c r="AUY12" s="120"/>
      <c r="AUZ12" s="120"/>
      <c r="AVA12" s="120"/>
      <c r="AVB12" s="120"/>
      <c r="AVC12" s="120"/>
      <c r="AVD12" s="120"/>
      <c r="AVE12" s="120"/>
      <c r="AVF12" s="120"/>
      <c r="AVG12" s="120"/>
      <c r="AVH12" s="120"/>
      <c r="AVI12" s="120"/>
      <c r="AVJ12" s="120"/>
      <c r="AVK12" s="120"/>
      <c r="AVL12" s="120"/>
      <c r="AVM12" s="120"/>
      <c r="AVN12" s="120"/>
      <c r="AVO12" s="120"/>
      <c r="AVP12" s="120"/>
      <c r="AVQ12" s="120"/>
      <c r="AVR12" s="120"/>
      <c r="AVS12" s="120"/>
      <c r="AVT12" s="120"/>
      <c r="AVU12" s="120"/>
      <c r="AVV12" s="120"/>
      <c r="AVW12" s="120"/>
      <c r="AVX12" s="120"/>
      <c r="AVY12" s="120"/>
      <c r="AVZ12" s="120"/>
      <c r="AWA12" s="120"/>
      <c r="AWB12" s="120"/>
      <c r="AWC12" s="120"/>
      <c r="AWD12" s="120"/>
      <c r="AWE12" s="120"/>
      <c r="AWF12" s="120"/>
      <c r="AWG12" s="120"/>
      <c r="AWH12" s="120"/>
      <c r="AWI12" s="120"/>
      <c r="AWJ12" s="120"/>
      <c r="AWK12" s="120"/>
      <c r="AWL12" s="120"/>
      <c r="AWM12" s="120"/>
      <c r="AWN12" s="120"/>
      <c r="AWO12" s="120"/>
      <c r="AWP12" s="120"/>
      <c r="AWQ12" s="120"/>
      <c r="AWR12" s="120"/>
      <c r="AWS12" s="120"/>
      <c r="AWT12" s="120"/>
      <c r="AWU12" s="120"/>
      <c r="AWV12" s="120"/>
      <c r="AWW12" s="120"/>
      <c r="AWX12" s="120"/>
      <c r="AWY12" s="120"/>
      <c r="AWZ12" s="120"/>
      <c r="AXA12" s="120"/>
      <c r="AXB12" s="120"/>
      <c r="AXC12" s="120"/>
      <c r="AXD12" s="120"/>
      <c r="AXE12" s="120"/>
      <c r="AXF12" s="120"/>
      <c r="AXG12" s="120"/>
      <c r="AXH12" s="120"/>
      <c r="AXI12" s="120"/>
      <c r="AXJ12" s="120"/>
      <c r="AXK12" s="120"/>
      <c r="AXL12" s="120"/>
      <c r="AXM12" s="120"/>
      <c r="AXN12" s="120"/>
      <c r="AXO12" s="120"/>
      <c r="AXP12" s="120"/>
      <c r="AXQ12" s="120"/>
      <c r="AXR12" s="120"/>
      <c r="AXS12" s="120"/>
      <c r="AXT12" s="120"/>
      <c r="AXU12" s="120"/>
      <c r="AXV12" s="120"/>
      <c r="AXW12" s="120"/>
      <c r="AXX12" s="120"/>
      <c r="AXY12" s="120"/>
      <c r="AXZ12" s="120"/>
      <c r="AYA12" s="120"/>
      <c r="AYB12" s="120"/>
      <c r="AYC12" s="120"/>
      <c r="AYD12" s="120"/>
      <c r="AYE12" s="120"/>
      <c r="AYF12" s="120"/>
      <c r="AYG12" s="120"/>
      <c r="AYH12" s="120"/>
      <c r="AYI12" s="120"/>
      <c r="AYJ12" s="120"/>
      <c r="AYK12" s="120"/>
      <c r="AYL12" s="120"/>
      <c r="AYM12" s="120"/>
      <c r="AYN12" s="120"/>
      <c r="AYO12" s="120"/>
      <c r="AYP12" s="120"/>
      <c r="AYQ12" s="120"/>
      <c r="AYR12" s="120"/>
      <c r="AYS12" s="120"/>
      <c r="AYT12" s="120"/>
      <c r="AYU12" s="120"/>
      <c r="AYV12" s="120"/>
      <c r="AYW12" s="120"/>
      <c r="AYX12" s="120"/>
      <c r="AYY12" s="120"/>
    </row>
    <row r="13" spans="1:1351" s="110" customFormat="1" ht="23.1" customHeight="1">
      <c r="A13" s="118">
        <f>+A11+1</f>
        <v>2</v>
      </c>
      <c r="B13" s="105" t="s">
        <v>74</v>
      </c>
      <c r="C13" s="105" t="s">
        <v>75</v>
      </c>
      <c r="D13" s="106" t="s">
        <v>76</v>
      </c>
      <c r="E13" s="107">
        <v>33843</v>
      </c>
      <c r="F13" s="107">
        <v>1591</v>
      </c>
      <c r="G13" s="107">
        <f>SUM(E13:F13)</f>
        <v>35434</v>
      </c>
      <c r="H13" s="108">
        <f>G13</f>
        <v>35434</v>
      </c>
      <c r="I13" s="108">
        <v>29718.84</v>
      </c>
      <c r="J13" s="109">
        <f>ROUND(I13/8/31/60*(M13+L13*60+K13*8*60),2)</f>
        <v>71.900000000000006</v>
      </c>
      <c r="K13" s="110">
        <v>0</v>
      </c>
      <c r="L13" s="110">
        <v>0</v>
      </c>
      <c r="M13" s="110">
        <v>36</v>
      </c>
      <c r="N13" s="108">
        <f>I13-J13</f>
        <v>29646.94</v>
      </c>
      <c r="O13" s="107">
        <v>1742.35</v>
      </c>
      <c r="P13" s="111">
        <f t="shared" ref="P13" si="8">SUM(AL13:AT13)</f>
        <v>2674.6956</v>
      </c>
      <c r="Q13" s="107">
        <f t="shared" ref="Q13" si="9">SUM(AV13:AX13)</f>
        <v>200</v>
      </c>
      <c r="R13" s="107">
        <f t="shared" ref="R13" si="10">ROUNDDOWN(G13*5%/2,2)</f>
        <v>885.85</v>
      </c>
      <c r="S13" s="107">
        <f t="shared" ref="S13" si="11">SUM(BA13:BF13)</f>
        <v>100</v>
      </c>
      <c r="T13" s="108">
        <f>O13+P13+Q13+R13+S13</f>
        <v>5602.8955999999998</v>
      </c>
      <c r="U13" s="112">
        <f t="shared" si="3"/>
        <v>12022</v>
      </c>
      <c r="V13" s="112">
        <f>(AF13-U13)</f>
        <v>12022.044399999999</v>
      </c>
      <c r="W13" s="107">
        <f>U13+V13</f>
        <v>24044.044399999999</v>
      </c>
      <c r="X13" s="107">
        <f t="shared" si="4"/>
        <v>24044.044399999999</v>
      </c>
      <c r="Y13" s="113">
        <v>1811.98</v>
      </c>
      <c r="Z13" s="112">
        <f>SUM(X13:Y13)</f>
        <v>25856.024399999998</v>
      </c>
      <c r="AA13" s="114">
        <f>+AA11+1</f>
        <v>2</v>
      </c>
      <c r="AB13" s="107">
        <f t="shared" si="6"/>
        <v>3566.2608</v>
      </c>
      <c r="AC13" s="115">
        <v>100</v>
      </c>
      <c r="AD13" s="116">
        <f>ROUNDUP(G13*5%/2,2)</f>
        <v>885.85</v>
      </c>
      <c r="AE13" s="115">
        <v>200</v>
      </c>
      <c r="AF13" s="117">
        <f>+N13-T13</f>
        <v>24044.044399999999</v>
      </c>
      <c r="AG13" s="117">
        <f>(+N13-T13)/2</f>
        <v>12022.022199999999</v>
      </c>
      <c r="AH13" s="118">
        <f>+AH11+1</f>
        <v>2</v>
      </c>
      <c r="AI13" s="105" t="s">
        <v>74</v>
      </c>
      <c r="AJ13" s="106" t="s">
        <v>76</v>
      </c>
      <c r="AK13" s="107">
        <f t="shared" si="1"/>
        <v>1742.35</v>
      </c>
      <c r="AL13" s="107">
        <f t="shared" si="7"/>
        <v>2674.6956</v>
      </c>
      <c r="AM13" s="107">
        <v>0</v>
      </c>
      <c r="AN13" s="107"/>
      <c r="AO13" s="107"/>
      <c r="AP13" s="107"/>
      <c r="AQ13" s="107"/>
      <c r="AR13" s="107"/>
      <c r="AS13" s="107"/>
      <c r="AT13" s="107"/>
      <c r="AU13" s="111">
        <f t="shared" ref="AU13" si="12">SUM(AL13:AT13)</f>
        <v>2674.6956</v>
      </c>
      <c r="AV13" s="115">
        <v>200</v>
      </c>
      <c r="AW13" s="107">
        <v>0</v>
      </c>
      <c r="AX13" s="107">
        <v>0</v>
      </c>
      <c r="AY13" s="107">
        <f>SUM(AV13:AW13)</f>
        <v>200</v>
      </c>
      <c r="AZ13" s="107">
        <f>ROUNDDOWN(G13*5%/2,2)</f>
        <v>885.85</v>
      </c>
      <c r="BB13" s="107"/>
      <c r="BC13" s="107">
        <v>100</v>
      </c>
      <c r="BD13" s="107"/>
      <c r="BE13" s="107">
        <v>0</v>
      </c>
      <c r="BF13" s="107">
        <v>0</v>
      </c>
      <c r="BG13" s="107">
        <f>SUM(BA13:BF13)</f>
        <v>100</v>
      </c>
      <c r="BH13" s="108">
        <f>AK13+AU13+AY13+AZ13+BG13</f>
        <v>5602.8955999999998</v>
      </c>
      <c r="BI13" s="119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120"/>
      <c r="GH13" s="120"/>
      <c r="GI13" s="120"/>
      <c r="GJ13" s="120"/>
      <c r="GK13" s="120"/>
      <c r="GL13" s="120"/>
      <c r="GM13" s="120"/>
      <c r="GN13" s="120"/>
      <c r="GO13" s="120"/>
      <c r="GP13" s="120"/>
      <c r="GQ13" s="120"/>
      <c r="GR13" s="120"/>
      <c r="GS13" s="120"/>
      <c r="GT13" s="120"/>
      <c r="GU13" s="120"/>
      <c r="GV13" s="120"/>
      <c r="GW13" s="120"/>
      <c r="GX13" s="120"/>
      <c r="GY13" s="120"/>
      <c r="GZ13" s="120"/>
      <c r="HA13" s="120"/>
      <c r="HB13" s="120"/>
      <c r="HC13" s="120"/>
      <c r="HD13" s="120"/>
      <c r="HE13" s="120"/>
      <c r="HF13" s="120"/>
      <c r="HG13" s="120"/>
      <c r="HH13" s="120"/>
      <c r="HI13" s="120"/>
      <c r="HJ13" s="120"/>
      <c r="HK13" s="120"/>
      <c r="HL13" s="120"/>
      <c r="HM13" s="120"/>
      <c r="HN13" s="120"/>
      <c r="HO13" s="120"/>
      <c r="HP13" s="120"/>
      <c r="HQ13" s="120"/>
      <c r="HR13" s="120"/>
      <c r="HS13" s="120"/>
      <c r="HT13" s="120"/>
      <c r="HU13" s="120"/>
      <c r="HV13" s="120"/>
      <c r="HW13" s="120"/>
      <c r="HX13" s="120"/>
      <c r="HY13" s="120"/>
      <c r="HZ13" s="120"/>
      <c r="IA13" s="120"/>
      <c r="IB13" s="120"/>
      <c r="IC13" s="120"/>
      <c r="ID13" s="120"/>
      <c r="IE13" s="120"/>
      <c r="IF13" s="120"/>
      <c r="IG13" s="120"/>
      <c r="IH13" s="120"/>
      <c r="II13" s="120"/>
      <c r="IJ13" s="120"/>
      <c r="IK13" s="120"/>
      <c r="IL13" s="120"/>
      <c r="IM13" s="120"/>
      <c r="IN13" s="120"/>
      <c r="IO13" s="120"/>
      <c r="IP13" s="120"/>
      <c r="IQ13" s="120"/>
      <c r="IR13" s="120"/>
      <c r="IS13" s="120"/>
      <c r="IT13" s="120"/>
      <c r="IU13" s="120"/>
      <c r="IV13" s="120"/>
      <c r="IW13" s="120"/>
      <c r="IX13" s="120"/>
      <c r="IY13" s="120"/>
      <c r="IZ13" s="120"/>
      <c r="JA13" s="120"/>
      <c r="JB13" s="120"/>
      <c r="JC13" s="120"/>
      <c r="JD13" s="120"/>
      <c r="JE13" s="120"/>
      <c r="JF13" s="120"/>
      <c r="JG13" s="120"/>
      <c r="JH13" s="120"/>
      <c r="JI13" s="120"/>
      <c r="JJ13" s="120"/>
      <c r="JK13" s="120"/>
      <c r="JL13" s="120"/>
      <c r="JM13" s="120"/>
      <c r="JN13" s="120"/>
      <c r="JO13" s="120"/>
      <c r="JP13" s="120"/>
      <c r="JQ13" s="120"/>
      <c r="JR13" s="120"/>
      <c r="JS13" s="120"/>
      <c r="JT13" s="120"/>
      <c r="JU13" s="120"/>
      <c r="JV13" s="120"/>
      <c r="JW13" s="120"/>
      <c r="JX13" s="120"/>
      <c r="JY13" s="120"/>
      <c r="JZ13" s="120"/>
      <c r="KA13" s="120"/>
      <c r="KB13" s="120"/>
      <c r="KC13" s="120"/>
      <c r="KD13" s="120"/>
      <c r="KE13" s="120"/>
      <c r="KF13" s="120"/>
      <c r="KG13" s="120"/>
      <c r="KH13" s="120"/>
      <c r="KI13" s="120"/>
      <c r="KJ13" s="120"/>
      <c r="KK13" s="120"/>
      <c r="KL13" s="120"/>
      <c r="KM13" s="120"/>
      <c r="KN13" s="120"/>
      <c r="KO13" s="120"/>
      <c r="KP13" s="120"/>
      <c r="KQ13" s="120"/>
      <c r="KR13" s="120"/>
      <c r="KS13" s="120"/>
      <c r="KT13" s="120"/>
      <c r="KU13" s="120"/>
      <c r="KV13" s="120"/>
      <c r="KW13" s="120"/>
      <c r="KX13" s="120"/>
      <c r="KY13" s="120"/>
      <c r="KZ13" s="120"/>
      <c r="LA13" s="120"/>
      <c r="LB13" s="120"/>
      <c r="LC13" s="120"/>
      <c r="LD13" s="120"/>
      <c r="LE13" s="120"/>
      <c r="LF13" s="120"/>
      <c r="LG13" s="120"/>
      <c r="LH13" s="120"/>
      <c r="LI13" s="120"/>
      <c r="LJ13" s="120"/>
      <c r="LK13" s="120"/>
      <c r="LL13" s="120"/>
      <c r="LM13" s="120"/>
      <c r="LN13" s="120"/>
      <c r="LO13" s="120"/>
      <c r="LP13" s="120"/>
      <c r="LQ13" s="120"/>
      <c r="LR13" s="120"/>
      <c r="LS13" s="120"/>
      <c r="LT13" s="120"/>
      <c r="LU13" s="120"/>
      <c r="LV13" s="120"/>
      <c r="LW13" s="120"/>
      <c r="LX13" s="120"/>
      <c r="LY13" s="120"/>
      <c r="LZ13" s="120"/>
      <c r="MA13" s="120"/>
      <c r="MB13" s="120"/>
      <c r="MC13" s="120"/>
      <c r="MD13" s="120"/>
      <c r="ME13" s="120"/>
      <c r="MF13" s="120"/>
      <c r="MG13" s="120"/>
      <c r="MH13" s="120"/>
      <c r="MI13" s="120"/>
      <c r="MJ13" s="120"/>
      <c r="MK13" s="120"/>
      <c r="ML13" s="120"/>
      <c r="MM13" s="120"/>
      <c r="MN13" s="120"/>
      <c r="MO13" s="120"/>
      <c r="MP13" s="120"/>
      <c r="MQ13" s="120"/>
      <c r="MR13" s="120"/>
      <c r="MS13" s="120"/>
      <c r="MT13" s="120"/>
      <c r="MU13" s="120"/>
      <c r="MV13" s="120"/>
      <c r="MW13" s="120"/>
      <c r="MX13" s="120"/>
      <c r="MY13" s="120"/>
      <c r="MZ13" s="120"/>
      <c r="NA13" s="120"/>
      <c r="NB13" s="120"/>
      <c r="NC13" s="120"/>
      <c r="ND13" s="120"/>
      <c r="NE13" s="120"/>
      <c r="NF13" s="120"/>
      <c r="NG13" s="120"/>
      <c r="NH13" s="120"/>
      <c r="NI13" s="120"/>
      <c r="NJ13" s="120"/>
      <c r="NK13" s="120"/>
      <c r="NL13" s="120"/>
      <c r="NM13" s="120"/>
      <c r="NN13" s="120"/>
      <c r="NO13" s="120"/>
      <c r="NP13" s="120"/>
      <c r="NQ13" s="120"/>
      <c r="NR13" s="120"/>
      <c r="NS13" s="120"/>
      <c r="NT13" s="120"/>
      <c r="NU13" s="120"/>
      <c r="NV13" s="120"/>
      <c r="NW13" s="120"/>
      <c r="NX13" s="120"/>
      <c r="NY13" s="120"/>
      <c r="NZ13" s="120"/>
      <c r="OA13" s="120"/>
      <c r="OB13" s="120"/>
      <c r="OC13" s="120"/>
      <c r="OD13" s="120"/>
      <c r="OE13" s="120"/>
      <c r="OF13" s="120"/>
      <c r="OG13" s="120"/>
      <c r="OH13" s="120"/>
      <c r="OI13" s="120"/>
      <c r="OJ13" s="120"/>
      <c r="OK13" s="120"/>
      <c r="OL13" s="120"/>
      <c r="OM13" s="120"/>
      <c r="ON13" s="120"/>
      <c r="OO13" s="120"/>
      <c r="OP13" s="120"/>
      <c r="OQ13" s="120"/>
      <c r="OR13" s="120"/>
      <c r="OS13" s="120"/>
      <c r="OT13" s="120"/>
      <c r="OU13" s="120"/>
      <c r="OV13" s="120"/>
      <c r="OW13" s="120"/>
      <c r="OX13" s="120"/>
      <c r="OY13" s="120"/>
      <c r="OZ13" s="120"/>
      <c r="PA13" s="120"/>
      <c r="PB13" s="120"/>
      <c r="PC13" s="120"/>
    </row>
    <row r="14" spans="1:1351" s="110" customFormat="1" ht="23.1" customHeight="1">
      <c r="A14" s="118" t="s">
        <v>7</v>
      </c>
      <c r="B14" s="105"/>
      <c r="C14" s="122" t="s">
        <v>77</v>
      </c>
      <c r="D14" s="123" t="s">
        <v>78</v>
      </c>
      <c r="E14" s="107"/>
      <c r="F14" s="107"/>
      <c r="G14" s="107" t="s">
        <v>104</v>
      </c>
      <c r="J14" s="109">
        <f t="shared" ref="J14:J25" si="13">ROUND(I14/8/31/60*(M14+L14*60+K14*8*60),2)</f>
        <v>0</v>
      </c>
      <c r="N14" s="108">
        <f t="shared" si="2"/>
        <v>0</v>
      </c>
      <c r="O14" s="107"/>
      <c r="P14" s="107"/>
      <c r="Q14" s="107"/>
      <c r="R14" s="107"/>
      <c r="S14" s="107"/>
      <c r="T14" s="108"/>
      <c r="U14" s="112">
        <f t="shared" si="3"/>
        <v>0</v>
      </c>
      <c r="V14" s="112" t="s">
        <v>7</v>
      </c>
      <c r="W14" s="107"/>
      <c r="X14" s="107">
        <f t="shared" si="4"/>
        <v>0</v>
      </c>
      <c r="Y14" s="113"/>
      <c r="Z14" s="112">
        <f t="shared" si="5"/>
        <v>0</v>
      </c>
      <c r="AA14" s="114" t="s">
        <v>7</v>
      </c>
      <c r="AB14" s="107">
        <f t="shared" si="6"/>
        <v>0</v>
      </c>
      <c r="AC14" s="124"/>
      <c r="AD14" s="125"/>
      <c r="AE14" s="124"/>
      <c r="AF14" s="117"/>
      <c r="AG14" s="117"/>
      <c r="AH14" s="118" t="s">
        <v>7</v>
      </c>
      <c r="AI14" s="105"/>
      <c r="AJ14" s="123" t="s">
        <v>78</v>
      </c>
      <c r="AK14" s="107">
        <f t="shared" si="1"/>
        <v>0</v>
      </c>
      <c r="AL14" s="107">
        <f t="shared" si="7"/>
        <v>0</v>
      </c>
      <c r="AM14" s="107"/>
      <c r="AN14" s="107"/>
      <c r="AO14" s="107"/>
      <c r="AP14" s="107"/>
      <c r="AQ14" s="107"/>
      <c r="AR14" s="107"/>
      <c r="AS14" s="107"/>
      <c r="AT14" s="107"/>
      <c r="AU14" s="107"/>
      <c r="AV14" s="115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8"/>
      <c r="BI14" s="119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  <c r="DV14" s="120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20"/>
      <c r="EQ14" s="120"/>
      <c r="ER14" s="120"/>
      <c r="ES14" s="120"/>
      <c r="ET14" s="120"/>
      <c r="EU14" s="120"/>
      <c r="EV14" s="120"/>
      <c r="EW14" s="120"/>
      <c r="EX14" s="120"/>
      <c r="EY14" s="120"/>
      <c r="EZ14" s="120"/>
      <c r="FA14" s="120"/>
      <c r="FB14" s="120"/>
      <c r="FC14" s="120"/>
      <c r="FD14" s="120"/>
      <c r="FE14" s="120"/>
      <c r="FF14" s="120"/>
      <c r="FG14" s="120"/>
      <c r="FH14" s="120"/>
      <c r="FI14" s="120"/>
      <c r="FJ14" s="120"/>
      <c r="FK14" s="120"/>
      <c r="FL14" s="120"/>
      <c r="FM14" s="120"/>
      <c r="FN14" s="120"/>
      <c r="FO14" s="120"/>
      <c r="FP14" s="120"/>
      <c r="FQ14" s="120"/>
      <c r="FR14" s="120"/>
      <c r="FS14" s="120"/>
      <c r="FT14" s="120"/>
      <c r="FU14" s="120"/>
      <c r="FV14" s="120"/>
      <c r="FW14" s="120"/>
      <c r="FX14" s="120"/>
      <c r="FY14" s="120"/>
      <c r="FZ14" s="120"/>
      <c r="GA14" s="120"/>
      <c r="GB14" s="120"/>
      <c r="GC14" s="120"/>
      <c r="GD14" s="120"/>
      <c r="GE14" s="120"/>
      <c r="GF14" s="120"/>
      <c r="GG14" s="120"/>
      <c r="GH14" s="120"/>
      <c r="GI14" s="120"/>
      <c r="GJ14" s="120"/>
      <c r="GK14" s="120"/>
      <c r="GL14" s="120"/>
      <c r="GM14" s="120"/>
      <c r="GN14" s="120"/>
      <c r="GO14" s="120"/>
      <c r="GP14" s="120"/>
      <c r="GQ14" s="120"/>
      <c r="GR14" s="120"/>
      <c r="GS14" s="120"/>
      <c r="GT14" s="120"/>
      <c r="GU14" s="120"/>
      <c r="GV14" s="120"/>
      <c r="GW14" s="120"/>
      <c r="GX14" s="120"/>
      <c r="GY14" s="120"/>
      <c r="GZ14" s="120"/>
      <c r="HA14" s="120"/>
      <c r="HB14" s="120"/>
      <c r="HC14" s="120"/>
      <c r="HD14" s="120"/>
      <c r="HE14" s="120"/>
      <c r="HF14" s="120"/>
      <c r="HG14" s="120"/>
      <c r="HH14" s="120"/>
      <c r="HI14" s="120"/>
      <c r="HJ14" s="120"/>
      <c r="HK14" s="120"/>
      <c r="HL14" s="120"/>
      <c r="HM14" s="120"/>
      <c r="HN14" s="120"/>
      <c r="HO14" s="120"/>
      <c r="HP14" s="120"/>
      <c r="HQ14" s="120"/>
      <c r="HR14" s="120"/>
      <c r="HS14" s="120"/>
      <c r="HT14" s="120"/>
      <c r="HU14" s="120"/>
      <c r="HV14" s="120"/>
      <c r="HW14" s="120"/>
      <c r="HX14" s="120"/>
      <c r="HY14" s="120"/>
      <c r="HZ14" s="120"/>
      <c r="IA14" s="120"/>
      <c r="IB14" s="120"/>
      <c r="IC14" s="120"/>
      <c r="ID14" s="120"/>
      <c r="IE14" s="120"/>
      <c r="IF14" s="120"/>
      <c r="IG14" s="120"/>
      <c r="IH14" s="120"/>
      <c r="II14" s="120"/>
      <c r="IJ14" s="120"/>
      <c r="IK14" s="120"/>
      <c r="IL14" s="120"/>
      <c r="IM14" s="120"/>
      <c r="IN14" s="120"/>
      <c r="IO14" s="120"/>
      <c r="IP14" s="120"/>
      <c r="IQ14" s="120"/>
      <c r="IR14" s="120"/>
      <c r="IS14" s="120"/>
      <c r="IT14" s="120"/>
      <c r="IU14" s="120"/>
      <c r="IV14" s="120"/>
      <c r="IW14" s="120"/>
      <c r="IX14" s="120"/>
      <c r="IY14" s="120"/>
      <c r="IZ14" s="120"/>
      <c r="JA14" s="120"/>
      <c r="JB14" s="120"/>
      <c r="JC14" s="120"/>
      <c r="JD14" s="120"/>
      <c r="JE14" s="120"/>
      <c r="JF14" s="120"/>
      <c r="JG14" s="120"/>
      <c r="JH14" s="120"/>
      <c r="JI14" s="120"/>
      <c r="JJ14" s="120"/>
      <c r="JK14" s="120"/>
      <c r="JL14" s="120"/>
      <c r="JM14" s="120"/>
      <c r="JN14" s="120"/>
      <c r="JO14" s="120"/>
      <c r="JP14" s="120"/>
      <c r="JQ14" s="120"/>
      <c r="JR14" s="120"/>
      <c r="JS14" s="120"/>
      <c r="JT14" s="120"/>
      <c r="JU14" s="120"/>
      <c r="JV14" s="120"/>
      <c r="JW14" s="120"/>
      <c r="JX14" s="120"/>
      <c r="JY14" s="120"/>
      <c r="JZ14" s="120"/>
      <c r="KA14" s="120"/>
      <c r="KB14" s="120"/>
      <c r="KC14" s="120"/>
      <c r="KD14" s="120"/>
      <c r="KE14" s="120"/>
      <c r="KF14" s="120"/>
      <c r="KG14" s="120"/>
      <c r="KH14" s="120"/>
      <c r="KI14" s="120"/>
      <c r="KJ14" s="120"/>
      <c r="KK14" s="120"/>
      <c r="KL14" s="120"/>
      <c r="KM14" s="120"/>
      <c r="KN14" s="120"/>
      <c r="KO14" s="120"/>
      <c r="KP14" s="120"/>
      <c r="KQ14" s="120"/>
      <c r="KR14" s="120"/>
      <c r="KS14" s="120"/>
      <c r="KT14" s="120"/>
      <c r="KU14" s="120"/>
      <c r="KV14" s="120"/>
      <c r="KW14" s="120"/>
      <c r="KX14" s="120"/>
      <c r="KY14" s="120"/>
      <c r="KZ14" s="120"/>
      <c r="LA14" s="120"/>
      <c r="LB14" s="120"/>
      <c r="LC14" s="120"/>
      <c r="LD14" s="120"/>
      <c r="LE14" s="120"/>
      <c r="LF14" s="120"/>
      <c r="LG14" s="120"/>
      <c r="LH14" s="120"/>
      <c r="LI14" s="120"/>
      <c r="LJ14" s="120"/>
      <c r="LK14" s="120"/>
      <c r="LL14" s="120"/>
      <c r="LM14" s="120"/>
      <c r="LN14" s="120"/>
      <c r="LO14" s="120"/>
      <c r="LP14" s="120"/>
      <c r="LQ14" s="120"/>
      <c r="LR14" s="120"/>
      <c r="LS14" s="120"/>
      <c r="LT14" s="120"/>
      <c r="LU14" s="120"/>
      <c r="LV14" s="120"/>
      <c r="LW14" s="120"/>
      <c r="LX14" s="120"/>
      <c r="LY14" s="120"/>
      <c r="LZ14" s="120"/>
      <c r="MA14" s="120"/>
      <c r="MB14" s="120"/>
      <c r="MC14" s="120"/>
      <c r="MD14" s="120"/>
      <c r="ME14" s="120"/>
      <c r="MF14" s="120"/>
      <c r="MG14" s="120"/>
      <c r="MH14" s="120"/>
      <c r="MI14" s="120"/>
      <c r="MJ14" s="120"/>
      <c r="MK14" s="120"/>
      <c r="ML14" s="120"/>
      <c r="MM14" s="120"/>
      <c r="MN14" s="120"/>
      <c r="MO14" s="120"/>
      <c r="MP14" s="120"/>
      <c r="MQ14" s="120"/>
      <c r="MR14" s="120"/>
      <c r="MS14" s="120"/>
      <c r="MT14" s="120"/>
      <c r="MU14" s="120"/>
      <c r="MV14" s="120"/>
      <c r="MW14" s="120"/>
      <c r="MX14" s="120"/>
      <c r="MY14" s="120"/>
      <c r="MZ14" s="120"/>
      <c r="NA14" s="120"/>
      <c r="NB14" s="120"/>
      <c r="NC14" s="120"/>
      <c r="ND14" s="120"/>
      <c r="NE14" s="120"/>
      <c r="NF14" s="120"/>
      <c r="NG14" s="120"/>
      <c r="NH14" s="120"/>
      <c r="NI14" s="120"/>
      <c r="NJ14" s="120"/>
      <c r="NK14" s="120"/>
      <c r="NL14" s="120"/>
      <c r="NM14" s="120"/>
      <c r="NN14" s="120"/>
      <c r="NO14" s="120"/>
      <c r="NP14" s="120"/>
      <c r="NQ14" s="120"/>
      <c r="NR14" s="120"/>
      <c r="NS14" s="120"/>
      <c r="NT14" s="120"/>
      <c r="NU14" s="120"/>
      <c r="NV14" s="120"/>
      <c r="NW14" s="120"/>
      <c r="NX14" s="120"/>
      <c r="NY14" s="120"/>
      <c r="NZ14" s="120"/>
      <c r="OA14" s="120"/>
      <c r="OB14" s="120"/>
      <c r="OC14" s="120"/>
      <c r="OD14" s="120"/>
      <c r="OE14" s="120"/>
      <c r="OF14" s="120"/>
      <c r="OG14" s="120"/>
      <c r="OH14" s="120"/>
      <c r="OI14" s="120"/>
      <c r="OJ14" s="120"/>
      <c r="OK14" s="120"/>
      <c r="OL14" s="120"/>
      <c r="OM14" s="120"/>
      <c r="ON14" s="120"/>
      <c r="OO14" s="120"/>
      <c r="OP14" s="120"/>
      <c r="OQ14" s="120"/>
      <c r="OR14" s="120"/>
      <c r="OS14" s="120"/>
      <c r="OT14" s="120"/>
      <c r="OU14" s="120"/>
      <c r="OV14" s="120"/>
      <c r="OW14" s="120"/>
      <c r="OX14" s="120"/>
      <c r="OY14" s="120"/>
      <c r="OZ14" s="120"/>
      <c r="PA14" s="120"/>
      <c r="PB14" s="120"/>
      <c r="PC14" s="120"/>
      <c r="PD14" s="120"/>
      <c r="PE14" s="120"/>
      <c r="PF14" s="120"/>
      <c r="PG14" s="120"/>
      <c r="PH14" s="120"/>
      <c r="PI14" s="120"/>
      <c r="PJ14" s="120"/>
      <c r="PK14" s="120"/>
      <c r="PL14" s="120"/>
      <c r="PM14" s="120"/>
      <c r="PN14" s="120"/>
      <c r="PO14" s="120"/>
      <c r="PP14" s="120"/>
      <c r="PQ14" s="120"/>
      <c r="PR14" s="120"/>
      <c r="PS14" s="120"/>
      <c r="PT14" s="120"/>
      <c r="PU14" s="120"/>
      <c r="PV14" s="120"/>
      <c r="PW14" s="120"/>
      <c r="PX14" s="120"/>
      <c r="PY14" s="120"/>
      <c r="PZ14" s="120"/>
      <c r="QA14" s="120"/>
      <c r="QB14" s="120"/>
      <c r="QC14" s="120"/>
      <c r="QD14" s="120"/>
      <c r="QE14" s="120"/>
      <c r="QF14" s="120"/>
      <c r="QG14" s="120"/>
      <c r="QH14" s="120"/>
      <c r="QI14" s="120"/>
      <c r="QJ14" s="120"/>
      <c r="QK14" s="120"/>
      <c r="QL14" s="120"/>
      <c r="QM14" s="120"/>
      <c r="QN14" s="120"/>
      <c r="QO14" s="120"/>
      <c r="QP14" s="120"/>
      <c r="QQ14" s="120"/>
      <c r="QR14" s="120"/>
      <c r="QS14" s="120"/>
      <c r="QT14" s="120"/>
      <c r="QU14" s="120"/>
      <c r="QV14" s="120"/>
      <c r="QW14" s="120"/>
      <c r="QX14" s="120"/>
      <c r="QY14" s="120"/>
      <c r="QZ14" s="120"/>
      <c r="RA14" s="120"/>
      <c r="RB14" s="120"/>
      <c r="RC14" s="120"/>
      <c r="RD14" s="120"/>
      <c r="RE14" s="120"/>
      <c r="RF14" s="120"/>
      <c r="RG14" s="120"/>
      <c r="RH14" s="120"/>
      <c r="RI14" s="120"/>
      <c r="RJ14" s="120"/>
      <c r="RK14" s="120"/>
      <c r="RL14" s="120"/>
      <c r="RM14" s="120"/>
      <c r="RN14" s="120"/>
      <c r="RO14" s="120"/>
      <c r="RP14" s="120"/>
      <c r="RQ14" s="120"/>
      <c r="RR14" s="120"/>
      <c r="RS14" s="120"/>
      <c r="RT14" s="120"/>
      <c r="RU14" s="120"/>
      <c r="RV14" s="120"/>
      <c r="RW14" s="120"/>
      <c r="RX14" s="120"/>
      <c r="RY14" s="120"/>
      <c r="RZ14" s="120"/>
      <c r="SA14" s="120"/>
      <c r="SB14" s="120"/>
      <c r="SC14" s="120"/>
      <c r="SD14" s="120"/>
      <c r="SE14" s="120"/>
      <c r="SF14" s="120"/>
      <c r="SG14" s="120"/>
      <c r="SH14" s="120"/>
      <c r="SI14" s="120"/>
      <c r="SJ14" s="120"/>
      <c r="SK14" s="120"/>
      <c r="SL14" s="120"/>
      <c r="SM14" s="120"/>
      <c r="SN14" s="120"/>
      <c r="SO14" s="120"/>
      <c r="SP14" s="120"/>
      <c r="SQ14" s="120"/>
      <c r="SR14" s="120"/>
      <c r="SS14" s="120"/>
      <c r="ST14" s="120"/>
      <c r="SU14" s="120"/>
      <c r="SV14" s="120"/>
      <c r="SW14" s="120"/>
      <c r="SX14" s="120"/>
      <c r="SY14" s="120"/>
      <c r="SZ14" s="120"/>
      <c r="TA14" s="120"/>
      <c r="TB14" s="120"/>
      <c r="TC14" s="120"/>
      <c r="TD14" s="120"/>
      <c r="TE14" s="120"/>
      <c r="TF14" s="120"/>
      <c r="TG14" s="120"/>
      <c r="TH14" s="120"/>
      <c r="TI14" s="120"/>
      <c r="TJ14" s="120"/>
      <c r="TK14" s="120"/>
      <c r="TL14" s="120"/>
      <c r="TM14" s="120"/>
      <c r="TN14" s="120"/>
      <c r="TO14" s="120"/>
      <c r="TP14" s="120"/>
      <c r="TQ14" s="120"/>
      <c r="TR14" s="120"/>
      <c r="TS14" s="120"/>
      <c r="TT14" s="120"/>
      <c r="TU14" s="120"/>
      <c r="TV14" s="120"/>
      <c r="TW14" s="120"/>
      <c r="TX14" s="120"/>
      <c r="TY14" s="120"/>
      <c r="TZ14" s="120"/>
      <c r="UA14" s="120"/>
      <c r="UB14" s="120"/>
      <c r="UC14" s="120"/>
      <c r="UD14" s="120"/>
      <c r="UE14" s="120"/>
      <c r="UF14" s="120"/>
      <c r="UG14" s="120"/>
      <c r="UH14" s="120"/>
      <c r="UI14" s="120"/>
      <c r="UJ14" s="120"/>
      <c r="UK14" s="120"/>
      <c r="UL14" s="120"/>
      <c r="UM14" s="120"/>
      <c r="UN14" s="120"/>
      <c r="UO14" s="120"/>
      <c r="UP14" s="120"/>
      <c r="UQ14" s="120"/>
      <c r="UR14" s="120"/>
      <c r="US14" s="120"/>
      <c r="UT14" s="120"/>
      <c r="UU14" s="120"/>
      <c r="UV14" s="120"/>
      <c r="UW14" s="120"/>
      <c r="UX14" s="120"/>
      <c r="UY14" s="120"/>
      <c r="UZ14" s="120"/>
      <c r="VA14" s="120"/>
      <c r="VB14" s="120"/>
      <c r="VC14" s="120"/>
      <c r="VD14" s="120"/>
      <c r="VE14" s="120"/>
      <c r="VF14" s="120"/>
      <c r="VG14" s="120"/>
      <c r="VH14" s="120"/>
      <c r="VI14" s="120"/>
      <c r="VJ14" s="120"/>
      <c r="VK14" s="120"/>
      <c r="VL14" s="120"/>
      <c r="VM14" s="120"/>
      <c r="VN14" s="120"/>
      <c r="VO14" s="120"/>
      <c r="VP14" s="120"/>
      <c r="VQ14" s="120"/>
      <c r="VR14" s="120"/>
      <c r="VS14" s="120"/>
      <c r="VT14" s="120"/>
      <c r="VU14" s="120"/>
      <c r="VV14" s="120"/>
      <c r="VW14" s="120"/>
      <c r="VX14" s="120"/>
      <c r="VY14" s="120"/>
      <c r="VZ14" s="120"/>
      <c r="WA14" s="120"/>
      <c r="WB14" s="120"/>
      <c r="WC14" s="120"/>
      <c r="WD14" s="120"/>
      <c r="WE14" s="120"/>
      <c r="WF14" s="120"/>
      <c r="WG14" s="120"/>
      <c r="WH14" s="120"/>
      <c r="WI14" s="120"/>
      <c r="WJ14" s="120"/>
      <c r="WK14" s="120"/>
      <c r="WL14" s="120"/>
      <c r="WM14" s="120"/>
      <c r="WN14" s="120"/>
      <c r="WO14" s="120"/>
      <c r="WP14" s="120"/>
      <c r="WQ14" s="120"/>
      <c r="WR14" s="120"/>
      <c r="WS14" s="120"/>
      <c r="WT14" s="120"/>
      <c r="WU14" s="120"/>
      <c r="WV14" s="120"/>
      <c r="WW14" s="120"/>
      <c r="WX14" s="120"/>
      <c r="WY14" s="120"/>
      <c r="WZ14" s="120"/>
      <c r="XA14" s="120"/>
      <c r="XB14" s="120"/>
      <c r="XC14" s="120"/>
      <c r="XD14" s="120"/>
      <c r="XE14" s="120"/>
      <c r="XF14" s="120"/>
      <c r="XG14" s="120"/>
      <c r="XH14" s="120"/>
      <c r="XI14" s="120"/>
      <c r="XJ14" s="120"/>
      <c r="XK14" s="120"/>
      <c r="XL14" s="120"/>
      <c r="XM14" s="120"/>
      <c r="XN14" s="120"/>
      <c r="XO14" s="120"/>
      <c r="XP14" s="120"/>
      <c r="XQ14" s="120"/>
      <c r="XR14" s="120"/>
      <c r="XS14" s="120"/>
      <c r="XT14" s="120"/>
      <c r="XU14" s="120"/>
      <c r="XV14" s="120"/>
      <c r="XW14" s="120"/>
      <c r="XX14" s="120"/>
      <c r="XY14" s="120"/>
      <c r="XZ14" s="120"/>
      <c r="YA14" s="120"/>
      <c r="YB14" s="120"/>
      <c r="YC14" s="120"/>
      <c r="YD14" s="120"/>
      <c r="YE14" s="120"/>
      <c r="YF14" s="120"/>
      <c r="YG14" s="120"/>
      <c r="YH14" s="120"/>
      <c r="YI14" s="120"/>
      <c r="YJ14" s="120"/>
      <c r="YK14" s="120"/>
      <c r="YL14" s="120"/>
      <c r="YM14" s="120"/>
      <c r="YN14" s="120"/>
      <c r="YO14" s="120"/>
      <c r="YP14" s="120"/>
      <c r="YQ14" s="120"/>
      <c r="YR14" s="120"/>
      <c r="YS14" s="120"/>
      <c r="YT14" s="120"/>
      <c r="YU14" s="120"/>
      <c r="YV14" s="120"/>
      <c r="YW14" s="120"/>
      <c r="YX14" s="120"/>
      <c r="YY14" s="120"/>
      <c r="YZ14" s="120"/>
      <c r="ZA14" s="120"/>
      <c r="ZB14" s="120"/>
      <c r="ZC14" s="120"/>
      <c r="ZD14" s="120"/>
      <c r="ZE14" s="120"/>
      <c r="ZF14" s="120"/>
      <c r="ZG14" s="120"/>
      <c r="ZH14" s="120"/>
      <c r="ZI14" s="120"/>
      <c r="ZJ14" s="120"/>
      <c r="ZK14" s="120"/>
      <c r="ZL14" s="120"/>
      <c r="ZM14" s="120"/>
      <c r="ZN14" s="120"/>
      <c r="ZO14" s="120"/>
      <c r="ZP14" s="120"/>
      <c r="ZQ14" s="120"/>
      <c r="ZR14" s="120"/>
      <c r="ZS14" s="120"/>
      <c r="ZT14" s="120"/>
      <c r="ZU14" s="120"/>
      <c r="ZV14" s="120"/>
      <c r="ZW14" s="120"/>
      <c r="ZX14" s="120"/>
      <c r="ZY14" s="120"/>
      <c r="ZZ14" s="120"/>
      <c r="AAA14" s="120"/>
      <c r="AAB14" s="120"/>
      <c r="AAC14" s="120"/>
      <c r="AAD14" s="120"/>
      <c r="AAE14" s="120"/>
      <c r="AAF14" s="120"/>
      <c r="AAG14" s="120"/>
      <c r="AAH14" s="120"/>
      <c r="AAI14" s="120"/>
      <c r="AAJ14" s="120"/>
      <c r="AAK14" s="120"/>
      <c r="AAL14" s="120"/>
      <c r="AAM14" s="120"/>
      <c r="AAN14" s="120"/>
      <c r="AAO14" s="120"/>
      <c r="AAP14" s="120"/>
      <c r="AAQ14" s="120"/>
      <c r="AAR14" s="120"/>
      <c r="AAS14" s="120"/>
      <c r="AAT14" s="120"/>
      <c r="AAU14" s="120"/>
      <c r="AAV14" s="120"/>
      <c r="AAW14" s="120"/>
      <c r="AAX14" s="120"/>
      <c r="AAY14" s="120"/>
      <c r="AAZ14" s="120"/>
      <c r="ABA14" s="120"/>
      <c r="ABB14" s="120"/>
      <c r="ABC14" s="120"/>
      <c r="ABD14" s="120"/>
      <c r="ABE14" s="120"/>
      <c r="ABF14" s="120"/>
      <c r="ABG14" s="120"/>
      <c r="ABH14" s="120"/>
      <c r="ABI14" s="120"/>
      <c r="ABJ14" s="120"/>
      <c r="ABK14" s="120"/>
      <c r="ABL14" s="120"/>
      <c r="ABM14" s="120"/>
      <c r="ABN14" s="120"/>
      <c r="ABO14" s="120"/>
      <c r="ABP14" s="120"/>
      <c r="ABQ14" s="120"/>
      <c r="ABR14" s="120"/>
      <c r="ABS14" s="120"/>
      <c r="ABT14" s="120"/>
      <c r="ABU14" s="120"/>
      <c r="ABV14" s="120"/>
      <c r="ABW14" s="120"/>
      <c r="ABX14" s="120"/>
      <c r="ABY14" s="120"/>
      <c r="ABZ14" s="120"/>
      <c r="ACA14" s="120"/>
      <c r="ACB14" s="120"/>
      <c r="ACC14" s="120"/>
      <c r="ACD14" s="120"/>
      <c r="ACE14" s="120"/>
      <c r="ACF14" s="120"/>
      <c r="ACG14" s="120"/>
      <c r="ACH14" s="120"/>
      <c r="ACI14" s="120"/>
      <c r="ACJ14" s="120"/>
      <c r="ACK14" s="120"/>
      <c r="ACL14" s="120"/>
      <c r="ACM14" s="120"/>
      <c r="ACN14" s="120"/>
      <c r="ACO14" s="120"/>
      <c r="ACP14" s="120"/>
      <c r="ACQ14" s="120"/>
      <c r="ACR14" s="120"/>
      <c r="ACS14" s="120"/>
      <c r="ACT14" s="120"/>
      <c r="ACU14" s="120"/>
      <c r="ACV14" s="120"/>
      <c r="ACW14" s="120"/>
      <c r="ACX14" s="120"/>
      <c r="ACY14" s="120"/>
      <c r="ACZ14" s="120"/>
      <c r="ADA14" s="120"/>
      <c r="ADB14" s="120"/>
      <c r="ADC14" s="120"/>
      <c r="ADD14" s="120"/>
      <c r="ADE14" s="120"/>
      <c r="ADF14" s="120"/>
      <c r="ADG14" s="120"/>
      <c r="ADH14" s="120"/>
      <c r="ADI14" s="120"/>
      <c r="ADJ14" s="120"/>
      <c r="ADK14" s="120"/>
      <c r="ADL14" s="120"/>
      <c r="ADM14" s="120"/>
      <c r="ADN14" s="120"/>
      <c r="ADO14" s="120"/>
      <c r="ADP14" s="120"/>
      <c r="ADQ14" s="120"/>
      <c r="ADR14" s="120"/>
      <c r="ADS14" s="120"/>
      <c r="ADT14" s="120"/>
      <c r="ADU14" s="120"/>
      <c r="ADV14" s="120"/>
      <c r="ADW14" s="120"/>
      <c r="ADX14" s="120"/>
      <c r="ADY14" s="120"/>
      <c r="ADZ14" s="120"/>
      <c r="AEA14" s="120"/>
      <c r="AEB14" s="120"/>
      <c r="AEC14" s="120"/>
      <c r="AED14" s="120"/>
      <c r="AEE14" s="120"/>
      <c r="AEF14" s="120"/>
      <c r="AEG14" s="120"/>
      <c r="AEH14" s="120"/>
      <c r="AEI14" s="120"/>
      <c r="AEJ14" s="120"/>
      <c r="AEK14" s="120"/>
      <c r="AEL14" s="120"/>
      <c r="AEM14" s="120"/>
      <c r="AEN14" s="120"/>
      <c r="AEO14" s="120"/>
      <c r="AEP14" s="120"/>
      <c r="AEQ14" s="120"/>
      <c r="AER14" s="120"/>
      <c r="AES14" s="120"/>
      <c r="AET14" s="120"/>
      <c r="AEU14" s="120"/>
      <c r="AEV14" s="120"/>
      <c r="AEW14" s="120"/>
      <c r="AEX14" s="120"/>
      <c r="AEY14" s="120"/>
      <c r="AEZ14" s="120"/>
      <c r="AFA14" s="120"/>
      <c r="AFB14" s="120"/>
      <c r="AFC14" s="120"/>
      <c r="AFD14" s="120"/>
      <c r="AFE14" s="120"/>
      <c r="AFF14" s="120"/>
      <c r="AFG14" s="120"/>
      <c r="AFH14" s="120"/>
      <c r="AFI14" s="120"/>
      <c r="AFJ14" s="120"/>
      <c r="AFK14" s="120"/>
      <c r="AFL14" s="120"/>
      <c r="AFM14" s="120"/>
      <c r="AFN14" s="120"/>
      <c r="AFO14" s="120"/>
      <c r="AFP14" s="120"/>
      <c r="AFQ14" s="120"/>
      <c r="AFR14" s="120"/>
      <c r="AFS14" s="120"/>
      <c r="AFT14" s="120"/>
      <c r="AFU14" s="120"/>
      <c r="AFV14" s="120"/>
      <c r="AFW14" s="120"/>
      <c r="AFX14" s="120"/>
      <c r="AFY14" s="120"/>
      <c r="AFZ14" s="120"/>
      <c r="AGA14" s="120"/>
      <c r="AGB14" s="120"/>
      <c r="AGC14" s="120"/>
      <c r="AGD14" s="120"/>
      <c r="AGE14" s="120"/>
      <c r="AGF14" s="120"/>
      <c r="AGG14" s="120"/>
      <c r="AGH14" s="120"/>
      <c r="AGI14" s="120"/>
      <c r="AGJ14" s="120"/>
      <c r="AGK14" s="120"/>
      <c r="AGL14" s="120"/>
      <c r="AGM14" s="120"/>
      <c r="AGN14" s="120"/>
      <c r="AGO14" s="120"/>
      <c r="AGP14" s="120"/>
      <c r="AGQ14" s="120"/>
      <c r="AGR14" s="120"/>
      <c r="AGS14" s="120"/>
      <c r="AGT14" s="120"/>
      <c r="AGU14" s="120"/>
      <c r="AGV14" s="120"/>
      <c r="AGW14" s="120"/>
      <c r="AGX14" s="120"/>
      <c r="AGY14" s="120"/>
      <c r="AGZ14" s="120"/>
      <c r="AHA14" s="120"/>
      <c r="AHB14" s="120"/>
      <c r="AHC14" s="120"/>
      <c r="AHD14" s="120"/>
      <c r="AHE14" s="120"/>
      <c r="AHF14" s="120"/>
      <c r="AHG14" s="120"/>
      <c r="AHH14" s="120"/>
      <c r="AHI14" s="120"/>
      <c r="AHJ14" s="120"/>
      <c r="AHK14" s="120"/>
      <c r="AHL14" s="120"/>
      <c r="AHM14" s="120"/>
      <c r="AHN14" s="120"/>
      <c r="AHO14" s="120"/>
      <c r="AHP14" s="120"/>
      <c r="AHQ14" s="120"/>
      <c r="AHR14" s="120"/>
      <c r="AHS14" s="120"/>
      <c r="AHT14" s="120"/>
      <c r="AHU14" s="120"/>
      <c r="AHV14" s="120"/>
      <c r="AHW14" s="120"/>
      <c r="AHX14" s="120"/>
      <c r="AHY14" s="120"/>
      <c r="AHZ14" s="120"/>
      <c r="AIA14" s="120"/>
      <c r="AIB14" s="120"/>
      <c r="AIC14" s="120"/>
      <c r="AID14" s="120"/>
      <c r="AIE14" s="120"/>
      <c r="AIF14" s="120"/>
      <c r="AIG14" s="120"/>
      <c r="AIH14" s="120"/>
      <c r="AII14" s="120"/>
      <c r="AIJ14" s="120"/>
      <c r="AIK14" s="120"/>
      <c r="AIL14" s="120"/>
      <c r="AIM14" s="120"/>
      <c r="AIN14" s="120"/>
      <c r="AIO14" s="120"/>
      <c r="AIP14" s="120"/>
      <c r="AIQ14" s="120"/>
      <c r="AIR14" s="120"/>
      <c r="AIS14" s="120"/>
      <c r="AIT14" s="120"/>
      <c r="AIU14" s="120"/>
      <c r="AIV14" s="120"/>
      <c r="AIW14" s="120"/>
      <c r="AIX14" s="120"/>
      <c r="AIY14" s="120"/>
      <c r="AIZ14" s="120"/>
      <c r="AJA14" s="120"/>
      <c r="AJB14" s="120"/>
      <c r="AJC14" s="120"/>
      <c r="AJD14" s="120"/>
      <c r="AJE14" s="120"/>
      <c r="AJF14" s="120"/>
      <c r="AJG14" s="120"/>
      <c r="AJH14" s="120"/>
      <c r="AJI14" s="120"/>
      <c r="AJJ14" s="120"/>
      <c r="AJK14" s="120"/>
      <c r="AJL14" s="120"/>
      <c r="AJM14" s="120"/>
      <c r="AJN14" s="120"/>
      <c r="AJO14" s="120"/>
      <c r="AJP14" s="120"/>
      <c r="AJQ14" s="120"/>
      <c r="AJR14" s="120"/>
      <c r="AJS14" s="120"/>
      <c r="AJT14" s="120"/>
      <c r="AJU14" s="120"/>
      <c r="AJV14" s="120"/>
      <c r="AJW14" s="120"/>
      <c r="AJX14" s="120"/>
      <c r="AJY14" s="120"/>
      <c r="AJZ14" s="120"/>
      <c r="AKA14" s="120"/>
      <c r="AKB14" s="120"/>
      <c r="AKC14" s="120"/>
      <c r="AKD14" s="120"/>
      <c r="AKE14" s="120"/>
      <c r="AKF14" s="120"/>
      <c r="AKG14" s="120"/>
      <c r="AKH14" s="120"/>
      <c r="AKI14" s="120"/>
      <c r="AKJ14" s="120"/>
      <c r="AKK14" s="120"/>
      <c r="AKL14" s="120"/>
      <c r="AKM14" s="120"/>
      <c r="AKN14" s="120"/>
      <c r="AKO14" s="120"/>
      <c r="AKP14" s="120"/>
      <c r="AKQ14" s="120"/>
      <c r="AKR14" s="120"/>
      <c r="AKS14" s="120"/>
      <c r="AKT14" s="120"/>
      <c r="AKU14" s="120"/>
      <c r="AKV14" s="120"/>
      <c r="AKW14" s="120"/>
      <c r="AKX14" s="120"/>
      <c r="AKY14" s="120"/>
      <c r="AKZ14" s="120"/>
      <c r="ALA14" s="120"/>
      <c r="ALB14" s="120"/>
      <c r="ALC14" s="120"/>
      <c r="ALD14" s="120"/>
      <c r="ALE14" s="120"/>
      <c r="ALF14" s="120"/>
      <c r="ALG14" s="120"/>
      <c r="ALH14" s="120"/>
      <c r="ALI14" s="120"/>
      <c r="ALJ14" s="120"/>
      <c r="ALK14" s="120"/>
      <c r="ALL14" s="120"/>
      <c r="ALM14" s="120"/>
      <c r="ALN14" s="120"/>
      <c r="ALO14" s="120"/>
      <c r="ALP14" s="120"/>
      <c r="ALQ14" s="120"/>
      <c r="ALR14" s="120"/>
      <c r="ALS14" s="120"/>
      <c r="ALT14" s="120"/>
      <c r="ALU14" s="120"/>
      <c r="ALV14" s="120"/>
      <c r="ALW14" s="120"/>
      <c r="ALX14" s="120"/>
      <c r="ALY14" s="120"/>
      <c r="ALZ14" s="120"/>
      <c r="AMA14" s="120"/>
      <c r="AMB14" s="120"/>
      <c r="AMC14" s="120"/>
      <c r="AMD14" s="120"/>
      <c r="AME14" s="120"/>
      <c r="AMF14" s="120"/>
      <c r="AMG14" s="120"/>
      <c r="AMH14" s="120"/>
      <c r="AMI14" s="120"/>
      <c r="AMJ14" s="120"/>
      <c r="AMK14" s="120"/>
      <c r="AML14" s="120"/>
      <c r="AMM14" s="120"/>
      <c r="AMN14" s="120"/>
      <c r="AMO14" s="120"/>
      <c r="AMP14" s="120"/>
      <c r="AMQ14" s="120"/>
      <c r="AMR14" s="120"/>
      <c r="AMS14" s="120"/>
      <c r="AMT14" s="120"/>
      <c r="AMU14" s="120"/>
      <c r="AMV14" s="120"/>
      <c r="AMW14" s="120"/>
      <c r="AMX14" s="120"/>
      <c r="AMY14" s="120"/>
      <c r="AMZ14" s="120"/>
      <c r="ANA14" s="120"/>
      <c r="ANB14" s="120"/>
      <c r="ANC14" s="120"/>
      <c r="AND14" s="120"/>
      <c r="ANE14" s="120"/>
      <c r="ANF14" s="120"/>
      <c r="ANG14" s="120"/>
      <c r="ANH14" s="120"/>
      <c r="ANI14" s="120"/>
      <c r="ANJ14" s="120"/>
      <c r="ANK14" s="120"/>
      <c r="ANL14" s="120"/>
      <c r="ANM14" s="120"/>
      <c r="ANN14" s="120"/>
      <c r="ANO14" s="120"/>
      <c r="ANP14" s="120"/>
      <c r="ANQ14" s="120"/>
      <c r="ANR14" s="120"/>
      <c r="ANS14" s="120"/>
      <c r="ANT14" s="120"/>
      <c r="ANU14" s="120"/>
      <c r="ANV14" s="120"/>
      <c r="ANW14" s="120"/>
      <c r="ANX14" s="120"/>
      <c r="ANY14" s="120"/>
      <c r="ANZ14" s="120"/>
      <c r="AOA14" s="120"/>
      <c r="AOB14" s="120"/>
      <c r="AOC14" s="120"/>
      <c r="AOD14" s="120"/>
      <c r="AOE14" s="120"/>
      <c r="AOF14" s="120"/>
      <c r="AOG14" s="120"/>
      <c r="AOH14" s="120"/>
      <c r="AOI14" s="120"/>
      <c r="AOJ14" s="120"/>
      <c r="AOK14" s="120"/>
      <c r="AOL14" s="120"/>
      <c r="AOM14" s="120"/>
      <c r="AON14" s="120"/>
      <c r="AOO14" s="120"/>
      <c r="AOP14" s="120"/>
      <c r="AOQ14" s="120"/>
      <c r="AOR14" s="120"/>
      <c r="AOS14" s="120"/>
      <c r="AOT14" s="120"/>
      <c r="AOU14" s="120"/>
      <c r="AOV14" s="120"/>
      <c r="AOW14" s="120"/>
      <c r="AOX14" s="120"/>
      <c r="AOY14" s="120"/>
      <c r="AOZ14" s="120"/>
      <c r="APA14" s="120"/>
      <c r="APB14" s="120"/>
      <c r="APC14" s="120"/>
      <c r="APD14" s="120"/>
      <c r="APE14" s="120"/>
      <c r="APF14" s="120"/>
      <c r="APG14" s="120"/>
      <c r="APH14" s="120"/>
      <c r="API14" s="120"/>
      <c r="APJ14" s="120"/>
      <c r="APK14" s="120"/>
      <c r="APL14" s="120"/>
      <c r="APM14" s="120"/>
      <c r="APN14" s="120"/>
      <c r="APO14" s="120"/>
      <c r="APP14" s="120"/>
      <c r="APQ14" s="120"/>
      <c r="APR14" s="120"/>
      <c r="APS14" s="120"/>
      <c r="APT14" s="120"/>
      <c r="APU14" s="120"/>
      <c r="APV14" s="120"/>
      <c r="APW14" s="120"/>
      <c r="APX14" s="120"/>
      <c r="APY14" s="120"/>
      <c r="APZ14" s="120"/>
      <c r="AQA14" s="120"/>
      <c r="AQB14" s="120"/>
      <c r="AQC14" s="120"/>
      <c r="AQD14" s="120"/>
      <c r="AQE14" s="120"/>
      <c r="AQF14" s="120"/>
      <c r="AQG14" s="120"/>
      <c r="AQH14" s="120"/>
      <c r="AQI14" s="120"/>
      <c r="AQJ14" s="120"/>
      <c r="AQK14" s="120"/>
      <c r="AQL14" s="120"/>
      <c r="AQM14" s="120"/>
      <c r="AQN14" s="120"/>
      <c r="AQO14" s="120"/>
      <c r="AQP14" s="120"/>
      <c r="AQQ14" s="120"/>
      <c r="AQR14" s="120"/>
      <c r="AQS14" s="120"/>
      <c r="AQT14" s="120"/>
      <c r="AQU14" s="120"/>
      <c r="AQV14" s="120"/>
      <c r="AQW14" s="120"/>
      <c r="AQX14" s="120"/>
      <c r="AQY14" s="120"/>
      <c r="AQZ14" s="120"/>
      <c r="ARA14" s="120"/>
      <c r="ARB14" s="120"/>
      <c r="ARC14" s="120"/>
      <c r="ARD14" s="120"/>
      <c r="ARE14" s="120"/>
      <c r="ARF14" s="120"/>
      <c r="ARG14" s="120"/>
      <c r="ARH14" s="120"/>
      <c r="ARI14" s="120"/>
      <c r="ARJ14" s="120"/>
      <c r="ARK14" s="120"/>
      <c r="ARL14" s="120"/>
      <c r="ARM14" s="120"/>
      <c r="ARN14" s="120"/>
      <c r="ARO14" s="120"/>
      <c r="ARP14" s="120"/>
      <c r="ARQ14" s="120"/>
      <c r="ARR14" s="120"/>
      <c r="ARS14" s="120"/>
      <c r="ART14" s="120"/>
      <c r="ARU14" s="120"/>
      <c r="ARV14" s="120"/>
      <c r="ARW14" s="120"/>
      <c r="ARX14" s="120"/>
      <c r="ARY14" s="120"/>
      <c r="ARZ14" s="120"/>
      <c r="ASA14" s="120"/>
      <c r="ASB14" s="120"/>
      <c r="ASC14" s="120"/>
      <c r="ASD14" s="120"/>
      <c r="ASE14" s="120"/>
      <c r="ASF14" s="120"/>
      <c r="ASG14" s="120"/>
      <c r="ASH14" s="120"/>
      <c r="ASI14" s="120"/>
      <c r="ASJ14" s="120"/>
      <c r="ASK14" s="120"/>
      <c r="ASL14" s="120"/>
      <c r="ASM14" s="120"/>
      <c r="ASN14" s="120"/>
      <c r="ASO14" s="120"/>
      <c r="ASP14" s="120"/>
      <c r="ASQ14" s="120"/>
      <c r="ASR14" s="120"/>
      <c r="ASS14" s="120"/>
      <c r="AST14" s="120"/>
      <c r="ASU14" s="120"/>
      <c r="ASV14" s="120"/>
      <c r="ASW14" s="120"/>
      <c r="ASX14" s="120"/>
      <c r="ASY14" s="120"/>
      <c r="ASZ14" s="120"/>
      <c r="ATA14" s="120"/>
      <c r="ATB14" s="120"/>
      <c r="ATC14" s="120"/>
      <c r="ATD14" s="120"/>
      <c r="ATE14" s="120"/>
      <c r="ATF14" s="120"/>
      <c r="ATG14" s="120"/>
      <c r="ATH14" s="120"/>
      <c r="ATI14" s="120"/>
      <c r="ATJ14" s="120"/>
      <c r="ATK14" s="120"/>
      <c r="ATL14" s="120"/>
      <c r="ATM14" s="120"/>
      <c r="ATN14" s="120"/>
      <c r="ATO14" s="120"/>
      <c r="ATP14" s="120"/>
      <c r="ATQ14" s="120"/>
      <c r="ATR14" s="120"/>
      <c r="ATS14" s="120"/>
      <c r="ATT14" s="120"/>
      <c r="ATU14" s="120"/>
      <c r="ATV14" s="120"/>
      <c r="ATW14" s="120"/>
      <c r="ATX14" s="120"/>
      <c r="ATY14" s="120"/>
      <c r="ATZ14" s="120"/>
      <c r="AUA14" s="120"/>
      <c r="AUB14" s="120"/>
      <c r="AUC14" s="120"/>
      <c r="AUD14" s="120"/>
      <c r="AUE14" s="120"/>
      <c r="AUF14" s="120"/>
      <c r="AUG14" s="120"/>
      <c r="AUH14" s="120"/>
      <c r="AUI14" s="120"/>
      <c r="AUJ14" s="120"/>
      <c r="AUK14" s="120"/>
      <c r="AUL14" s="120"/>
      <c r="AUM14" s="120"/>
      <c r="AUN14" s="120"/>
      <c r="AUO14" s="120"/>
      <c r="AUP14" s="120"/>
      <c r="AUQ14" s="120"/>
      <c r="AUR14" s="120"/>
      <c r="AUS14" s="120"/>
      <c r="AUT14" s="120"/>
      <c r="AUU14" s="120"/>
      <c r="AUV14" s="120"/>
      <c r="AUW14" s="120"/>
      <c r="AUX14" s="120"/>
      <c r="AUY14" s="120"/>
      <c r="AUZ14" s="120"/>
      <c r="AVA14" s="120"/>
      <c r="AVB14" s="120"/>
      <c r="AVC14" s="120"/>
      <c r="AVD14" s="120"/>
      <c r="AVE14" s="120"/>
      <c r="AVF14" s="120"/>
      <c r="AVG14" s="120"/>
      <c r="AVH14" s="120"/>
      <c r="AVI14" s="120"/>
      <c r="AVJ14" s="120"/>
      <c r="AVK14" s="120"/>
      <c r="AVL14" s="120"/>
      <c r="AVM14" s="120"/>
      <c r="AVN14" s="120"/>
      <c r="AVO14" s="120"/>
      <c r="AVP14" s="120"/>
      <c r="AVQ14" s="120"/>
      <c r="AVR14" s="120"/>
      <c r="AVS14" s="120"/>
      <c r="AVT14" s="120"/>
      <c r="AVU14" s="120"/>
      <c r="AVV14" s="120"/>
      <c r="AVW14" s="120"/>
      <c r="AVX14" s="120"/>
      <c r="AVY14" s="120"/>
      <c r="AVZ14" s="120"/>
      <c r="AWA14" s="120"/>
      <c r="AWB14" s="120"/>
      <c r="AWC14" s="120"/>
      <c r="AWD14" s="120"/>
      <c r="AWE14" s="120"/>
      <c r="AWF14" s="120"/>
      <c r="AWG14" s="120"/>
      <c r="AWH14" s="120"/>
      <c r="AWI14" s="120"/>
      <c r="AWJ14" s="120"/>
      <c r="AWK14" s="120"/>
      <c r="AWL14" s="120"/>
      <c r="AWM14" s="120"/>
      <c r="AWN14" s="120"/>
      <c r="AWO14" s="120"/>
      <c r="AWP14" s="120"/>
      <c r="AWQ14" s="120"/>
      <c r="AWR14" s="120"/>
      <c r="AWS14" s="120"/>
      <c r="AWT14" s="120"/>
      <c r="AWU14" s="120"/>
      <c r="AWV14" s="120"/>
      <c r="AWW14" s="120"/>
      <c r="AWX14" s="120"/>
      <c r="AWY14" s="120"/>
      <c r="AWZ14" s="120"/>
      <c r="AXA14" s="120"/>
      <c r="AXB14" s="120"/>
      <c r="AXC14" s="120"/>
      <c r="AXD14" s="120"/>
      <c r="AXE14" s="120"/>
      <c r="AXF14" s="120"/>
      <c r="AXG14" s="120"/>
      <c r="AXH14" s="120"/>
      <c r="AXI14" s="120"/>
      <c r="AXJ14" s="120"/>
      <c r="AXK14" s="120"/>
      <c r="AXL14" s="120"/>
      <c r="AXM14" s="120"/>
      <c r="AXN14" s="120"/>
      <c r="AXO14" s="120"/>
      <c r="AXP14" s="120"/>
      <c r="AXQ14" s="120"/>
      <c r="AXR14" s="120"/>
      <c r="AXS14" s="120"/>
      <c r="AXT14" s="120"/>
      <c r="AXU14" s="120"/>
      <c r="AXV14" s="120"/>
      <c r="AXW14" s="120"/>
      <c r="AXX14" s="120"/>
      <c r="AXY14" s="120"/>
      <c r="AXZ14" s="120"/>
      <c r="AYA14" s="120"/>
      <c r="AYB14" s="120"/>
      <c r="AYC14" s="120"/>
      <c r="AYD14" s="120"/>
      <c r="AYE14" s="120"/>
      <c r="AYF14" s="120"/>
      <c r="AYG14" s="120"/>
      <c r="AYH14" s="120"/>
      <c r="AYI14" s="120"/>
      <c r="AYJ14" s="120"/>
      <c r="AYK14" s="120"/>
      <c r="AYL14" s="120"/>
      <c r="AYM14" s="120"/>
      <c r="AYN14" s="120"/>
      <c r="AYO14" s="120"/>
      <c r="AYP14" s="120"/>
      <c r="AYQ14" s="120"/>
      <c r="AYR14" s="120"/>
      <c r="AYS14" s="120"/>
      <c r="AYT14" s="120"/>
      <c r="AYU14" s="120"/>
      <c r="AYV14" s="120"/>
      <c r="AYW14" s="120"/>
      <c r="AYX14" s="120"/>
      <c r="AYY14" s="120"/>
    </row>
    <row r="15" spans="1:1351" s="110" customFormat="1" ht="23.1" customHeight="1">
      <c r="A15" s="118">
        <v>3</v>
      </c>
      <c r="B15" s="126" t="s">
        <v>79</v>
      </c>
      <c r="C15" s="105" t="s">
        <v>75</v>
      </c>
      <c r="D15" s="106" t="s">
        <v>71</v>
      </c>
      <c r="E15" s="107">
        <v>17553</v>
      </c>
      <c r="F15" s="107">
        <v>702</v>
      </c>
      <c r="G15" s="107">
        <f>SUM(E15:F15)</f>
        <v>18255</v>
      </c>
      <c r="H15" s="108">
        <f>G15</f>
        <v>18255</v>
      </c>
      <c r="I15" s="108">
        <v>15310.64516</v>
      </c>
      <c r="J15" s="109">
        <f>ROUND(I15/8/31/60*(M15+L15*60+K15*8*60),2)</f>
        <v>48.36</v>
      </c>
      <c r="K15" s="110">
        <v>0</v>
      </c>
      <c r="L15" s="110">
        <v>0</v>
      </c>
      <c r="M15" s="110">
        <v>47</v>
      </c>
      <c r="N15" s="108">
        <f t="shared" si="2"/>
        <v>15262.285159999999</v>
      </c>
      <c r="O15" s="107"/>
      <c r="P15" s="111">
        <f t="shared" ref="P15" si="14">SUM(AL15:AT15)</f>
        <v>1377.9580644</v>
      </c>
      <c r="Q15" s="107">
        <f t="shared" ref="Q15" si="15">SUM(AV15:AX15)</f>
        <v>200</v>
      </c>
      <c r="R15" s="107">
        <f t="shared" ref="R15" si="16">ROUNDDOWN(G15*5%/2,2)</f>
        <v>456.37</v>
      </c>
      <c r="S15" s="107">
        <f t="shared" ref="S15" si="17">SUM(BA15:BF15)</f>
        <v>100</v>
      </c>
      <c r="T15" s="108">
        <f>O15+P15+Q15+R15+S15</f>
        <v>2134.3280644000001</v>
      </c>
      <c r="U15" s="112">
        <f t="shared" si="3"/>
        <v>6564</v>
      </c>
      <c r="V15" s="112">
        <f>(AF15-U15)</f>
        <v>6563.9570955999989</v>
      </c>
      <c r="W15" s="107">
        <f>U15+V15</f>
        <v>13127.957095599999</v>
      </c>
      <c r="X15" s="107">
        <f t="shared" si="4"/>
        <v>13127.957095599999</v>
      </c>
      <c r="Y15" s="113">
        <v>1810.09</v>
      </c>
      <c r="Z15" s="112">
        <f t="shared" si="5"/>
        <v>14938.047095599999</v>
      </c>
      <c r="AA15" s="114">
        <v>3</v>
      </c>
      <c r="AB15" s="107">
        <f t="shared" si="6"/>
        <v>1837.2774191999999</v>
      </c>
      <c r="AC15" s="115">
        <v>100</v>
      </c>
      <c r="AD15" s="116">
        <f>ROUNDUP(G15*5%/2,2)</f>
        <v>456.38</v>
      </c>
      <c r="AE15" s="115">
        <v>200</v>
      </c>
      <c r="AF15" s="117">
        <f>+N15-T15</f>
        <v>13127.957095599999</v>
      </c>
      <c r="AG15" s="117">
        <f>(+N15-T15)/2</f>
        <v>6563.9785477999994</v>
      </c>
      <c r="AH15" s="118">
        <v>3</v>
      </c>
      <c r="AI15" s="126" t="s">
        <v>79</v>
      </c>
      <c r="AJ15" s="106" t="s">
        <v>71</v>
      </c>
      <c r="AK15" s="107">
        <f t="shared" si="1"/>
        <v>0</v>
      </c>
      <c r="AL15" s="107">
        <f t="shared" si="7"/>
        <v>1377.9580644</v>
      </c>
      <c r="AM15" s="107">
        <v>0</v>
      </c>
      <c r="AN15" s="107"/>
      <c r="AO15" s="107"/>
      <c r="AP15" s="107"/>
      <c r="AQ15" s="107"/>
      <c r="AR15" s="107"/>
      <c r="AS15" s="107"/>
      <c r="AT15" s="107"/>
      <c r="AU15" s="111">
        <f t="shared" ref="AU15" si="18">SUM(AL15:AT15)</f>
        <v>1377.9580644</v>
      </c>
      <c r="AV15" s="115">
        <v>200</v>
      </c>
      <c r="AW15" s="107">
        <v>0</v>
      </c>
      <c r="AX15" s="107">
        <v>0</v>
      </c>
      <c r="AY15" s="107">
        <f>SUM(AV15:AW15)</f>
        <v>200</v>
      </c>
      <c r="AZ15" s="107">
        <f>ROUNDDOWN(G15*5%/2,2)</f>
        <v>456.37</v>
      </c>
      <c r="BB15" s="107"/>
      <c r="BC15" s="107">
        <v>100</v>
      </c>
      <c r="BD15" s="107"/>
      <c r="BE15" s="107">
        <v>0</v>
      </c>
      <c r="BF15" s="107">
        <v>0</v>
      </c>
      <c r="BG15" s="107">
        <f>SUM(BA15:BF15)</f>
        <v>100</v>
      </c>
      <c r="BH15" s="108">
        <f>AK15+AU15+AY15+AZ15+BG15</f>
        <v>2134.3280644000001</v>
      </c>
      <c r="BI15" s="119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  <c r="DO15" s="120"/>
      <c r="DP15" s="120"/>
      <c r="DQ15" s="120"/>
      <c r="DR15" s="120"/>
      <c r="DS15" s="120"/>
      <c r="DT15" s="120"/>
      <c r="DU15" s="120"/>
      <c r="DV15" s="120"/>
      <c r="DW15" s="120"/>
      <c r="DX15" s="120"/>
      <c r="DY15" s="120"/>
      <c r="DZ15" s="120"/>
      <c r="EA15" s="120"/>
      <c r="EB15" s="120"/>
      <c r="EC15" s="120"/>
      <c r="ED15" s="120"/>
      <c r="EE15" s="120"/>
      <c r="EF15" s="120"/>
      <c r="EG15" s="120"/>
      <c r="EH15" s="120"/>
      <c r="EI15" s="120"/>
      <c r="EJ15" s="120"/>
      <c r="EK15" s="120"/>
      <c r="EL15" s="120"/>
      <c r="EM15" s="120"/>
      <c r="EN15" s="120"/>
      <c r="EO15" s="120"/>
      <c r="EP15" s="120"/>
      <c r="EQ15" s="120"/>
      <c r="ER15" s="120"/>
      <c r="ES15" s="120"/>
      <c r="ET15" s="120"/>
      <c r="EU15" s="120"/>
      <c r="EV15" s="120"/>
      <c r="EW15" s="120"/>
      <c r="EX15" s="120"/>
      <c r="EY15" s="120"/>
      <c r="EZ15" s="120"/>
      <c r="FA15" s="120"/>
      <c r="FB15" s="120"/>
      <c r="FC15" s="120"/>
      <c r="FD15" s="120"/>
      <c r="FE15" s="120"/>
      <c r="FF15" s="120"/>
      <c r="FG15" s="120"/>
      <c r="FH15" s="120"/>
      <c r="FI15" s="120"/>
      <c r="FJ15" s="120"/>
      <c r="FK15" s="120"/>
      <c r="FL15" s="120"/>
      <c r="FM15" s="120"/>
      <c r="FN15" s="120"/>
      <c r="FO15" s="120"/>
      <c r="FP15" s="120"/>
      <c r="FQ15" s="120"/>
      <c r="FR15" s="120"/>
      <c r="FS15" s="120"/>
      <c r="FT15" s="120"/>
      <c r="FU15" s="120"/>
      <c r="FV15" s="120"/>
      <c r="FW15" s="120"/>
      <c r="FX15" s="120"/>
      <c r="FY15" s="120"/>
      <c r="FZ15" s="120"/>
      <c r="GA15" s="120"/>
      <c r="GB15" s="120"/>
      <c r="GC15" s="120"/>
      <c r="GD15" s="120"/>
      <c r="GE15" s="120"/>
      <c r="GF15" s="120"/>
      <c r="GG15" s="120"/>
      <c r="GH15" s="120"/>
      <c r="GI15" s="120"/>
      <c r="GJ15" s="120"/>
      <c r="GK15" s="120"/>
      <c r="GL15" s="120"/>
      <c r="GM15" s="120"/>
      <c r="GN15" s="120"/>
      <c r="GO15" s="120"/>
      <c r="GP15" s="120"/>
      <c r="GQ15" s="120"/>
      <c r="GR15" s="120"/>
      <c r="GS15" s="120"/>
      <c r="GT15" s="120"/>
      <c r="GU15" s="120"/>
      <c r="GV15" s="120"/>
      <c r="GW15" s="120"/>
      <c r="GX15" s="120"/>
      <c r="GY15" s="120"/>
      <c r="GZ15" s="120"/>
      <c r="HA15" s="120"/>
      <c r="HB15" s="120"/>
      <c r="HC15" s="120"/>
      <c r="HD15" s="120"/>
      <c r="HE15" s="120"/>
      <c r="HF15" s="120"/>
      <c r="HG15" s="120"/>
      <c r="HH15" s="120"/>
      <c r="HI15" s="120"/>
      <c r="HJ15" s="120"/>
      <c r="HK15" s="120"/>
      <c r="HL15" s="120"/>
      <c r="HM15" s="120"/>
      <c r="HN15" s="120"/>
      <c r="HO15" s="120"/>
      <c r="HP15" s="120"/>
      <c r="HQ15" s="120"/>
      <c r="HR15" s="120"/>
      <c r="HS15" s="120"/>
      <c r="HT15" s="120"/>
      <c r="HU15" s="120"/>
      <c r="HV15" s="120"/>
      <c r="HW15" s="120"/>
      <c r="HX15" s="120"/>
      <c r="HY15" s="120"/>
      <c r="HZ15" s="120"/>
      <c r="IA15" s="120"/>
      <c r="IB15" s="120"/>
      <c r="IC15" s="120"/>
      <c r="ID15" s="120"/>
      <c r="IE15" s="120"/>
      <c r="IF15" s="120"/>
      <c r="IG15" s="120"/>
      <c r="IH15" s="120"/>
      <c r="II15" s="120"/>
      <c r="IJ15" s="120"/>
      <c r="IK15" s="120"/>
      <c r="IL15" s="120"/>
      <c r="IM15" s="120"/>
      <c r="IN15" s="120"/>
      <c r="IO15" s="120"/>
      <c r="IP15" s="120"/>
      <c r="IQ15" s="120"/>
      <c r="IR15" s="120"/>
      <c r="IS15" s="120"/>
      <c r="IT15" s="120"/>
      <c r="IU15" s="120"/>
      <c r="IV15" s="120"/>
      <c r="IW15" s="120"/>
      <c r="IX15" s="120"/>
      <c r="IY15" s="120"/>
      <c r="IZ15" s="120"/>
      <c r="JA15" s="120"/>
      <c r="JB15" s="120"/>
      <c r="JC15" s="120"/>
      <c r="JD15" s="120"/>
      <c r="JE15" s="120"/>
      <c r="JF15" s="120"/>
      <c r="JG15" s="120"/>
      <c r="JH15" s="120"/>
      <c r="JI15" s="120"/>
      <c r="JJ15" s="120"/>
      <c r="JK15" s="120"/>
      <c r="JL15" s="120"/>
      <c r="JM15" s="120"/>
      <c r="JN15" s="120"/>
      <c r="JO15" s="120"/>
      <c r="JP15" s="120"/>
      <c r="JQ15" s="120"/>
      <c r="JR15" s="120"/>
      <c r="JS15" s="120"/>
      <c r="JT15" s="120"/>
      <c r="JU15" s="120"/>
      <c r="JV15" s="120"/>
      <c r="JW15" s="120"/>
      <c r="JX15" s="120"/>
      <c r="JY15" s="120"/>
      <c r="JZ15" s="120"/>
      <c r="KA15" s="120"/>
      <c r="KB15" s="120"/>
      <c r="KC15" s="120"/>
      <c r="KD15" s="120"/>
      <c r="KE15" s="120"/>
      <c r="KF15" s="120"/>
      <c r="KG15" s="120"/>
      <c r="KH15" s="120"/>
      <c r="KI15" s="120"/>
      <c r="KJ15" s="120"/>
      <c r="KK15" s="120"/>
      <c r="KL15" s="120"/>
      <c r="KM15" s="120"/>
      <c r="KN15" s="120"/>
      <c r="KO15" s="120"/>
      <c r="KP15" s="120"/>
      <c r="KQ15" s="120"/>
      <c r="KR15" s="120"/>
      <c r="KS15" s="120"/>
      <c r="KT15" s="120"/>
      <c r="KU15" s="120"/>
      <c r="KV15" s="120"/>
      <c r="KW15" s="120"/>
      <c r="KX15" s="120"/>
      <c r="KY15" s="120"/>
      <c r="KZ15" s="120"/>
      <c r="LA15" s="120"/>
      <c r="LB15" s="120"/>
      <c r="LC15" s="120"/>
      <c r="LD15" s="120"/>
      <c r="LE15" s="120"/>
      <c r="LF15" s="120"/>
      <c r="LG15" s="120"/>
      <c r="LH15" s="120"/>
      <c r="LI15" s="120"/>
      <c r="LJ15" s="120"/>
      <c r="LK15" s="120"/>
      <c r="LL15" s="120"/>
      <c r="LM15" s="120"/>
      <c r="LN15" s="120"/>
      <c r="LO15" s="120"/>
      <c r="LP15" s="120"/>
      <c r="LQ15" s="120"/>
      <c r="LR15" s="120"/>
      <c r="LS15" s="120"/>
      <c r="LT15" s="120"/>
      <c r="LU15" s="120"/>
      <c r="LV15" s="120"/>
      <c r="LW15" s="120"/>
      <c r="LX15" s="120"/>
      <c r="LY15" s="120"/>
      <c r="LZ15" s="120"/>
      <c r="MA15" s="120"/>
      <c r="MB15" s="120"/>
      <c r="MC15" s="120"/>
      <c r="MD15" s="120"/>
      <c r="ME15" s="120"/>
      <c r="MF15" s="120"/>
      <c r="MG15" s="120"/>
      <c r="MH15" s="120"/>
      <c r="MI15" s="120"/>
      <c r="MJ15" s="120"/>
      <c r="MK15" s="120"/>
      <c r="ML15" s="120"/>
      <c r="MM15" s="120"/>
      <c r="MN15" s="120"/>
      <c r="MO15" s="120"/>
      <c r="MP15" s="120"/>
      <c r="MQ15" s="120"/>
      <c r="MR15" s="120"/>
      <c r="MS15" s="120"/>
      <c r="MT15" s="120"/>
      <c r="MU15" s="120"/>
      <c r="MV15" s="120"/>
      <c r="MW15" s="120"/>
      <c r="MX15" s="120"/>
      <c r="MY15" s="120"/>
      <c r="MZ15" s="120"/>
      <c r="NA15" s="120"/>
      <c r="NB15" s="120"/>
      <c r="NC15" s="120"/>
      <c r="ND15" s="120"/>
      <c r="NE15" s="120"/>
      <c r="NF15" s="120"/>
      <c r="NG15" s="120"/>
      <c r="NH15" s="120"/>
      <c r="NI15" s="120"/>
      <c r="NJ15" s="120"/>
      <c r="NK15" s="120"/>
      <c r="NL15" s="120"/>
      <c r="NM15" s="120"/>
      <c r="NN15" s="120"/>
      <c r="NO15" s="120"/>
      <c r="NP15" s="120"/>
      <c r="NQ15" s="120"/>
      <c r="NR15" s="120"/>
      <c r="NS15" s="120"/>
      <c r="NT15" s="120"/>
      <c r="NU15" s="120"/>
      <c r="NV15" s="120"/>
      <c r="NW15" s="120"/>
      <c r="NX15" s="120"/>
      <c r="NY15" s="120"/>
      <c r="NZ15" s="120"/>
      <c r="OA15" s="120"/>
      <c r="OB15" s="120"/>
      <c r="OC15" s="120"/>
      <c r="OD15" s="120"/>
      <c r="OE15" s="120"/>
      <c r="OF15" s="120"/>
      <c r="OG15" s="120"/>
      <c r="OH15" s="120"/>
      <c r="OI15" s="120"/>
      <c r="OJ15" s="120"/>
      <c r="OK15" s="120"/>
      <c r="OL15" s="120"/>
      <c r="OM15" s="120"/>
      <c r="ON15" s="120"/>
      <c r="OO15" s="120"/>
      <c r="OP15" s="120"/>
      <c r="OQ15" s="120"/>
      <c r="OR15" s="120"/>
      <c r="OS15" s="120"/>
      <c r="OT15" s="120"/>
      <c r="OU15" s="120"/>
      <c r="OV15" s="120"/>
      <c r="OW15" s="120"/>
      <c r="OX15" s="120"/>
      <c r="OY15" s="120"/>
      <c r="OZ15" s="120"/>
      <c r="PA15" s="120"/>
      <c r="PB15" s="120"/>
      <c r="PC15" s="120"/>
    </row>
    <row r="16" spans="1:1351" s="110" customFormat="1" ht="23.1" customHeight="1">
      <c r="A16" s="118" t="s">
        <v>7</v>
      </c>
      <c r="B16" s="105"/>
      <c r="C16" s="122" t="s">
        <v>77</v>
      </c>
      <c r="D16" s="123" t="s">
        <v>80</v>
      </c>
      <c r="E16" s="107"/>
      <c r="F16" s="107"/>
      <c r="G16" s="107" t="s">
        <v>104</v>
      </c>
      <c r="J16" s="109">
        <f t="shared" si="13"/>
        <v>0</v>
      </c>
      <c r="N16" s="108">
        <f t="shared" si="2"/>
        <v>0</v>
      </c>
      <c r="O16" s="107"/>
      <c r="P16" s="107"/>
      <c r="Q16" s="107"/>
      <c r="R16" s="107"/>
      <c r="S16" s="107"/>
      <c r="T16" s="108"/>
      <c r="U16" s="112">
        <f t="shared" si="3"/>
        <v>0</v>
      </c>
      <c r="V16" s="112" t="s">
        <v>7</v>
      </c>
      <c r="W16" s="107"/>
      <c r="X16" s="107">
        <f t="shared" si="4"/>
        <v>0</v>
      </c>
      <c r="Y16" s="113"/>
      <c r="Z16" s="112">
        <f t="shared" si="5"/>
        <v>0</v>
      </c>
      <c r="AA16" s="114" t="s">
        <v>7</v>
      </c>
      <c r="AB16" s="107">
        <f t="shared" si="6"/>
        <v>0</v>
      </c>
      <c r="AC16" s="124"/>
      <c r="AD16" s="125"/>
      <c r="AE16" s="124"/>
      <c r="AF16" s="117"/>
      <c r="AG16" s="117"/>
      <c r="AH16" s="118" t="s">
        <v>7</v>
      </c>
      <c r="AI16" s="105"/>
      <c r="AJ16" s="123" t="s">
        <v>80</v>
      </c>
      <c r="AK16" s="107">
        <f t="shared" si="1"/>
        <v>0</v>
      </c>
      <c r="AL16" s="107">
        <f t="shared" si="7"/>
        <v>0</v>
      </c>
      <c r="AM16" s="107"/>
      <c r="AN16" s="107"/>
      <c r="AO16" s="107"/>
      <c r="AP16" s="107"/>
      <c r="AQ16" s="107"/>
      <c r="AR16" s="107"/>
      <c r="AS16" s="107"/>
      <c r="AT16" s="107"/>
      <c r="AU16" s="107"/>
      <c r="AV16" s="115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8"/>
      <c r="BI16" s="119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  <c r="DO16" s="120"/>
      <c r="DP16" s="120"/>
      <c r="DQ16" s="120"/>
      <c r="DR16" s="120"/>
      <c r="DS16" s="120"/>
      <c r="DT16" s="120"/>
      <c r="DU16" s="120"/>
      <c r="DV16" s="120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120"/>
      <c r="EY16" s="120"/>
      <c r="EZ16" s="120"/>
      <c r="FA16" s="120"/>
      <c r="FB16" s="120"/>
      <c r="FC16" s="120"/>
      <c r="FD16" s="120"/>
      <c r="FE16" s="120"/>
      <c r="FF16" s="120"/>
      <c r="FG16" s="120"/>
      <c r="FH16" s="120"/>
      <c r="FI16" s="120"/>
      <c r="FJ16" s="120"/>
      <c r="FK16" s="120"/>
      <c r="FL16" s="120"/>
      <c r="FM16" s="120"/>
      <c r="FN16" s="120"/>
      <c r="FO16" s="120"/>
      <c r="FP16" s="120"/>
      <c r="FQ16" s="120"/>
      <c r="FR16" s="120"/>
      <c r="FS16" s="120"/>
      <c r="FT16" s="120"/>
      <c r="FU16" s="120"/>
      <c r="FV16" s="120"/>
      <c r="FW16" s="120"/>
      <c r="FX16" s="120"/>
      <c r="FY16" s="120"/>
      <c r="FZ16" s="120"/>
      <c r="GA16" s="120"/>
      <c r="GB16" s="120"/>
      <c r="GC16" s="120"/>
      <c r="GD16" s="120"/>
      <c r="GE16" s="120"/>
      <c r="GF16" s="120"/>
      <c r="GG16" s="120"/>
      <c r="GH16" s="120"/>
      <c r="GI16" s="120"/>
      <c r="GJ16" s="120"/>
      <c r="GK16" s="120"/>
      <c r="GL16" s="120"/>
      <c r="GM16" s="120"/>
      <c r="GN16" s="120"/>
      <c r="GO16" s="120"/>
      <c r="GP16" s="120"/>
      <c r="GQ16" s="120"/>
      <c r="GR16" s="120"/>
      <c r="GS16" s="120"/>
      <c r="GT16" s="120"/>
      <c r="GU16" s="120"/>
      <c r="GV16" s="120"/>
      <c r="GW16" s="120"/>
      <c r="GX16" s="120"/>
      <c r="GY16" s="120"/>
      <c r="GZ16" s="120"/>
      <c r="HA16" s="120"/>
      <c r="HB16" s="120"/>
      <c r="HC16" s="120"/>
      <c r="HD16" s="120"/>
      <c r="HE16" s="120"/>
      <c r="HF16" s="120"/>
      <c r="HG16" s="120"/>
      <c r="HH16" s="120"/>
      <c r="HI16" s="120"/>
      <c r="HJ16" s="120"/>
      <c r="HK16" s="120"/>
      <c r="HL16" s="120"/>
      <c r="HM16" s="120"/>
      <c r="HN16" s="120"/>
      <c r="HO16" s="120"/>
      <c r="HP16" s="120"/>
      <c r="HQ16" s="120"/>
      <c r="HR16" s="120"/>
      <c r="HS16" s="120"/>
      <c r="HT16" s="120"/>
      <c r="HU16" s="120"/>
      <c r="HV16" s="120"/>
      <c r="HW16" s="120"/>
      <c r="HX16" s="120"/>
      <c r="HY16" s="120"/>
      <c r="HZ16" s="120"/>
      <c r="IA16" s="120"/>
      <c r="IB16" s="120"/>
      <c r="IC16" s="120"/>
      <c r="ID16" s="120"/>
      <c r="IE16" s="120"/>
      <c r="IF16" s="120"/>
      <c r="IG16" s="120"/>
      <c r="IH16" s="120"/>
      <c r="II16" s="120"/>
      <c r="IJ16" s="120"/>
      <c r="IK16" s="120"/>
      <c r="IL16" s="120"/>
      <c r="IM16" s="120"/>
      <c r="IN16" s="120"/>
      <c r="IO16" s="120"/>
      <c r="IP16" s="120"/>
      <c r="IQ16" s="120"/>
      <c r="IR16" s="120"/>
      <c r="IS16" s="120"/>
      <c r="IT16" s="120"/>
      <c r="IU16" s="120"/>
      <c r="IV16" s="120"/>
      <c r="IW16" s="120"/>
      <c r="IX16" s="120"/>
      <c r="IY16" s="120"/>
      <c r="IZ16" s="120"/>
      <c r="JA16" s="120"/>
      <c r="JB16" s="120"/>
      <c r="JC16" s="120"/>
      <c r="JD16" s="120"/>
      <c r="JE16" s="120"/>
      <c r="JF16" s="120"/>
      <c r="JG16" s="120"/>
      <c r="JH16" s="120"/>
      <c r="JI16" s="120"/>
      <c r="JJ16" s="120"/>
      <c r="JK16" s="120"/>
      <c r="JL16" s="120"/>
      <c r="JM16" s="120"/>
      <c r="JN16" s="120"/>
      <c r="JO16" s="120"/>
      <c r="JP16" s="120"/>
      <c r="JQ16" s="120"/>
      <c r="JR16" s="120"/>
      <c r="JS16" s="120"/>
      <c r="JT16" s="120"/>
      <c r="JU16" s="120"/>
      <c r="JV16" s="120"/>
      <c r="JW16" s="120"/>
      <c r="JX16" s="120"/>
      <c r="JY16" s="120"/>
      <c r="JZ16" s="120"/>
      <c r="KA16" s="120"/>
      <c r="KB16" s="120"/>
      <c r="KC16" s="120"/>
      <c r="KD16" s="120"/>
      <c r="KE16" s="120"/>
      <c r="KF16" s="120"/>
      <c r="KG16" s="120"/>
      <c r="KH16" s="120"/>
      <c r="KI16" s="120"/>
      <c r="KJ16" s="120"/>
      <c r="KK16" s="120"/>
      <c r="KL16" s="120"/>
      <c r="KM16" s="120"/>
      <c r="KN16" s="120"/>
      <c r="KO16" s="120"/>
      <c r="KP16" s="120"/>
      <c r="KQ16" s="120"/>
      <c r="KR16" s="120"/>
      <c r="KS16" s="120"/>
      <c r="KT16" s="120"/>
      <c r="KU16" s="120"/>
      <c r="KV16" s="120"/>
      <c r="KW16" s="120"/>
      <c r="KX16" s="120"/>
      <c r="KY16" s="120"/>
      <c r="KZ16" s="120"/>
      <c r="LA16" s="120"/>
      <c r="LB16" s="120"/>
      <c r="LC16" s="120"/>
      <c r="LD16" s="120"/>
      <c r="LE16" s="120"/>
      <c r="LF16" s="120"/>
      <c r="LG16" s="120"/>
      <c r="LH16" s="120"/>
      <c r="LI16" s="120"/>
      <c r="LJ16" s="120"/>
      <c r="LK16" s="120"/>
      <c r="LL16" s="120"/>
      <c r="LM16" s="120"/>
      <c r="LN16" s="120"/>
      <c r="LO16" s="120"/>
      <c r="LP16" s="120"/>
      <c r="LQ16" s="120"/>
      <c r="LR16" s="120"/>
      <c r="LS16" s="120"/>
      <c r="LT16" s="120"/>
      <c r="LU16" s="120"/>
      <c r="LV16" s="120"/>
      <c r="LW16" s="120"/>
      <c r="LX16" s="120"/>
      <c r="LY16" s="120"/>
      <c r="LZ16" s="120"/>
      <c r="MA16" s="120"/>
      <c r="MB16" s="120"/>
      <c r="MC16" s="120"/>
      <c r="MD16" s="120"/>
      <c r="ME16" s="120"/>
      <c r="MF16" s="120"/>
      <c r="MG16" s="120"/>
      <c r="MH16" s="120"/>
      <c r="MI16" s="120"/>
      <c r="MJ16" s="120"/>
      <c r="MK16" s="120"/>
      <c r="ML16" s="120"/>
      <c r="MM16" s="120"/>
      <c r="MN16" s="120"/>
      <c r="MO16" s="120"/>
      <c r="MP16" s="120"/>
      <c r="MQ16" s="120"/>
      <c r="MR16" s="120"/>
      <c r="MS16" s="120"/>
      <c r="MT16" s="120"/>
      <c r="MU16" s="120"/>
      <c r="MV16" s="120"/>
      <c r="MW16" s="120"/>
      <c r="MX16" s="120"/>
      <c r="MY16" s="120"/>
      <c r="MZ16" s="120"/>
      <c r="NA16" s="120"/>
      <c r="NB16" s="120"/>
      <c r="NC16" s="120"/>
      <c r="ND16" s="120"/>
      <c r="NE16" s="120"/>
      <c r="NF16" s="120"/>
      <c r="NG16" s="120"/>
      <c r="NH16" s="120"/>
      <c r="NI16" s="120"/>
      <c r="NJ16" s="120"/>
      <c r="NK16" s="120"/>
      <c r="NL16" s="120"/>
      <c r="NM16" s="120"/>
      <c r="NN16" s="120"/>
      <c r="NO16" s="120"/>
      <c r="NP16" s="120"/>
      <c r="NQ16" s="120"/>
      <c r="NR16" s="120"/>
      <c r="NS16" s="120"/>
      <c r="NT16" s="120"/>
      <c r="NU16" s="120"/>
      <c r="NV16" s="120"/>
      <c r="NW16" s="120"/>
      <c r="NX16" s="120"/>
      <c r="NY16" s="120"/>
      <c r="NZ16" s="120"/>
      <c r="OA16" s="120"/>
      <c r="OB16" s="120"/>
      <c r="OC16" s="120"/>
      <c r="OD16" s="120"/>
      <c r="OE16" s="120"/>
      <c r="OF16" s="120"/>
      <c r="OG16" s="120"/>
      <c r="OH16" s="120"/>
      <c r="OI16" s="120"/>
      <c r="OJ16" s="120"/>
      <c r="OK16" s="120"/>
      <c r="OL16" s="120"/>
      <c r="OM16" s="120"/>
      <c r="ON16" s="120"/>
      <c r="OO16" s="120"/>
      <c r="OP16" s="120"/>
      <c r="OQ16" s="120"/>
      <c r="OR16" s="120"/>
      <c r="OS16" s="120"/>
      <c r="OT16" s="120"/>
      <c r="OU16" s="120"/>
      <c r="OV16" s="120"/>
      <c r="OW16" s="120"/>
      <c r="OX16" s="120"/>
      <c r="OY16" s="120"/>
      <c r="OZ16" s="120"/>
      <c r="PA16" s="120"/>
      <c r="PB16" s="120"/>
      <c r="PC16" s="120"/>
      <c r="PD16" s="120"/>
      <c r="PE16" s="120"/>
      <c r="PF16" s="120"/>
      <c r="PG16" s="120"/>
      <c r="PH16" s="120"/>
      <c r="PI16" s="120"/>
      <c r="PJ16" s="120"/>
      <c r="PK16" s="120"/>
      <c r="PL16" s="120"/>
      <c r="PM16" s="120"/>
      <c r="PN16" s="120"/>
      <c r="PO16" s="120"/>
      <c r="PP16" s="120"/>
      <c r="PQ16" s="120"/>
      <c r="PR16" s="120"/>
      <c r="PS16" s="120"/>
      <c r="PT16" s="120"/>
      <c r="PU16" s="120"/>
      <c r="PV16" s="120"/>
      <c r="PW16" s="120"/>
      <c r="PX16" s="120"/>
      <c r="PY16" s="120"/>
      <c r="PZ16" s="120"/>
      <c r="QA16" s="120"/>
      <c r="QB16" s="120"/>
      <c r="QC16" s="120"/>
      <c r="QD16" s="120"/>
      <c r="QE16" s="120"/>
      <c r="QF16" s="120"/>
      <c r="QG16" s="120"/>
      <c r="QH16" s="120"/>
      <c r="QI16" s="120"/>
      <c r="QJ16" s="120"/>
      <c r="QK16" s="120"/>
      <c r="QL16" s="120"/>
      <c r="QM16" s="120"/>
      <c r="QN16" s="120"/>
      <c r="QO16" s="120"/>
      <c r="QP16" s="120"/>
      <c r="QQ16" s="120"/>
      <c r="QR16" s="120"/>
      <c r="QS16" s="120"/>
      <c r="QT16" s="120"/>
      <c r="QU16" s="120"/>
      <c r="QV16" s="120"/>
      <c r="QW16" s="120"/>
      <c r="QX16" s="120"/>
      <c r="QY16" s="120"/>
      <c r="QZ16" s="120"/>
      <c r="RA16" s="120"/>
      <c r="RB16" s="120"/>
      <c r="RC16" s="120"/>
      <c r="RD16" s="120"/>
      <c r="RE16" s="120"/>
      <c r="RF16" s="120"/>
      <c r="RG16" s="120"/>
      <c r="RH16" s="120"/>
      <c r="RI16" s="120"/>
      <c r="RJ16" s="120"/>
      <c r="RK16" s="120"/>
      <c r="RL16" s="120"/>
      <c r="RM16" s="120"/>
      <c r="RN16" s="120"/>
      <c r="RO16" s="120"/>
      <c r="RP16" s="120"/>
      <c r="RQ16" s="120"/>
      <c r="RR16" s="120"/>
      <c r="RS16" s="120"/>
      <c r="RT16" s="120"/>
      <c r="RU16" s="120"/>
      <c r="RV16" s="120"/>
      <c r="RW16" s="120"/>
      <c r="RX16" s="120"/>
      <c r="RY16" s="120"/>
      <c r="RZ16" s="120"/>
      <c r="SA16" s="120"/>
      <c r="SB16" s="120"/>
      <c r="SC16" s="120"/>
      <c r="SD16" s="120"/>
      <c r="SE16" s="120"/>
      <c r="SF16" s="120"/>
      <c r="SG16" s="120"/>
      <c r="SH16" s="120"/>
      <c r="SI16" s="120"/>
      <c r="SJ16" s="120"/>
      <c r="SK16" s="120"/>
      <c r="SL16" s="120"/>
      <c r="SM16" s="120"/>
      <c r="SN16" s="120"/>
      <c r="SO16" s="120"/>
      <c r="SP16" s="120"/>
      <c r="SQ16" s="120"/>
      <c r="SR16" s="120"/>
      <c r="SS16" s="120"/>
      <c r="ST16" s="120"/>
      <c r="SU16" s="120"/>
      <c r="SV16" s="120"/>
      <c r="SW16" s="120"/>
      <c r="SX16" s="120"/>
      <c r="SY16" s="120"/>
      <c r="SZ16" s="120"/>
      <c r="TA16" s="120"/>
      <c r="TB16" s="120"/>
      <c r="TC16" s="120"/>
      <c r="TD16" s="120"/>
      <c r="TE16" s="120"/>
      <c r="TF16" s="120"/>
      <c r="TG16" s="120"/>
      <c r="TH16" s="120"/>
      <c r="TI16" s="120"/>
      <c r="TJ16" s="120"/>
      <c r="TK16" s="120"/>
      <c r="TL16" s="120"/>
      <c r="TM16" s="120"/>
      <c r="TN16" s="120"/>
      <c r="TO16" s="120"/>
      <c r="TP16" s="120"/>
      <c r="TQ16" s="120"/>
      <c r="TR16" s="120"/>
      <c r="TS16" s="120"/>
      <c r="TT16" s="120"/>
      <c r="TU16" s="120"/>
      <c r="TV16" s="120"/>
      <c r="TW16" s="120"/>
      <c r="TX16" s="120"/>
      <c r="TY16" s="120"/>
      <c r="TZ16" s="120"/>
      <c r="UA16" s="120"/>
      <c r="UB16" s="120"/>
      <c r="UC16" s="120"/>
      <c r="UD16" s="120"/>
      <c r="UE16" s="120"/>
      <c r="UF16" s="120"/>
      <c r="UG16" s="120"/>
      <c r="UH16" s="120"/>
      <c r="UI16" s="120"/>
      <c r="UJ16" s="120"/>
      <c r="UK16" s="120"/>
      <c r="UL16" s="120"/>
      <c r="UM16" s="120"/>
      <c r="UN16" s="120"/>
      <c r="UO16" s="120"/>
      <c r="UP16" s="120"/>
      <c r="UQ16" s="120"/>
      <c r="UR16" s="120"/>
      <c r="US16" s="120"/>
      <c r="UT16" s="120"/>
      <c r="UU16" s="120"/>
      <c r="UV16" s="120"/>
      <c r="UW16" s="120"/>
      <c r="UX16" s="120"/>
      <c r="UY16" s="120"/>
      <c r="UZ16" s="120"/>
      <c r="VA16" s="120"/>
      <c r="VB16" s="120"/>
      <c r="VC16" s="120"/>
      <c r="VD16" s="120"/>
      <c r="VE16" s="120"/>
      <c r="VF16" s="120"/>
      <c r="VG16" s="120"/>
      <c r="VH16" s="120"/>
      <c r="VI16" s="120"/>
      <c r="VJ16" s="120"/>
      <c r="VK16" s="120"/>
      <c r="VL16" s="120"/>
      <c r="VM16" s="120"/>
      <c r="VN16" s="120"/>
      <c r="VO16" s="120"/>
      <c r="VP16" s="120"/>
      <c r="VQ16" s="120"/>
      <c r="VR16" s="120"/>
      <c r="VS16" s="120"/>
      <c r="VT16" s="120"/>
      <c r="VU16" s="120"/>
      <c r="VV16" s="120"/>
      <c r="VW16" s="120"/>
      <c r="VX16" s="120"/>
      <c r="VY16" s="120"/>
      <c r="VZ16" s="120"/>
      <c r="WA16" s="120"/>
      <c r="WB16" s="120"/>
      <c r="WC16" s="120"/>
      <c r="WD16" s="120"/>
      <c r="WE16" s="120"/>
      <c r="WF16" s="120"/>
      <c r="WG16" s="120"/>
      <c r="WH16" s="120"/>
      <c r="WI16" s="120"/>
      <c r="WJ16" s="120"/>
      <c r="WK16" s="120"/>
      <c r="WL16" s="120"/>
      <c r="WM16" s="120"/>
      <c r="WN16" s="120"/>
      <c r="WO16" s="120"/>
      <c r="WP16" s="120"/>
      <c r="WQ16" s="120"/>
      <c r="WR16" s="120"/>
      <c r="WS16" s="120"/>
      <c r="WT16" s="120"/>
      <c r="WU16" s="120"/>
      <c r="WV16" s="120"/>
      <c r="WW16" s="120"/>
      <c r="WX16" s="120"/>
      <c r="WY16" s="120"/>
      <c r="WZ16" s="120"/>
      <c r="XA16" s="120"/>
      <c r="XB16" s="120"/>
      <c r="XC16" s="120"/>
      <c r="XD16" s="120"/>
      <c r="XE16" s="120"/>
      <c r="XF16" s="120"/>
      <c r="XG16" s="120"/>
      <c r="XH16" s="120"/>
      <c r="XI16" s="120"/>
      <c r="XJ16" s="120"/>
      <c r="XK16" s="120"/>
      <c r="XL16" s="120"/>
      <c r="XM16" s="120"/>
      <c r="XN16" s="120"/>
      <c r="XO16" s="120"/>
      <c r="XP16" s="120"/>
      <c r="XQ16" s="120"/>
      <c r="XR16" s="120"/>
      <c r="XS16" s="120"/>
      <c r="XT16" s="120"/>
      <c r="XU16" s="120"/>
      <c r="XV16" s="120"/>
      <c r="XW16" s="120"/>
      <c r="XX16" s="120"/>
      <c r="XY16" s="120"/>
      <c r="XZ16" s="120"/>
      <c r="YA16" s="120"/>
      <c r="YB16" s="120"/>
      <c r="YC16" s="120"/>
      <c r="YD16" s="120"/>
      <c r="YE16" s="120"/>
      <c r="YF16" s="120"/>
      <c r="YG16" s="120"/>
      <c r="YH16" s="120"/>
      <c r="YI16" s="120"/>
      <c r="YJ16" s="120"/>
      <c r="YK16" s="120"/>
      <c r="YL16" s="120"/>
      <c r="YM16" s="120"/>
      <c r="YN16" s="120"/>
      <c r="YO16" s="120"/>
      <c r="YP16" s="120"/>
      <c r="YQ16" s="120"/>
      <c r="YR16" s="120"/>
      <c r="YS16" s="120"/>
      <c r="YT16" s="120"/>
      <c r="YU16" s="120"/>
      <c r="YV16" s="120"/>
      <c r="YW16" s="120"/>
      <c r="YX16" s="120"/>
      <c r="YY16" s="120"/>
      <c r="YZ16" s="120"/>
      <c r="ZA16" s="120"/>
      <c r="ZB16" s="120"/>
      <c r="ZC16" s="120"/>
      <c r="ZD16" s="120"/>
      <c r="ZE16" s="120"/>
      <c r="ZF16" s="120"/>
      <c r="ZG16" s="120"/>
      <c r="ZH16" s="120"/>
      <c r="ZI16" s="120"/>
      <c r="ZJ16" s="120"/>
      <c r="ZK16" s="120"/>
      <c r="ZL16" s="120"/>
      <c r="ZM16" s="120"/>
      <c r="ZN16" s="120"/>
      <c r="ZO16" s="120"/>
      <c r="ZP16" s="120"/>
      <c r="ZQ16" s="120"/>
      <c r="ZR16" s="120"/>
      <c r="ZS16" s="120"/>
      <c r="ZT16" s="120"/>
      <c r="ZU16" s="120"/>
      <c r="ZV16" s="120"/>
      <c r="ZW16" s="120"/>
      <c r="ZX16" s="120"/>
      <c r="ZY16" s="120"/>
      <c r="ZZ16" s="120"/>
      <c r="AAA16" s="120"/>
      <c r="AAB16" s="120"/>
      <c r="AAC16" s="120"/>
      <c r="AAD16" s="120"/>
      <c r="AAE16" s="120"/>
      <c r="AAF16" s="120"/>
      <c r="AAG16" s="120"/>
      <c r="AAH16" s="120"/>
      <c r="AAI16" s="120"/>
      <c r="AAJ16" s="120"/>
      <c r="AAK16" s="120"/>
      <c r="AAL16" s="120"/>
      <c r="AAM16" s="120"/>
      <c r="AAN16" s="120"/>
      <c r="AAO16" s="120"/>
      <c r="AAP16" s="120"/>
      <c r="AAQ16" s="120"/>
      <c r="AAR16" s="120"/>
      <c r="AAS16" s="120"/>
      <c r="AAT16" s="120"/>
      <c r="AAU16" s="120"/>
      <c r="AAV16" s="120"/>
      <c r="AAW16" s="120"/>
      <c r="AAX16" s="120"/>
      <c r="AAY16" s="120"/>
      <c r="AAZ16" s="120"/>
      <c r="ABA16" s="120"/>
      <c r="ABB16" s="120"/>
      <c r="ABC16" s="120"/>
      <c r="ABD16" s="120"/>
      <c r="ABE16" s="120"/>
      <c r="ABF16" s="120"/>
      <c r="ABG16" s="120"/>
      <c r="ABH16" s="120"/>
      <c r="ABI16" s="120"/>
      <c r="ABJ16" s="120"/>
      <c r="ABK16" s="120"/>
      <c r="ABL16" s="120"/>
      <c r="ABM16" s="120"/>
      <c r="ABN16" s="120"/>
      <c r="ABO16" s="120"/>
      <c r="ABP16" s="120"/>
      <c r="ABQ16" s="120"/>
      <c r="ABR16" s="120"/>
      <c r="ABS16" s="120"/>
      <c r="ABT16" s="120"/>
      <c r="ABU16" s="120"/>
      <c r="ABV16" s="120"/>
      <c r="ABW16" s="120"/>
      <c r="ABX16" s="120"/>
      <c r="ABY16" s="120"/>
      <c r="ABZ16" s="120"/>
      <c r="ACA16" s="120"/>
      <c r="ACB16" s="120"/>
      <c r="ACC16" s="120"/>
      <c r="ACD16" s="120"/>
      <c r="ACE16" s="120"/>
      <c r="ACF16" s="120"/>
      <c r="ACG16" s="120"/>
      <c r="ACH16" s="120"/>
      <c r="ACI16" s="120"/>
      <c r="ACJ16" s="120"/>
      <c r="ACK16" s="120"/>
      <c r="ACL16" s="120"/>
      <c r="ACM16" s="120"/>
      <c r="ACN16" s="120"/>
      <c r="ACO16" s="120"/>
      <c r="ACP16" s="120"/>
      <c r="ACQ16" s="120"/>
      <c r="ACR16" s="120"/>
      <c r="ACS16" s="120"/>
      <c r="ACT16" s="120"/>
      <c r="ACU16" s="120"/>
      <c r="ACV16" s="120"/>
      <c r="ACW16" s="120"/>
      <c r="ACX16" s="120"/>
      <c r="ACY16" s="120"/>
      <c r="ACZ16" s="120"/>
      <c r="ADA16" s="120"/>
      <c r="ADB16" s="120"/>
      <c r="ADC16" s="120"/>
      <c r="ADD16" s="120"/>
      <c r="ADE16" s="120"/>
      <c r="ADF16" s="120"/>
      <c r="ADG16" s="120"/>
      <c r="ADH16" s="120"/>
      <c r="ADI16" s="120"/>
      <c r="ADJ16" s="120"/>
      <c r="ADK16" s="120"/>
      <c r="ADL16" s="120"/>
      <c r="ADM16" s="120"/>
      <c r="ADN16" s="120"/>
      <c r="ADO16" s="120"/>
      <c r="ADP16" s="120"/>
      <c r="ADQ16" s="120"/>
      <c r="ADR16" s="120"/>
      <c r="ADS16" s="120"/>
      <c r="ADT16" s="120"/>
      <c r="ADU16" s="120"/>
      <c r="ADV16" s="120"/>
      <c r="ADW16" s="120"/>
      <c r="ADX16" s="120"/>
      <c r="ADY16" s="120"/>
      <c r="ADZ16" s="120"/>
      <c r="AEA16" s="120"/>
      <c r="AEB16" s="120"/>
      <c r="AEC16" s="120"/>
      <c r="AED16" s="120"/>
      <c r="AEE16" s="120"/>
      <c r="AEF16" s="120"/>
      <c r="AEG16" s="120"/>
      <c r="AEH16" s="120"/>
      <c r="AEI16" s="120"/>
      <c r="AEJ16" s="120"/>
      <c r="AEK16" s="120"/>
      <c r="AEL16" s="120"/>
      <c r="AEM16" s="120"/>
      <c r="AEN16" s="120"/>
      <c r="AEO16" s="120"/>
      <c r="AEP16" s="120"/>
      <c r="AEQ16" s="120"/>
      <c r="AER16" s="120"/>
      <c r="AES16" s="120"/>
      <c r="AET16" s="120"/>
      <c r="AEU16" s="120"/>
      <c r="AEV16" s="120"/>
      <c r="AEW16" s="120"/>
      <c r="AEX16" s="120"/>
      <c r="AEY16" s="120"/>
      <c r="AEZ16" s="120"/>
      <c r="AFA16" s="120"/>
      <c r="AFB16" s="120"/>
      <c r="AFC16" s="120"/>
      <c r="AFD16" s="120"/>
      <c r="AFE16" s="120"/>
      <c r="AFF16" s="120"/>
      <c r="AFG16" s="120"/>
      <c r="AFH16" s="120"/>
      <c r="AFI16" s="120"/>
      <c r="AFJ16" s="120"/>
      <c r="AFK16" s="120"/>
      <c r="AFL16" s="120"/>
      <c r="AFM16" s="120"/>
      <c r="AFN16" s="120"/>
      <c r="AFO16" s="120"/>
      <c r="AFP16" s="120"/>
      <c r="AFQ16" s="120"/>
      <c r="AFR16" s="120"/>
      <c r="AFS16" s="120"/>
      <c r="AFT16" s="120"/>
      <c r="AFU16" s="120"/>
      <c r="AFV16" s="120"/>
      <c r="AFW16" s="120"/>
      <c r="AFX16" s="120"/>
      <c r="AFY16" s="120"/>
      <c r="AFZ16" s="120"/>
      <c r="AGA16" s="120"/>
      <c r="AGB16" s="120"/>
      <c r="AGC16" s="120"/>
      <c r="AGD16" s="120"/>
      <c r="AGE16" s="120"/>
      <c r="AGF16" s="120"/>
      <c r="AGG16" s="120"/>
      <c r="AGH16" s="120"/>
      <c r="AGI16" s="120"/>
      <c r="AGJ16" s="120"/>
      <c r="AGK16" s="120"/>
      <c r="AGL16" s="120"/>
      <c r="AGM16" s="120"/>
      <c r="AGN16" s="120"/>
      <c r="AGO16" s="120"/>
      <c r="AGP16" s="120"/>
      <c r="AGQ16" s="120"/>
      <c r="AGR16" s="120"/>
      <c r="AGS16" s="120"/>
      <c r="AGT16" s="120"/>
      <c r="AGU16" s="120"/>
      <c r="AGV16" s="120"/>
      <c r="AGW16" s="120"/>
      <c r="AGX16" s="120"/>
      <c r="AGY16" s="120"/>
      <c r="AGZ16" s="120"/>
      <c r="AHA16" s="120"/>
      <c r="AHB16" s="120"/>
      <c r="AHC16" s="120"/>
      <c r="AHD16" s="120"/>
      <c r="AHE16" s="120"/>
      <c r="AHF16" s="120"/>
      <c r="AHG16" s="120"/>
      <c r="AHH16" s="120"/>
      <c r="AHI16" s="120"/>
      <c r="AHJ16" s="120"/>
      <c r="AHK16" s="120"/>
      <c r="AHL16" s="120"/>
      <c r="AHM16" s="120"/>
      <c r="AHN16" s="120"/>
      <c r="AHO16" s="120"/>
      <c r="AHP16" s="120"/>
      <c r="AHQ16" s="120"/>
      <c r="AHR16" s="120"/>
      <c r="AHS16" s="120"/>
      <c r="AHT16" s="120"/>
      <c r="AHU16" s="120"/>
      <c r="AHV16" s="120"/>
      <c r="AHW16" s="120"/>
      <c r="AHX16" s="120"/>
      <c r="AHY16" s="120"/>
      <c r="AHZ16" s="120"/>
      <c r="AIA16" s="120"/>
      <c r="AIB16" s="120"/>
      <c r="AIC16" s="120"/>
      <c r="AID16" s="120"/>
      <c r="AIE16" s="120"/>
      <c r="AIF16" s="120"/>
      <c r="AIG16" s="120"/>
      <c r="AIH16" s="120"/>
      <c r="AII16" s="120"/>
      <c r="AIJ16" s="120"/>
      <c r="AIK16" s="120"/>
      <c r="AIL16" s="120"/>
      <c r="AIM16" s="120"/>
      <c r="AIN16" s="120"/>
      <c r="AIO16" s="120"/>
      <c r="AIP16" s="120"/>
      <c r="AIQ16" s="120"/>
      <c r="AIR16" s="120"/>
      <c r="AIS16" s="120"/>
      <c r="AIT16" s="120"/>
      <c r="AIU16" s="120"/>
      <c r="AIV16" s="120"/>
      <c r="AIW16" s="120"/>
      <c r="AIX16" s="120"/>
      <c r="AIY16" s="120"/>
      <c r="AIZ16" s="120"/>
      <c r="AJA16" s="120"/>
      <c r="AJB16" s="120"/>
      <c r="AJC16" s="120"/>
      <c r="AJD16" s="120"/>
      <c r="AJE16" s="120"/>
      <c r="AJF16" s="120"/>
      <c r="AJG16" s="120"/>
      <c r="AJH16" s="120"/>
      <c r="AJI16" s="120"/>
      <c r="AJJ16" s="120"/>
      <c r="AJK16" s="120"/>
      <c r="AJL16" s="120"/>
      <c r="AJM16" s="120"/>
      <c r="AJN16" s="120"/>
      <c r="AJO16" s="120"/>
      <c r="AJP16" s="120"/>
      <c r="AJQ16" s="120"/>
      <c r="AJR16" s="120"/>
      <c r="AJS16" s="120"/>
      <c r="AJT16" s="120"/>
      <c r="AJU16" s="120"/>
      <c r="AJV16" s="120"/>
      <c r="AJW16" s="120"/>
      <c r="AJX16" s="120"/>
      <c r="AJY16" s="120"/>
      <c r="AJZ16" s="120"/>
      <c r="AKA16" s="120"/>
      <c r="AKB16" s="120"/>
      <c r="AKC16" s="120"/>
      <c r="AKD16" s="120"/>
      <c r="AKE16" s="120"/>
      <c r="AKF16" s="120"/>
      <c r="AKG16" s="120"/>
      <c r="AKH16" s="120"/>
      <c r="AKI16" s="120"/>
      <c r="AKJ16" s="120"/>
      <c r="AKK16" s="120"/>
      <c r="AKL16" s="120"/>
      <c r="AKM16" s="120"/>
      <c r="AKN16" s="120"/>
      <c r="AKO16" s="120"/>
      <c r="AKP16" s="120"/>
      <c r="AKQ16" s="120"/>
      <c r="AKR16" s="120"/>
      <c r="AKS16" s="120"/>
      <c r="AKT16" s="120"/>
      <c r="AKU16" s="120"/>
      <c r="AKV16" s="120"/>
      <c r="AKW16" s="120"/>
      <c r="AKX16" s="120"/>
      <c r="AKY16" s="120"/>
      <c r="AKZ16" s="120"/>
      <c r="ALA16" s="120"/>
      <c r="ALB16" s="120"/>
      <c r="ALC16" s="120"/>
      <c r="ALD16" s="120"/>
      <c r="ALE16" s="120"/>
      <c r="ALF16" s="120"/>
      <c r="ALG16" s="120"/>
      <c r="ALH16" s="120"/>
      <c r="ALI16" s="120"/>
      <c r="ALJ16" s="120"/>
      <c r="ALK16" s="120"/>
      <c r="ALL16" s="120"/>
      <c r="ALM16" s="120"/>
      <c r="ALN16" s="120"/>
      <c r="ALO16" s="120"/>
      <c r="ALP16" s="120"/>
      <c r="ALQ16" s="120"/>
      <c r="ALR16" s="120"/>
      <c r="ALS16" s="120"/>
      <c r="ALT16" s="120"/>
      <c r="ALU16" s="120"/>
      <c r="ALV16" s="120"/>
      <c r="ALW16" s="120"/>
      <c r="ALX16" s="120"/>
      <c r="ALY16" s="120"/>
      <c r="ALZ16" s="120"/>
      <c r="AMA16" s="120"/>
      <c r="AMB16" s="120"/>
      <c r="AMC16" s="120"/>
      <c r="AMD16" s="120"/>
      <c r="AME16" s="120"/>
      <c r="AMF16" s="120"/>
      <c r="AMG16" s="120"/>
      <c r="AMH16" s="120"/>
      <c r="AMI16" s="120"/>
      <c r="AMJ16" s="120"/>
      <c r="AMK16" s="120"/>
      <c r="AML16" s="120"/>
      <c r="AMM16" s="120"/>
      <c r="AMN16" s="120"/>
      <c r="AMO16" s="120"/>
      <c r="AMP16" s="120"/>
      <c r="AMQ16" s="120"/>
      <c r="AMR16" s="120"/>
      <c r="AMS16" s="120"/>
      <c r="AMT16" s="120"/>
      <c r="AMU16" s="120"/>
      <c r="AMV16" s="120"/>
      <c r="AMW16" s="120"/>
      <c r="AMX16" s="120"/>
      <c r="AMY16" s="120"/>
      <c r="AMZ16" s="120"/>
      <c r="ANA16" s="120"/>
      <c r="ANB16" s="120"/>
      <c r="ANC16" s="120"/>
      <c r="AND16" s="120"/>
      <c r="ANE16" s="120"/>
      <c r="ANF16" s="120"/>
      <c r="ANG16" s="120"/>
      <c r="ANH16" s="120"/>
      <c r="ANI16" s="120"/>
      <c r="ANJ16" s="120"/>
      <c r="ANK16" s="120"/>
      <c r="ANL16" s="120"/>
      <c r="ANM16" s="120"/>
      <c r="ANN16" s="120"/>
      <c r="ANO16" s="120"/>
      <c r="ANP16" s="120"/>
      <c r="ANQ16" s="120"/>
      <c r="ANR16" s="120"/>
      <c r="ANS16" s="120"/>
      <c r="ANT16" s="120"/>
      <c r="ANU16" s="120"/>
      <c r="ANV16" s="120"/>
      <c r="ANW16" s="120"/>
      <c r="ANX16" s="120"/>
      <c r="ANY16" s="120"/>
      <c r="ANZ16" s="120"/>
      <c r="AOA16" s="120"/>
      <c r="AOB16" s="120"/>
      <c r="AOC16" s="120"/>
      <c r="AOD16" s="120"/>
      <c r="AOE16" s="120"/>
      <c r="AOF16" s="120"/>
      <c r="AOG16" s="120"/>
      <c r="AOH16" s="120"/>
      <c r="AOI16" s="120"/>
      <c r="AOJ16" s="120"/>
      <c r="AOK16" s="120"/>
      <c r="AOL16" s="120"/>
      <c r="AOM16" s="120"/>
      <c r="AON16" s="120"/>
      <c r="AOO16" s="120"/>
      <c r="AOP16" s="120"/>
      <c r="AOQ16" s="120"/>
      <c r="AOR16" s="120"/>
      <c r="AOS16" s="120"/>
      <c r="AOT16" s="120"/>
      <c r="AOU16" s="120"/>
      <c r="AOV16" s="120"/>
      <c r="AOW16" s="120"/>
      <c r="AOX16" s="120"/>
      <c r="AOY16" s="120"/>
      <c r="AOZ16" s="120"/>
      <c r="APA16" s="120"/>
      <c r="APB16" s="120"/>
      <c r="APC16" s="120"/>
      <c r="APD16" s="120"/>
      <c r="APE16" s="120"/>
      <c r="APF16" s="120"/>
      <c r="APG16" s="120"/>
      <c r="APH16" s="120"/>
      <c r="API16" s="120"/>
      <c r="APJ16" s="120"/>
      <c r="APK16" s="120"/>
      <c r="APL16" s="120"/>
      <c r="APM16" s="120"/>
      <c r="APN16" s="120"/>
      <c r="APO16" s="120"/>
      <c r="APP16" s="120"/>
      <c r="APQ16" s="120"/>
      <c r="APR16" s="120"/>
      <c r="APS16" s="120"/>
      <c r="APT16" s="120"/>
      <c r="APU16" s="120"/>
      <c r="APV16" s="120"/>
      <c r="APW16" s="120"/>
      <c r="APX16" s="120"/>
      <c r="APY16" s="120"/>
      <c r="APZ16" s="120"/>
      <c r="AQA16" s="120"/>
      <c r="AQB16" s="120"/>
      <c r="AQC16" s="120"/>
      <c r="AQD16" s="120"/>
      <c r="AQE16" s="120"/>
      <c r="AQF16" s="120"/>
      <c r="AQG16" s="120"/>
      <c r="AQH16" s="120"/>
      <c r="AQI16" s="120"/>
      <c r="AQJ16" s="120"/>
      <c r="AQK16" s="120"/>
      <c r="AQL16" s="120"/>
      <c r="AQM16" s="120"/>
      <c r="AQN16" s="120"/>
      <c r="AQO16" s="120"/>
      <c r="AQP16" s="120"/>
      <c r="AQQ16" s="120"/>
      <c r="AQR16" s="120"/>
      <c r="AQS16" s="120"/>
      <c r="AQT16" s="120"/>
      <c r="AQU16" s="120"/>
      <c r="AQV16" s="120"/>
      <c r="AQW16" s="120"/>
      <c r="AQX16" s="120"/>
      <c r="AQY16" s="120"/>
      <c r="AQZ16" s="120"/>
      <c r="ARA16" s="120"/>
      <c r="ARB16" s="120"/>
      <c r="ARC16" s="120"/>
      <c r="ARD16" s="120"/>
      <c r="ARE16" s="120"/>
      <c r="ARF16" s="120"/>
      <c r="ARG16" s="120"/>
      <c r="ARH16" s="120"/>
      <c r="ARI16" s="120"/>
      <c r="ARJ16" s="120"/>
      <c r="ARK16" s="120"/>
      <c r="ARL16" s="120"/>
      <c r="ARM16" s="120"/>
      <c r="ARN16" s="120"/>
      <c r="ARO16" s="120"/>
      <c r="ARP16" s="120"/>
      <c r="ARQ16" s="120"/>
      <c r="ARR16" s="120"/>
      <c r="ARS16" s="120"/>
      <c r="ART16" s="120"/>
      <c r="ARU16" s="120"/>
      <c r="ARV16" s="120"/>
      <c r="ARW16" s="120"/>
      <c r="ARX16" s="120"/>
      <c r="ARY16" s="120"/>
      <c r="ARZ16" s="120"/>
      <c r="ASA16" s="120"/>
      <c r="ASB16" s="120"/>
      <c r="ASC16" s="120"/>
      <c r="ASD16" s="120"/>
      <c r="ASE16" s="120"/>
      <c r="ASF16" s="120"/>
      <c r="ASG16" s="120"/>
      <c r="ASH16" s="120"/>
      <c r="ASI16" s="120"/>
      <c r="ASJ16" s="120"/>
      <c r="ASK16" s="120"/>
      <c r="ASL16" s="120"/>
      <c r="ASM16" s="120"/>
      <c r="ASN16" s="120"/>
      <c r="ASO16" s="120"/>
      <c r="ASP16" s="120"/>
      <c r="ASQ16" s="120"/>
      <c r="ASR16" s="120"/>
      <c r="ASS16" s="120"/>
      <c r="AST16" s="120"/>
      <c r="ASU16" s="120"/>
      <c r="ASV16" s="120"/>
      <c r="ASW16" s="120"/>
      <c r="ASX16" s="120"/>
      <c r="ASY16" s="120"/>
      <c r="ASZ16" s="120"/>
      <c r="ATA16" s="120"/>
      <c r="ATB16" s="120"/>
      <c r="ATC16" s="120"/>
      <c r="ATD16" s="120"/>
      <c r="ATE16" s="120"/>
      <c r="ATF16" s="120"/>
      <c r="ATG16" s="120"/>
      <c r="ATH16" s="120"/>
      <c r="ATI16" s="120"/>
      <c r="ATJ16" s="120"/>
      <c r="ATK16" s="120"/>
      <c r="ATL16" s="120"/>
      <c r="ATM16" s="120"/>
      <c r="ATN16" s="120"/>
      <c r="ATO16" s="120"/>
      <c r="ATP16" s="120"/>
      <c r="ATQ16" s="120"/>
      <c r="ATR16" s="120"/>
      <c r="ATS16" s="120"/>
      <c r="ATT16" s="120"/>
      <c r="ATU16" s="120"/>
      <c r="ATV16" s="120"/>
      <c r="ATW16" s="120"/>
      <c r="ATX16" s="120"/>
      <c r="ATY16" s="120"/>
      <c r="ATZ16" s="120"/>
      <c r="AUA16" s="120"/>
      <c r="AUB16" s="120"/>
      <c r="AUC16" s="120"/>
      <c r="AUD16" s="120"/>
      <c r="AUE16" s="120"/>
      <c r="AUF16" s="120"/>
      <c r="AUG16" s="120"/>
      <c r="AUH16" s="120"/>
      <c r="AUI16" s="120"/>
      <c r="AUJ16" s="120"/>
      <c r="AUK16" s="120"/>
      <c r="AUL16" s="120"/>
      <c r="AUM16" s="120"/>
      <c r="AUN16" s="120"/>
      <c r="AUO16" s="120"/>
      <c r="AUP16" s="120"/>
      <c r="AUQ16" s="120"/>
      <c r="AUR16" s="120"/>
      <c r="AUS16" s="120"/>
      <c r="AUT16" s="120"/>
      <c r="AUU16" s="120"/>
      <c r="AUV16" s="120"/>
      <c r="AUW16" s="120"/>
      <c r="AUX16" s="120"/>
      <c r="AUY16" s="120"/>
      <c r="AUZ16" s="120"/>
      <c r="AVA16" s="120"/>
      <c r="AVB16" s="120"/>
      <c r="AVC16" s="120"/>
      <c r="AVD16" s="120"/>
      <c r="AVE16" s="120"/>
      <c r="AVF16" s="120"/>
      <c r="AVG16" s="120"/>
      <c r="AVH16" s="120"/>
      <c r="AVI16" s="120"/>
      <c r="AVJ16" s="120"/>
      <c r="AVK16" s="120"/>
      <c r="AVL16" s="120"/>
      <c r="AVM16" s="120"/>
      <c r="AVN16" s="120"/>
      <c r="AVO16" s="120"/>
      <c r="AVP16" s="120"/>
      <c r="AVQ16" s="120"/>
      <c r="AVR16" s="120"/>
      <c r="AVS16" s="120"/>
      <c r="AVT16" s="120"/>
      <c r="AVU16" s="120"/>
      <c r="AVV16" s="120"/>
      <c r="AVW16" s="120"/>
      <c r="AVX16" s="120"/>
      <c r="AVY16" s="120"/>
      <c r="AVZ16" s="120"/>
      <c r="AWA16" s="120"/>
      <c r="AWB16" s="120"/>
      <c r="AWC16" s="120"/>
      <c r="AWD16" s="120"/>
      <c r="AWE16" s="120"/>
      <c r="AWF16" s="120"/>
      <c r="AWG16" s="120"/>
      <c r="AWH16" s="120"/>
      <c r="AWI16" s="120"/>
      <c r="AWJ16" s="120"/>
      <c r="AWK16" s="120"/>
      <c r="AWL16" s="120"/>
      <c r="AWM16" s="120"/>
      <c r="AWN16" s="120"/>
      <c r="AWO16" s="120"/>
      <c r="AWP16" s="120"/>
      <c r="AWQ16" s="120"/>
      <c r="AWR16" s="120"/>
      <c r="AWS16" s="120"/>
      <c r="AWT16" s="120"/>
      <c r="AWU16" s="120"/>
      <c r="AWV16" s="120"/>
      <c r="AWW16" s="120"/>
      <c r="AWX16" s="120"/>
      <c r="AWY16" s="120"/>
      <c r="AWZ16" s="120"/>
      <c r="AXA16" s="120"/>
      <c r="AXB16" s="120"/>
      <c r="AXC16" s="120"/>
      <c r="AXD16" s="120"/>
      <c r="AXE16" s="120"/>
      <c r="AXF16" s="120"/>
      <c r="AXG16" s="120"/>
      <c r="AXH16" s="120"/>
      <c r="AXI16" s="120"/>
      <c r="AXJ16" s="120"/>
      <c r="AXK16" s="120"/>
      <c r="AXL16" s="120"/>
      <c r="AXM16" s="120"/>
      <c r="AXN16" s="120"/>
      <c r="AXO16" s="120"/>
      <c r="AXP16" s="120"/>
      <c r="AXQ16" s="120"/>
      <c r="AXR16" s="120"/>
      <c r="AXS16" s="120"/>
      <c r="AXT16" s="120"/>
      <c r="AXU16" s="120"/>
      <c r="AXV16" s="120"/>
      <c r="AXW16" s="120"/>
      <c r="AXX16" s="120"/>
      <c r="AXY16" s="120"/>
      <c r="AXZ16" s="120"/>
      <c r="AYA16" s="120"/>
      <c r="AYB16" s="120"/>
      <c r="AYC16" s="120"/>
      <c r="AYD16" s="120"/>
      <c r="AYE16" s="120"/>
      <c r="AYF16" s="120"/>
      <c r="AYG16" s="120"/>
      <c r="AYH16" s="120"/>
      <c r="AYI16" s="120"/>
      <c r="AYJ16" s="120"/>
      <c r="AYK16" s="120"/>
      <c r="AYL16" s="120"/>
      <c r="AYM16" s="120"/>
      <c r="AYN16" s="120"/>
      <c r="AYO16" s="120"/>
      <c r="AYP16" s="120"/>
      <c r="AYQ16" s="120"/>
      <c r="AYR16" s="120"/>
      <c r="AYS16" s="120"/>
      <c r="AYT16" s="120"/>
      <c r="AYU16" s="120"/>
      <c r="AYV16" s="120"/>
      <c r="AYW16" s="120"/>
      <c r="AYX16" s="120"/>
      <c r="AYY16" s="120"/>
    </row>
    <row r="17" spans="1:1351" s="110" customFormat="1" ht="23.1" customHeight="1">
      <c r="A17" s="118">
        <f t="shared" ref="A17" si="19">+A15+1</f>
        <v>4</v>
      </c>
      <c r="B17" s="126" t="s">
        <v>81</v>
      </c>
      <c r="C17" s="105" t="s">
        <v>75</v>
      </c>
      <c r="D17" s="106" t="s">
        <v>71</v>
      </c>
      <c r="E17" s="107">
        <v>17553</v>
      </c>
      <c r="F17" s="107">
        <v>702</v>
      </c>
      <c r="G17" s="107">
        <f>SUM(E17:F17)</f>
        <v>18255</v>
      </c>
      <c r="H17" s="108">
        <f>G17</f>
        <v>18255</v>
      </c>
      <c r="I17" s="108">
        <v>15310.64516</v>
      </c>
      <c r="J17" s="109">
        <f t="shared" si="13"/>
        <v>0</v>
      </c>
      <c r="K17" s="110">
        <v>0</v>
      </c>
      <c r="L17" s="110">
        <v>0</v>
      </c>
      <c r="M17" s="110">
        <v>0</v>
      </c>
      <c r="N17" s="108">
        <f t="shared" si="2"/>
        <v>15310.64516</v>
      </c>
      <c r="O17" s="107"/>
      <c r="P17" s="111">
        <f t="shared" ref="P17" si="20">SUM(AL17:AT17)</f>
        <v>1377.9580644</v>
      </c>
      <c r="Q17" s="107">
        <f t="shared" ref="Q17" si="21">SUM(AV17:AX17)</f>
        <v>200</v>
      </c>
      <c r="R17" s="107">
        <f t="shared" ref="R17" si="22">ROUNDDOWN(G17*5%/2,2)</f>
        <v>456.37</v>
      </c>
      <c r="S17" s="107">
        <f t="shared" ref="S17" si="23">SUM(BA17:BF17)</f>
        <v>100</v>
      </c>
      <c r="T17" s="108">
        <f>O17+P17+Q17+R17+S17</f>
        <v>2134.3280644000001</v>
      </c>
      <c r="U17" s="112">
        <f t="shared" si="3"/>
        <v>6588</v>
      </c>
      <c r="V17" s="112">
        <f>(AF17-U17)</f>
        <v>6588.3170955999994</v>
      </c>
      <c r="W17" s="107">
        <f>U17+V17</f>
        <v>13176.317095599999</v>
      </c>
      <c r="X17" s="107">
        <f t="shared" si="4"/>
        <v>13176.317095599999</v>
      </c>
      <c r="Y17" s="113">
        <v>1818.18</v>
      </c>
      <c r="Z17" s="112">
        <f t="shared" si="5"/>
        <v>14994.4970956</v>
      </c>
      <c r="AA17" s="114">
        <f t="shared" ref="AA17" si="24">+AA15+1</f>
        <v>4</v>
      </c>
      <c r="AB17" s="107">
        <f t="shared" si="6"/>
        <v>1837.2774191999999</v>
      </c>
      <c r="AC17" s="115">
        <v>100</v>
      </c>
      <c r="AD17" s="116">
        <f>ROUNDUP(G17*5%/2,2)</f>
        <v>456.38</v>
      </c>
      <c r="AE17" s="115">
        <v>200</v>
      </c>
      <c r="AF17" s="117">
        <f>+N17-T17</f>
        <v>13176.317095599999</v>
      </c>
      <c r="AG17" s="117">
        <f>(+N17-T17)/2</f>
        <v>6588.1585477999997</v>
      </c>
      <c r="AH17" s="118">
        <f t="shared" ref="AH17" si="25">+AH15+1</f>
        <v>4</v>
      </c>
      <c r="AI17" s="126" t="s">
        <v>81</v>
      </c>
      <c r="AJ17" s="106" t="s">
        <v>71</v>
      </c>
      <c r="AK17" s="107">
        <f t="shared" si="1"/>
        <v>0</v>
      </c>
      <c r="AL17" s="107">
        <f t="shared" si="7"/>
        <v>1377.9580644</v>
      </c>
      <c r="AM17" s="107">
        <v>0</v>
      </c>
      <c r="AN17" s="107"/>
      <c r="AO17" s="107"/>
      <c r="AP17" s="107"/>
      <c r="AQ17" s="107"/>
      <c r="AR17" s="107"/>
      <c r="AS17" s="107"/>
      <c r="AT17" s="107"/>
      <c r="AU17" s="111">
        <f t="shared" ref="AU17" si="26">SUM(AL17:AT17)</f>
        <v>1377.9580644</v>
      </c>
      <c r="AV17" s="115">
        <v>200</v>
      </c>
      <c r="AW17" s="107">
        <v>0</v>
      </c>
      <c r="AX17" s="107">
        <v>0</v>
      </c>
      <c r="AY17" s="107">
        <f>SUM(AV17:AW17)</f>
        <v>200</v>
      </c>
      <c r="AZ17" s="107">
        <f>ROUNDDOWN(G17*5%/2,2)</f>
        <v>456.37</v>
      </c>
      <c r="BB17" s="107"/>
      <c r="BC17" s="107">
        <v>100</v>
      </c>
      <c r="BD17" s="107"/>
      <c r="BE17" s="107">
        <v>0</v>
      </c>
      <c r="BF17" s="107">
        <v>0</v>
      </c>
      <c r="BG17" s="107">
        <f>SUM(BA17:BF17)</f>
        <v>100</v>
      </c>
      <c r="BH17" s="108">
        <f>AK17+AU17+AY17+AZ17+BG17</f>
        <v>2134.3280644000001</v>
      </c>
      <c r="BI17" s="119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  <c r="DV17" s="120"/>
      <c r="DW17" s="120"/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0"/>
      <c r="EY17" s="120"/>
      <c r="EZ17" s="120"/>
      <c r="FA17" s="120"/>
      <c r="FB17" s="120"/>
      <c r="FC17" s="120"/>
      <c r="FD17" s="120"/>
      <c r="FE17" s="120"/>
      <c r="FF17" s="120"/>
      <c r="FG17" s="120"/>
      <c r="FH17" s="120"/>
      <c r="FI17" s="120"/>
      <c r="FJ17" s="120"/>
      <c r="FK17" s="120"/>
      <c r="FL17" s="120"/>
      <c r="FM17" s="120"/>
      <c r="FN17" s="120"/>
      <c r="FO17" s="120"/>
      <c r="FP17" s="120"/>
      <c r="FQ17" s="120"/>
      <c r="FR17" s="120"/>
      <c r="FS17" s="120"/>
      <c r="FT17" s="120"/>
      <c r="FU17" s="120"/>
      <c r="FV17" s="120"/>
      <c r="FW17" s="120"/>
      <c r="FX17" s="120"/>
      <c r="FY17" s="120"/>
      <c r="FZ17" s="120"/>
      <c r="GA17" s="120"/>
      <c r="GB17" s="120"/>
      <c r="GC17" s="120"/>
      <c r="GD17" s="120"/>
      <c r="GE17" s="120"/>
      <c r="GF17" s="120"/>
      <c r="GG17" s="120"/>
      <c r="GH17" s="120"/>
      <c r="GI17" s="120"/>
      <c r="GJ17" s="120"/>
      <c r="GK17" s="120"/>
      <c r="GL17" s="120"/>
      <c r="GM17" s="120"/>
      <c r="GN17" s="120"/>
      <c r="GO17" s="120"/>
      <c r="GP17" s="120"/>
      <c r="GQ17" s="120"/>
      <c r="GR17" s="120"/>
      <c r="GS17" s="120"/>
      <c r="GT17" s="120"/>
      <c r="GU17" s="120"/>
      <c r="GV17" s="120"/>
      <c r="GW17" s="120"/>
      <c r="GX17" s="120"/>
      <c r="GY17" s="120"/>
      <c r="GZ17" s="120"/>
      <c r="HA17" s="120"/>
      <c r="HB17" s="120"/>
      <c r="HC17" s="120"/>
      <c r="HD17" s="120"/>
      <c r="HE17" s="120"/>
      <c r="HF17" s="120"/>
      <c r="HG17" s="120"/>
      <c r="HH17" s="120"/>
      <c r="HI17" s="120"/>
      <c r="HJ17" s="120"/>
      <c r="HK17" s="120"/>
      <c r="HL17" s="120"/>
      <c r="HM17" s="120"/>
      <c r="HN17" s="120"/>
      <c r="HO17" s="120"/>
      <c r="HP17" s="120"/>
      <c r="HQ17" s="120"/>
      <c r="HR17" s="120"/>
      <c r="HS17" s="120"/>
      <c r="HT17" s="120"/>
      <c r="HU17" s="120"/>
      <c r="HV17" s="120"/>
      <c r="HW17" s="120"/>
      <c r="HX17" s="120"/>
      <c r="HY17" s="120"/>
      <c r="HZ17" s="120"/>
      <c r="IA17" s="120"/>
      <c r="IB17" s="120"/>
      <c r="IC17" s="120"/>
      <c r="ID17" s="120"/>
      <c r="IE17" s="120"/>
      <c r="IF17" s="120"/>
      <c r="IG17" s="120"/>
      <c r="IH17" s="120"/>
      <c r="II17" s="120"/>
      <c r="IJ17" s="120"/>
      <c r="IK17" s="120"/>
      <c r="IL17" s="120"/>
      <c r="IM17" s="120"/>
      <c r="IN17" s="120"/>
      <c r="IO17" s="120"/>
      <c r="IP17" s="120"/>
      <c r="IQ17" s="120"/>
      <c r="IR17" s="120"/>
      <c r="IS17" s="120"/>
      <c r="IT17" s="120"/>
      <c r="IU17" s="120"/>
      <c r="IV17" s="120"/>
      <c r="IW17" s="120"/>
      <c r="IX17" s="120"/>
      <c r="IY17" s="120"/>
      <c r="IZ17" s="120"/>
      <c r="JA17" s="120"/>
      <c r="JB17" s="120"/>
      <c r="JC17" s="120"/>
      <c r="JD17" s="120"/>
      <c r="JE17" s="120"/>
      <c r="JF17" s="120"/>
      <c r="JG17" s="120"/>
      <c r="JH17" s="120"/>
      <c r="JI17" s="120"/>
      <c r="JJ17" s="120"/>
      <c r="JK17" s="120"/>
      <c r="JL17" s="120"/>
      <c r="JM17" s="120"/>
      <c r="JN17" s="120"/>
      <c r="JO17" s="120"/>
      <c r="JP17" s="120"/>
      <c r="JQ17" s="120"/>
      <c r="JR17" s="120"/>
      <c r="JS17" s="120"/>
      <c r="JT17" s="120"/>
      <c r="JU17" s="120"/>
      <c r="JV17" s="120"/>
      <c r="JW17" s="120"/>
      <c r="JX17" s="120"/>
      <c r="JY17" s="120"/>
      <c r="JZ17" s="120"/>
      <c r="KA17" s="120"/>
      <c r="KB17" s="120"/>
      <c r="KC17" s="120"/>
      <c r="KD17" s="120"/>
      <c r="KE17" s="120"/>
      <c r="KF17" s="120"/>
      <c r="KG17" s="120"/>
      <c r="KH17" s="120"/>
      <c r="KI17" s="120"/>
      <c r="KJ17" s="120"/>
      <c r="KK17" s="120"/>
      <c r="KL17" s="120"/>
      <c r="KM17" s="120"/>
      <c r="KN17" s="120"/>
      <c r="KO17" s="120"/>
      <c r="KP17" s="120"/>
      <c r="KQ17" s="120"/>
      <c r="KR17" s="120"/>
      <c r="KS17" s="120"/>
      <c r="KT17" s="120"/>
      <c r="KU17" s="120"/>
      <c r="KV17" s="120"/>
      <c r="KW17" s="120"/>
      <c r="KX17" s="120"/>
      <c r="KY17" s="120"/>
      <c r="KZ17" s="120"/>
      <c r="LA17" s="120"/>
      <c r="LB17" s="120"/>
      <c r="LC17" s="120"/>
      <c r="LD17" s="120"/>
      <c r="LE17" s="120"/>
      <c r="LF17" s="120"/>
      <c r="LG17" s="120"/>
      <c r="LH17" s="120"/>
      <c r="LI17" s="120"/>
      <c r="LJ17" s="120"/>
      <c r="LK17" s="120"/>
      <c r="LL17" s="120"/>
      <c r="LM17" s="120"/>
      <c r="LN17" s="120"/>
      <c r="LO17" s="120"/>
      <c r="LP17" s="120"/>
      <c r="LQ17" s="120"/>
      <c r="LR17" s="120"/>
      <c r="LS17" s="120"/>
      <c r="LT17" s="120"/>
      <c r="LU17" s="120"/>
      <c r="LV17" s="120"/>
      <c r="LW17" s="120"/>
      <c r="LX17" s="120"/>
      <c r="LY17" s="120"/>
      <c r="LZ17" s="120"/>
      <c r="MA17" s="120"/>
      <c r="MB17" s="120"/>
      <c r="MC17" s="120"/>
      <c r="MD17" s="120"/>
      <c r="ME17" s="120"/>
      <c r="MF17" s="120"/>
      <c r="MG17" s="120"/>
      <c r="MH17" s="120"/>
      <c r="MI17" s="120"/>
      <c r="MJ17" s="120"/>
      <c r="MK17" s="120"/>
      <c r="ML17" s="120"/>
      <c r="MM17" s="120"/>
      <c r="MN17" s="120"/>
      <c r="MO17" s="120"/>
      <c r="MP17" s="120"/>
      <c r="MQ17" s="120"/>
      <c r="MR17" s="120"/>
      <c r="MS17" s="120"/>
      <c r="MT17" s="120"/>
      <c r="MU17" s="120"/>
      <c r="MV17" s="120"/>
      <c r="MW17" s="120"/>
      <c r="MX17" s="120"/>
      <c r="MY17" s="120"/>
      <c r="MZ17" s="120"/>
      <c r="NA17" s="120"/>
      <c r="NB17" s="120"/>
      <c r="NC17" s="120"/>
      <c r="ND17" s="120"/>
      <c r="NE17" s="120"/>
      <c r="NF17" s="120"/>
      <c r="NG17" s="120"/>
      <c r="NH17" s="120"/>
      <c r="NI17" s="120"/>
      <c r="NJ17" s="120"/>
      <c r="NK17" s="120"/>
      <c r="NL17" s="120"/>
      <c r="NM17" s="120"/>
      <c r="NN17" s="120"/>
      <c r="NO17" s="120"/>
      <c r="NP17" s="120"/>
      <c r="NQ17" s="120"/>
      <c r="NR17" s="120"/>
      <c r="NS17" s="120"/>
      <c r="NT17" s="120"/>
      <c r="NU17" s="120"/>
      <c r="NV17" s="120"/>
      <c r="NW17" s="120"/>
      <c r="NX17" s="120"/>
      <c r="NY17" s="120"/>
      <c r="NZ17" s="120"/>
      <c r="OA17" s="120"/>
      <c r="OB17" s="120"/>
      <c r="OC17" s="120"/>
      <c r="OD17" s="120"/>
      <c r="OE17" s="120"/>
      <c r="OF17" s="120"/>
      <c r="OG17" s="120"/>
      <c r="OH17" s="120"/>
      <c r="OI17" s="120"/>
      <c r="OJ17" s="120"/>
      <c r="OK17" s="120"/>
      <c r="OL17" s="120"/>
      <c r="OM17" s="120"/>
      <c r="ON17" s="120"/>
      <c r="OO17" s="120"/>
      <c r="OP17" s="120"/>
      <c r="OQ17" s="120"/>
      <c r="OR17" s="120"/>
      <c r="OS17" s="120"/>
      <c r="OT17" s="120"/>
      <c r="OU17" s="120"/>
      <c r="OV17" s="120"/>
      <c r="OW17" s="120"/>
      <c r="OX17" s="120"/>
      <c r="OY17" s="120"/>
      <c r="OZ17" s="120"/>
      <c r="PA17" s="120"/>
      <c r="PB17" s="120"/>
      <c r="PC17" s="120"/>
    </row>
    <row r="18" spans="1:1351" s="110" customFormat="1" ht="23.1" customHeight="1">
      <c r="A18" s="118" t="s">
        <v>7</v>
      </c>
      <c r="B18" s="121"/>
      <c r="C18" s="122" t="s">
        <v>77</v>
      </c>
      <c r="D18" s="123" t="s">
        <v>80</v>
      </c>
      <c r="E18" s="107"/>
      <c r="F18" s="107"/>
      <c r="G18" s="107" t="s">
        <v>104</v>
      </c>
      <c r="J18" s="109">
        <f t="shared" si="13"/>
        <v>0</v>
      </c>
      <c r="N18" s="108">
        <f t="shared" si="2"/>
        <v>0</v>
      </c>
      <c r="O18" s="107"/>
      <c r="P18" s="107"/>
      <c r="Q18" s="107"/>
      <c r="R18" s="107"/>
      <c r="S18" s="107"/>
      <c r="T18" s="108"/>
      <c r="U18" s="112">
        <f t="shared" si="3"/>
        <v>0</v>
      </c>
      <c r="V18" s="112" t="s">
        <v>7</v>
      </c>
      <c r="W18" s="107"/>
      <c r="X18" s="107">
        <f t="shared" si="4"/>
        <v>0</v>
      </c>
      <c r="Y18" s="113"/>
      <c r="Z18" s="112">
        <f t="shared" si="5"/>
        <v>0</v>
      </c>
      <c r="AA18" s="114" t="s">
        <v>7</v>
      </c>
      <c r="AB18" s="107">
        <f t="shared" si="6"/>
        <v>0</v>
      </c>
      <c r="AC18" s="124"/>
      <c r="AD18" s="125"/>
      <c r="AE18" s="124"/>
      <c r="AF18" s="117"/>
      <c r="AG18" s="117"/>
      <c r="AH18" s="118" t="s">
        <v>7</v>
      </c>
      <c r="AI18" s="121"/>
      <c r="AJ18" s="123" t="s">
        <v>80</v>
      </c>
      <c r="AK18" s="107">
        <f t="shared" si="1"/>
        <v>0</v>
      </c>
      <c r="AL18" s="107">
        <f t="shared" si="7"/>
        <v>0</v>
      </c>
      <c r="AM18" s="107"/>
      <c r="AN18" s="107"/>
      <c r="AO18" s="107"/>
      <c r="AP18" s="107"/>
      <c r="AQ18" s="107"/>
      <c r="AR18" s="107"/>
      <c r="AS18" s="107"/>
      <c r="AT18" s="107"/>
      <c r="AU18" s="107"/>
      <c r="AV18" s="115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8"/>
      <c r="BI18" s="119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20"/>
      <c r="DU18" s="120"/>
      <c r="DV18" s="120"/>
      <c r="DW18" s="120"/>
      <c r="DX18" s="120"/>
      <c r="DY18" s="120"/>
      <c r="DZ18" s="120"/>
      <c r="EA18" s="120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0"/>
      <c r="EY18" s="120"/>
      <c r="EZ18" s="120"/>
      <c r="FA18" s="120"/>
      <c r="FB18" s="120"/>
      <c r="FC18" s="120"/>
      <c r="FD18" s="120"/>
      <c r="FE18" s="120"/>
      <c r="FF18" s="120"/>
      <c r="FG18" s="120"/>
      <c r="FH18" s="120"/>
      <c r="FI18" s="120"/>
      <c r="FJ18" s="120"/>
      <c r="FK18" s="120"/>
      <c r="FL18" s="120"/>
      <c r="FM18" s="120"/>
      <c r="FN18" s="120"/>
      <c r="FO18" s="120"/>
      <c r="FP18" s="120"/>
      <c r="FQ18" s="120"/>
      <c r="FR18" s="120"/>
      <c r="FS18" s="120"/>
      <c r="FT18" s="120"/>
      <c r="FU18" s="120"/>
      <c r="FV18" s="120"/>
      <c r="FW18" s="120"/>
      <c r="FX18" s="120"/>
      <c r="FY18" s="120"/>
      <c r="FZ18" s="120"/>
      <c r="GA18" s="120"/>
      <c r="GB18" s="120"/>
      <c r="GC18" s="120"/>
      <c r="GD18" s="120"/>
      <c r="GE18" s="120"/>
      <c r="GF18" s="120"/>
      <c r="GG18" s="120"/>
      <c r="GH18" s="120"/>
      <c r="GI18" s="120"/>
      <c r="GJ18" s="120"/>
      <c r="GK18" s="120"/>
      <c r="GL18" s="120"/>
      <c r="GM18" s="120"/>
      <c r="GN18" s="120"/>
      <c r="GO18" s="120"/>
      <c r="GP18" s="120"/>
      <c r="GQ18" s="120"/>
      <c r="GR18" s="120"/>
      <c r="GS18" s="120"/>
      <c r="GT18" s="120"/>
      <c r="GU18" s="120"/>
      <c r="GV18" s="120"/>
      <c r="GW18" s="120"/>
      <c r="GX18" s="120"/>
      <c r="GY18" s="120"/>
      <c r="GZ18" s="120"/>
      <c r="HA18" s="120"/>
      <c r="HB18" s="120"/>
      <c r="HC18" s="120"/>
      <c r="HD18" s="120"/>
      <c r="HE18" s="120"/>
      <c r="HF18" s="120"/>
      <c r="HG18" s="120"/>
      <c r="HH18" s="120"/>
      <c r="HI18" s="120"/>
      <c r="HJ18" s="120"/>
      <c r="HK18" s="120"/>
      <c r="HL18" s="120"/>
      <c r="HM18" s="120"/>
      <c r="HN18" s="120"/>
      <c r="HO18" s="120"/>
      <c r="HP18" s="120"/>
      <c r="HQ18" s="120"/>
      <c r="HR18" s="120"/>
      <c r="HS18" s="120"/>
      <c r="HT18" s="120"/>
      <c r="HU18" s="120"/>
      <c r="HV18" s="120"/>
      <c r="HW18" s="120"/>
      <c r="HX18" s="120"/>
      <c r="HY18" s="120"/>
      <c r="HZ18" s="120"/>
      <c r="IA18" s="120"/>
      <c r="IB18" s="120"/>
      <c r="IC18" s="120"/>
      <c r="ID18" s="120"/>
      <c r="IE18" s="120"/>
      <c r="IF18" s="120"/>
      <c r="IG18" s="120"/>
      <c r="IH18" s="120"/>
      <c r="II18" s="120"/>
      <c r="IJ18" s="120"/>
      <c r="IK18" s="120"/>
      <c r="IL18" s="120"/>
      <c r="IM18" s="120"/>
      <c r="IN18" s="120"/>
      <c r="IO18" s="120"/>
      <c r="IP18" s="120"/>
      <c r="IQ18" s="120"/>
      <c r="IR18" s="120"/>
      <c r="IS18" s="120"/>
      <c r="IT18" s="120"/>
      <c r="IU18" s="120"/>
      <c r="IV18" s="120"/>
      <c r="IW18" s="120"/>
      <c r="IX18" s="120"/>
      <c r="IY18" s="120"/>
      <c r="IZ18" s="120"/>
      <c r="JA18" s="120"/>
      <c r="JB18" s="120"/>
      <c r="JC18" s="120"/>
      <c r="JD18" s="120"/>
      <c r="JE18" s="120"/>
      <c r="JF18" s="120"/>
      <c r="JG18" s="120"/>
      <c r="JH18" s="120"/>
      <c r="JI18" s="120"/>
      <c r="JJ18" s="120"/>
      <c r="JK18" s="120"/>
      <c r="JL18" s="120"/>
      <c r="JM18" s="120"/>
      <c r="JN18" s="120"/>
      <c r="JO18" s="120"/>
      <c r="JP18" s="120"/>
      <c r="JQ18" s="120"/>
      <c r="JR18" s="120"/>
      <c r="JS18" s="120"/>
      <c r="JT18" s="120"/>
      <c r="JU18" s="120"/>
      <c r="JV18" s="120"/>
      <c r="JW18" s="120"/>
      <c r="JX18" s="120"/>
      <c r="JY18" s="120"/>
      <c r="JZ18" s="120"/>
      <c r="KA18" s="120"/>
      <c r="KB18" s="120"/>
      <c r="KC18" s="120"/>
      <c r="KD18" s="120"/>
      <c r="KE18" s="120"/>
      <c r="KF18" s="120"/>
      <c r="KG18" s="120"/>
      <c r="KH18" s="120"/>
      <c r="KI18" s="120"/>
      <c r="KJ18" s="120"/>
      <c r="KK18" s="120"/>
      <c r="KL18" s="120"/>
      <c r="KM18" s="120"/>
      <c r="KN18" s="120"/>
      <c r="KO18" s="120"/>
      <c r="KP18" s="120"/>
      <c r="KQ18" s="120"/>
      <c r="KR18" s="120"/>
      <c r="KS18" s="120"/>
      <c r="KT18" s="120"/>
      <c r="KU18" s="120"/>
      <c r="KV18" s="120"/>
      <c r="KW18" s="120"/>
      <c r="KX18" s="120"/>
      <c r="KY18" s="120"/>
      <c r="KZ18" s="120"/>
      <c r="LA18" s="120"/>
      <c r="LB18" s="120"/>
      <c r="LC18" s="120"/>
      <c r="LD18" s="120"/>
      <c r="LE18" s="120"/>
      <c r="LF18" s="120"/>
      <c r="LG18" s="120"/>
      <c r="LH18" s="120"/>
      <c r="LI18" s="120"/>
      <c r="LJ18" s="120"/>
      <c r="LK18" s="120"/>
      <c r="LL18" s="120"/>
      <c r="LM18" s="120"/>
      <c r="LN18" s="120"/>
      <c r="LO18" s="120"/>
      <c r="LP18" s="120"/>
      <c r="LQ18" s="120"/>
      <c r="LR18" s="120"/>
      <c r="LS18" s="120"/>
      <c r="LT18" s="120"/>
      <c r="LU18" s="120"/>
      <c r="LV18" s="120"/>
      <c r="LW18" s="120"/>
      <c r="LX18" s="120"/>
      <c r="LY18" s="120"/>
      <c r="LZ18" s="120"/>
      <c r="MA18" s="120"/>
      <c r="MB18" s="120"/>
      <c r="MC18" s="120"/>
      <c r="MD18" s="120"/>
      <c r="ME18" s="120"/>
      <c r="MF18" s="120"/>
      <c r="MG18" s="120"/>
      <c r="MH18" s="120"/>
      <c r="MI18" s="120"/>
      <c r="MJ18" s="120"/>
      <c r="MK18" s="120"/>
      <c r="ML18" s="120"/>
      <c r="MM18" s="120"/>
      <c r="MN18" s="120"/>
      <c r="MO18" s="120"/>
      <c r="MP18" s="120"/>
      <c r="MQ18" s="120"/>
      <c r="MR18" s="120"/>
      <c r="MS18" s="120"/>
      <c r="MT18" s="120"/>
      <c r="MU18" s="120"/>
      <c r="MV18" s="120"/>
      <c r="MW18" s="120"/>
      <c r="MX18" s="120"/>
      <c r="MY18" s="120"/>
      <c r="MZ18" s="120"/>
      <c r="NA18" s="120"/>
      <c r="NB18" s="120"/>
      <c r="NC18" s="120"/>
      <c r="ND18" s="120"/>
      <c r="NE18" s="120"/>
      <c r="NF18" s="120"/>
      <c r="NG18" s="120"/>
      <c r="NH18" s="120"/>
      <c r="NI18" s="120"/>
      <c r="NJ18" s="120"/>
      <c r="NK18" s="120"/>
      <c r="NL18" s="120"/>
      <c r="NM18" s="120"/>
      <c r="NN18" s="120"/>
      <c r="NO18" s="120"/>
      <c r="NP18" s="120"/>
      <c r="NQ18" s="120"/>
      <c r="NR18" s="120"/>
      <c r="NS18" s="120"/>
      <c r="NT18" s="120"/>
      <c r="NU18" s="120"/>
      <c r="NV18" s="120"/>
      <c r="NW18" s="120"/>
      <c r="NX18" s="120"/>
      <c r="NY18" s="120"/>
      <c r="NZ18" s="120"/>
      <c r="OA18" s="120"/>
      <c r="OB18" s="120"/>
      <c r="OC18" s="120"/>
      <c r="OD18" s="120"/>
      <c r="OE18" s="120"/>
      <c r="OF18" s="120"/>
      <c r="OG18" s="120"/>
      <c r="OH18" s="120"/>
      <c r="OI18" s="120"/>
      <c r="OJ18" s="120"/>
      <c r="OK18" s="120"/>
      <c r="OL18" s="120"/>
      <c r="OM18" s="120"/>
      <c r="ON18" s="120"/>
      <c r="OO18" s="120"/>
      <c r="OP18" s="120"/>
      <c r="OQ18" s="120"/>
      <c r="OR18" s="120"/>
      <c r="OS18" s="120"/>
      <c r="OT18" s="120"/>
      <c r="OU18" s="120"/>
      <c r="OV18" s="120"/>
      <c r="OW18" s="120"/>
      <c r="OX18" s="120"/>
      <c r="OY18" s="120"/>
      <c r="OZ18" s="120"/>
      <c r="PA18" s="120"/>
      <c r="PB18" s="120"/>
      <c r="PC18" s="120"/>
      <c r="PD18" s="120"/>
      <c r="PE18" s="120"/>
      <c r="PF18" s="120"/>
      <c r="PG18" s="120"/>
      <c r="PH18" s="120"/>
      <c r="PI18" s="120"/>
      <c r="PJ18" s="120"/>
      <c r="PK18" s="120"/>
      <c r="PL18" s="120"/>
      <c r="PM18" s="120"/>
      <c r="PN18" s="120"/>
      <c r="PO18" s="120"/>
      <c r="PP18" s="120"/>
      <c r="PQ18" s="120"/>
      <c r="PR18" s="120"/>
      <c r="PS18" s="120"/>
      <c r="PT18" s="120"/>
      <c r="PU18" s="120"/>
      <c r="PV18" s="120"/>
      <c r="PW18" s="120"/>
      <c r="PX18" s="120"/>
      <c r="PY18" s="120"/>
      <c r="PZ18" s="120"/>
      <c r="QA18" s="120"/>
      <c r="QB18" s="120"/>
      <c r="QC18" s="120"/>
      <c r="QD18" s="120"/>
      <c r="QE18" s="120"/>
      <c r="QF18" s="120"/>
      <c r="QG18" s="120"/>
      <c r="QH18" s="120"/>
      <c r="QI18" s="120"/>
      <c r="QJ18" s="120"/>
      <c r="QK18" s="120"/>
      <c r="QL18" s="120"/>
      <c r="QM18" s="120"/>
      <c r="QN18" s="120"/>
      <c r="QO18" s="120"/>
      <c r="QP18" s="120"/>
      <c r="QQ18" s="120"/>
      <c r="QR18" s="120"/>
      <c r="QS18" s="120"/>
      <c r="QT18" s="120"/>
      <c r="QU18" s="120"/>
      <c r="QV18" s="120"/>
      <c r="QW18" s="120"/>
      <c r="QX18" s="120"/>
      <c r="QY18" s="120"/>
      <c r="QZ18" s="120"/>
      <c r="RA18" s="120"/>
      <c r="RB18" s="120"/>
      <c r="RC18" s="120"/>
      <c r="RD18" s="120"/>
      <c r="RE18" s="120"/>
      <c r="RF18" s="120"/>
      <c r="RG18" s="120"/>
      <c r="RH18" s="120"/>
      <c r="RI18" s="120"/>
      <c r="RJ18" s="120"/>
      <c r="RK18" s="120"/>
      <c r="RL18" s="120"/>
      <c r="RM18" s="120"/>
      <c r="RN18" s="120"/>
      <c r="RO18" s="120"/>
      <c r="RP18" s="120"/>
      <c r="RQ18" s="120"/>
      <c r="RR18" s="120"/>
      <c r="RS18" s="120"/>
      <c r="RT18" s="120"/>
      <c r="RU18" s="120"/>
      <c r="RV18" s="120"/>
      <c r="RW18" s="120"/>
      <c r="RX18" s="120"/>
      <c r="RY18" s="120"/>
      <c r="RZ18" s="120"/>
      <c r="SA18" s="120"/>
      <c r="SB18" s="120"/>
      <c r="SC18" s="120"/>
      <c r="SD18" s="120"/>
      <c r="SE18" s="120"/>
      <c r="SF18" s="120"/>
      <c r="SG18" s="120"/>
      <c r="SH18" s="120"/>
      <c r="SI18" s="120"/>
      <c r="SJ18" s="120"/>
      <c r="SK18" s="120"/>
      <c r="SL18" s="120"/>
      <c r="SM18" s="120"/>
      <c r="SN18" s="120"/>
      <c r="SO18" s="120"/>
      <c r="SP18" s="120"/>
      <c r="SQ18" s="120"/>
      <c r="SR18" s="120"/>
      <c r="SS18" s="120"/>
      <c r="ST18" s="120"/>
      <c r="SU18" s="120"/>
      <c r="SV18" s="120"/>
      <c r="SW18" s="120"/>
      <c r="SX18" s="120"/>
      <c r="SY18" s="120"/>
      <c r="SZ18" s="120"/>
      <c r="TA18" s="120"/>
      <c r="TB18" s="120"/>
      <c r="TC18" s="120"/>
      <c r="TD18" s="120"/>
      <c r="TE18" s="120"/>
      <c r="TF18" s="120"/>
      <c r="TG18" s="120"/>
      <c r="TH18" s="120"/>
      <c r="TI18" s="120"/>
      <c r="TJ18" s="120"/>
      <c r="TK18" s="120"/>
      <c r="TL18" s="120"/>
      <c r="TM18" s="120"/>
      <c r="TN18" s="120"/>
      <c r="TO18" s="120"/>
      <c r="TP18" s="120"/>
      <c r="TQ18" s="120"/>
      <c r="TR18" s="120"/>
      <c r="TS18" s="120"/>
      <c r="TT18" s="120"/>
      <c r="TU18" s="120"/>
      <c r="TV18" s="120"/>
      <c r="TW18" s="120"/>
      <c r="TX18" s="120"/>
      <c r="TY18" s="120"/>
      <c r="TZ18" s="120"/>
      <c r="UA18" s="120"/>
      <c r="UB18" s="120"/>
      <c r="UC18" s="120"/>
      <c r="UD18" s="120"/>
      <c r="UE18" s="120"/>
      <c r="UF18" s="120"/>
      <c r="UG18" s="120"/>
      <c r="UH18" s="120"/>
      <c r="UI18" s="120"/>
      <c r="UJ18" s="120"/>
      <c r="UK18" s="120"/>
      <c r="UL18" s="120"/>
      <c r="UM18" s="120"/>
      <c r="UN18" s="120"/>
      <c r="UO18" s="120"/>
      <c r="UP18" s="120"/>
      <c r="UQ18" s="120"/>
      <c r="UR18" s="120"/>
      <c r="US18" s="120"/>
      <c r="UT18" s="120"/>
      <c r="UU18" s="120"/>
      <c r="UV18" s="120"/>
      <c r="UW18" s="120"/>
      <c r="UX18" s="120"/>
      <c r="UY18" s="120"/>
      <c r="UZ18" s="120"/>
      <c r="VA18" s="120"/>
      <c r="VB18" s="120"/>
      <c r="VC18" s="120"/>
      <c r="VD18" s="120"/>
      <c r="VE18" s="120"/>
      <c r="VF18" s="120"/>
      <c r="VG18" s="120"/>
      <c r="VH18" s="120"/>
      <c r="VI18" s="120"/>
      <c r="VJ18" s="120"/>
      <c r="VK18" s="120"/>
      <c r="VL18" s="120"/>
      <c r="VM18" s="120"/>
      <c r="VN18" s="120"/>
      <c r="VO18" s="120"/>
      <c r="VP18" s="120"/>
      <c r="VQ18" s="120"/>
      <c r="VR18" s="120"/>
      <c r="VS18" s="120"/>
      <c r="VT18" s="120"/>
      <c r="VU18" s="120"/>
      <c r="VV18" s="120"/>
      <c r="VW18" s="120"/>
      <c r="VX18" s="120"/>
      <c r="VY18" s="120"/>
      <c r="VZ18" s="120"/>
      <c r="WA18" s="120"/>
      <c r="WB18" s="120"/>
      <c r="WC18" s="120"/>
      <c r="WD18" s="120"/>
      <c r="WE18" s="120"/>
      <c r="WF18" s="120"/>
      <c r="WG18" s="120"/>
      <c r="WH18" s="120"/>
      <c r="WI18" s="120"/>
      <c r="WJ18" s="120"/>
      <c r="WK18" s="120"/>
      <c r="WL18" s="120"/>
      <c r="WM18" s="120"/>
      <c r="WN18" s="120"/>
      <c r="WO18" s="120"/>
      <c r="WP18" s="120"/>
      <c r="WQ18" s="120"/>
      <c r="WR18" s="120"/>
      <c r="WS18" s="120"/>
      <c r="WT18" s="120"/>
      <c r="WU18" s="120"/>
      <c r="WV18" s="120"/>
      <c r="WW18" s="120"/>
      <c r="WX18" s="120"/>
      <c r="WY18" s="120"/>
      <c r="WZ18" s="120"/>
      <c r="XA18" s="120"/>
      <c r="XB18" s="120"/>
      <c r="XC18" s="120"/>
      <c r="XD18" s="120"/>
      <c r="XE18" s="120"/>
      <c r="XF18" s="120"/>
      <c r="XG18" s="120"/>
      <c r="XH18" s="120"/>
      <c r="XI18" s="120"/>
      <c r="XJ18" s="120"/>
      <c r="XK18" s="120"/>
      <c r="XL18" s="120"/>
      <c r="XM18" s="120"/>
      <c r="XN18" s="120"/>
      <c r="XO18" s="120"/>
      <c r="XP18" s="120"/>
      <c r="XQ18" s="120"/>
      <c r="XR18" s="120"/>
      <c r="XS18" s="120"/>
      <c r="XT18" s="120"/>
      <c r="XU18" s="120"/>
      <c r="XV18" s="120"/>
      <c r="XW18" s="120"/>
      <c r="XX18" s="120"/>
      <c r="XY18" s="120"/>
      <c r="XZ18" s="120"/>
      <c r="YA18" s="120"/>
      <c r="YB18" s="120"/>
      <c r="YC18" s="120"/>
      <c r="YD18" s="120"/>
      <c r="YE18" s="120"/>
      <c r="YF18" s="120"/>
      <c r="YG18" s="120"/>
      <c r="YH18" s="120"/>
      <c r="YI18" s="120"/>
      <c r="YJ18" s="120"/>
      <c r="YK18" s="120"/>
      <c r="YL18" s="120"/>
      <c r="YM18" s="120"/>
      <c r="YN18" s="120"/>
      <c r="YO18" s="120"/>
      <c r="YP18" s="120"/>
      <c r="YQ18" s="120"/>
      <c r="YR18" s="120"/>
      <c r="YS18" s="120"/>
      <c r="YT18" s="120"/>
      <c r="YU18" s="120"/>
      <c r="YV18" s="120"/>
      <c r="YW18" s="120"/>
      <c r="YX18" s="120"/>
      <c r="YY18" s="120"/>
      <c r="YZ18" s="120"/>
      <c r="ZA18" s="120"/>
      <c r="ZB18" s="120"/>
      <c r="ZC18" s="120"/>
      <c r="ZD18" s="120"/>
      <c r="ZE18" s="120"/>
      <c r="ZF18" s="120"/>
      <c r="ZG18" s="120"/>
      <c r="ZH18" s="120"/>
      <c r="ZI18" s="120"/>
      <c r="ZJ18" s="120"/>
      <c r="ZK18" s="120"/>
      <c r="ZL18" s="120"/>
      <c r="ZM18" s="120"/>
      <c r="ZN18" s="120"/>
      <c r="ZO18" s="120"/>
      <c r="ZP18" s="120"/>
      <c r="ZQ18" s="120"/>
      <c r="ZR18" s="120"/>
      <c r="ZS18" s="120"/>
      <c r="ZT18" s="120"/>
      <c r="ZU18" s="120"/>
      <c r="ZV18" s="120"/>
      <c r="ZW18" s="120"/>
      <c r="ZX18" s="120"/>
      <c r="ZY18" s="120"/>
      <c r="ZZ18" s="120"/>
      <c r="AAA18" s="120"/>
      <c r="AAB18" s="120"/>
      <c r="AAC18" s="120"/>
      <c r="AAD18" s="120"/>
      <c r="AAE18" s="120"/>
      <c r="AAF18" s="120"/>
      <c r="AAG18" s="120"/>
      <c r="AAH18" s="120"/>
      <c r="AAI18" s="120"/>
      <c r="AAJ18" s="120"/>
      <c r="AAK18" s="120"/>
      <c r="AAL18" s="120"/>
      <c r="AAM18" s="120"/>
      <c r="AAN18" s="120"/>
      <c r="AAO18" s="120"/>
      <c r="AAP18" s="120"/>
      <c r="AAQ18" s="120"/>
      <c r="AAR18" s="120"/>
      <c r="AAS18" s="120"/>
      <c r="AAT18" s="120"/>
      <c r="AAU18" s="120"/>
      <c r="AAV18" s="120"/>
      <c r="AAW18" s="120"/>
      <c r="AAX18" s="120"/>
      <c r="AAY18" s="120"/>
      <c r="AAZ18" s="120"/>
      <c r="ABA18" s="120"/>
      <c r="ABB18" s="120"/>
      <c r="ABC18" s="120"/>
      <c r="ABD18" s="120"/>
      <c r="ABE18" s="120"/>
      <c r="ABF18" s="120"/>
      <c r="ABG18" s="120"/>
      <c r="ABH18" s="120"/>
      <c r="ABI18" s="120"/>
      <c r="ABJ18" s="120"/>
      <c r="ABK18" s="120"/>
      <c r="ABL18" s="120"/>
      <c r="ABM18" s="120"/>
      <c r="ABN18" s="120"/>
      <c r="ABO18" s="120"/>
      <c r="ABP18" s="120"/>
      <c r="ABQ18" s="120"/>
      <c r="ABR18" s="120"/>
      <c r="ABS18" s="120"/>
      <c r="ABT18" s="120"/>
      <c r="ABU18" s="120"/>
      <c r="ABV18" s="120"/>
      <c r="ABW18" s="120"/>
      <c r="ABX18" s="120"/>
      <c r="ABY18" s="120"/>
      <c r="ABZ18" s="120"/>
      <c r="ACA18" s="120"/>
      <c r="ACB18" s="120"/>
      <c r="ACC18" s="120"/>
      <c r="ACD18" s="120"/>
      <c r="ACE18" s="120"/>
      <c r="ACF18" s="120"/>
      <c r="ACG18" s="120"/>
      <c r="ACH18" s="120"/>
      <c r="ACI18" s="120"/>
      <c r="ACJ18" s="120"/>
      <c r="ACK18" s="120"/>
      <c r="ACL18" s="120"/>
      <c r="ACM18" s="120"/>
      <c r="ACN18" s="120"/>
      <c r="ACO18" s="120"/>
      <c r="ACP18" s="120"/>
      <c r="ACQ18" s="120"/>
      <c r="ACR18" s="120"/>
      <c r="ACS18" s="120"/>
      <c r="ACT18" s="120"/>
      <c r="ACU18" s="120"/>
      <c r="ACV18" s="120"/>
      <c r="ACW18" s="120"/>
      <c r="ACX18" s="120"/>
      <c r="ACY18" s="120"/>
      <c r="ACZ18" s="120"/>
      <c r="ADA18" s="120"/>
      <c r="ADB18" s="120"/>
      <c r="ADC18" s="120"/>
      <c r="ADD18" s="120"/>
      <c r="ADE18" s="120"/>
      <c r="ADF18" s="120"/>
      <c r="ADG18" s="120"/>
      <c r="ADH18" s="120"/>
      <c r="ADI18" s="120"/>
      <c r="ADJ18" s="120"/>
      <c r="ADK18" s="120"/>
      <c r="ADL18" s="120"/>
      <c r="ADM18" s="120"/>
      <c r="ADN18" s="120"/>
      <c r="ADO18" s="120"/>
      <c r="ADP18" s="120"/>
      <c r="ADQ18" s="120"/>
      <c r="ADR18" s="120"/>
      <c r="ADS18" s="120"/>
      <c r="ADT18" s="120"/>
      <c r="ADU18" s="120"/>
      <c r="ADV18" s="120"/>
      <c r="ADW18" s="120"/>
      <c r="ADX18" s="120"/>
      <c r="ADY18" s="120"/>
      <c r="ADZ18" s="120"/>
      <c r="AEA18" s="120"/>
      <c r="AEB18" s="120"/>
      <c r="AEC18" s="120"/>
      <c r="AED18" s="120"/>
      <c r="AEE18" s="120"/>
      <c r="AEF18" s="120"/>
      <c r="AEG18" s="120"/>
      <c r="AEH18" s="120"/>
      <c r="AEI18" s="120"/>
      <c r="AEJ18" s="120"/>
      <c r="AEK18" s="120"/>
      <c r="AEL18" s="120"/>
      <c r="AEM18" s="120"/>
      <c r="AEN18" s="120"/>
      <c r="AEO18" s="120"/>
      <c r="AEP18" s="120"/>
      <c r="AEQ18" s="120"/>
      <c r="AER18" s="120"/>
      <c r="AES18" s="120"/>
      <c r="AET18" s="120"/>
      <c r="AEU18" s="120"/>
      <c r="AEV18" s="120"/>
      <c r="AEW18" s="120"/>
      <c r="AEX18" s="120"/>
      <c r="AEY18" s="120"/>
      <c r="AEZ18" s="120"/>
      <c r="AFA18" s="120"/>
      <c r="AFB18" s="120"/>
      <c r="AFC18" s="120"/>
      <c r="AFD18" s="120"/>
      <c r="AFE18" s="120"/>
      <c r="AFF18" s="120"/>
      <c r="AFG18" s="120"/>
      <c r="AFH18" s="120"/>
      <c r="AFI18" s="120"/>
      <c r="AFJ18" s="120"/>
      <c r="AFK18" s="120"/>
      <c r="AFL18" s="120"/>
      <c r="AFM18" s="120"/>
      <c r="AFN18" s="120"/>
      <c r="AFO18" s="120"/>
      <c r="AFP18" s="120"/>
      <c r="AFQ18" s="120"/>
      <c r="AFR18" s="120"/>
      <c r="AFS18" s="120"/>
      <c r="AFT18" s="120"/>
      <c r="AFU18" s="120"/>
      <c r="AFV18" s="120"/>
      <c r="AFW18" s="120"/>
      <c r="AFX18" s="120"/>
      <c r="AFY18" s="120"/>
      <c r="AFZ18" s="120"/>
      <c r="AGA18" s="120"/>
      <c r="AGB18" s="120"/>
      <c r="AGC18" s="120"/>
      <c r="AGD18" s="120"/>
      <c r="AGE18" s="120"/>
      <c r="AGF18" s="120"/>
      <c r="AGG18" s="120"/>
      <c r="AGH18" s="120"/>
      <c r="AGI18" s="120"/>
      <c r="AGJ18" s="120"/>
      <c r="AGK18" s="120"/>
      <c r="AGL18" s="120"/>
      <c r="AGM18" s="120"/>
      <c r="AGN18" s="120"/>
      <c r="AGO18" s="120"/>
      <c r="AGP18" s="120"/>
      <c r="AGQ18" s="120"/>
      <c r="AGR18" s="120"/>
      <c r="AGS18" s="120"/>
      <c r="AGT18" s="120"/>
      <c r="AGU18" s="120"/>
      <c r="AGV18" s="120"/>
      <c r="AGW18" s="120"/>
      <c r="AGX18" s="120"/>
      <c r="AGY18" s="120"/>
      <c r="AGZ18" s="120"/>
      <c r="AHA18" s="120"/>
      <c r="AHB18" s="120"/>
      <c r="AHC18" s="120"/>
      <c r="AHD18" s="120"/>
      <c r="AHE18" s="120"/>
      <c r="AHF18" s="120"/>
      <c r="AHG18" s="120"/>
      <c r="AHH18" s="120"/>
      <c r="AHI18" s="120"/>
      <c r="AHJ18" s="120"/>
      <c r="AHK18" s="120"/>
      <c r="AHL18" s="120"/>
      <c r="AHM18" s="120"/>
      <c r="AHN18" s="120"/>
      <c r="AHO18" s="120"/>
      <c r="AHP18" s="120"/>
      <c r="AHQ18" s="120"/>
      <c r="AHR18" s="120"/>
      <c r="AHS18" s="120"/>
      <c r="AHT18" s="120"/>
      <c r="AHU18" s="120"/>
      <c r="AHV18" s="120"/>
      <c r="AHW18" s="120"/>
      <c r="AHX18" s="120"/>
      <c r="AHY18" s="120"/>
      <c r="AHZ18" s="120"/>
      <c r="AIA18" s="120"/>
      <c r="AIB18" s="120"/>
      <c r="AIC18" s="120"/>
      <c r="AID18" s="120"/>
      <c r="AIE18" s="120"/>
      <c r="AIF18" s="120"/>
      <c r="AIG18" s="120"/>
      <c r="AIH18" s="120"/>
      <c r="AII18" s="120"/>
      <c r="AIJ18" s="120"/>
      <c r="AIK18" s="120"/>
      <c r="AIL18" s="120"/>
      <c r="AIM18" s="120"/>
      <c r="AIN18" s="120"/>
      <c r="AIO18" s="120"/>
      <c r="AIP18" s="120"/>
      <c r="AIQ18" s="120"/>
      <c r="AIR18" s="120"/>
      <c r="AIS18" s="120"/>
      <c r="AIT18" s="120"/>
      <c r="AIU18" s="120"/>
      <c r="AIV18" s="120"/>
      <c r="AIW18" s="120"/>
      <c r="AIX18" s="120"/>
      <c r="AIY18" s="120"/>
      <c r="AIZ18" s="120"/>
      <c r="AJA18" s="120"/>
      <c r="AJB18" s="120"/>
      <c r="AJC18" s="120"/>
      <c r="AJD18" s="120"/>
      <c r="AJE18" s="120"/>
      <c r="AJF18" s="120"/>
      <c r="AJG18" s="120"/>
      <c r="AJH18" s="120"/>
      <c r="AJI18" s="120"/>
      <c r="AJJ18" s="120"/>
      <c r="AJK18" s="120"/>
      <c r="AJL18" s="120"/>
      <c r="AJM18" s="120"/>
      <c r="AJN18" s="120"/>
      <c r="AJO18" s="120"/>
      <c r="AJP18" s="120"/>
      <c r="AJQ18" s="120"/>
      <c r="AJR18" s="120"/>
      <c r="AJS18" s="120"/>
      <c r="AJT18" s="120"/>
      <c r="AJU18" s="120"/>
      <c r="AJV18" s="120"/>
      <c r="AJW18" s="120"/>
      <c r="AJX18" s="120"/>
      <c r="AJY18" s="120"/>
      <c r="AJZ18" s="120"/>
      <c r="AKA18" s="120"/>
      <c r="AKB18" s="120"/>
      <c r="AKC18" s="120"/>
      <c r="AKD18" s="120"/>
      <c r="AKE18" s="120"/>
      <c r="AKF18" s="120"/>
      <c r="AKG18" s="120"/>
      <c r="AKH18" s="120"/>
      <c r="AKI18" s="120"/>
      <c r="AKJ18" s="120"/>
      <c r="AKK18" s="120"/>
      <c r="AKL18" s="120"/>
      <c r="AKM18" s="120"/>
      <c r="AKN18" s="120"/>
      <c r="AKO18" s="120"/>
      <c r="AKP18" s="120"/>
      <c r="AKQ18" s="120"/>
      <c r="AKR18" s="120"/>
      <c r="AKS18" s="120"/>
      <c r="AKT18" s="120"/>
      <c r="AKU18" s="120"/>
      <c r="AKV18" s="120"/>
      <c r="AKW18" s="120"/>
      <c r="AKX18" s="120"/>
      <c r="AKY18" s="120"/>
      <c r="AKZ18" s="120"/>
      <c r="ALA18" s="120"/>
      <c r="ALB18" s="120"/>
      <c r="ALC18" s="120"/>
      <c r="ALD18" s="120"/>
      <c r="ALE18" s="120"/>
      <c r="ALF18" s="120"/>
      <c r="ALG18" s="120"/>
      <c r="ALH18" s="120"/>
      <c r="ALI18" s="120"/>
      <c r="ALJ18" s="120"/>
      <c r="ALK18" s="120"/>
      <c r="ALL18" s="120"/>
      <c r="ALM18" s="120"/>
      <c r="ALN18" s="120"/>
      <c r="ALO18" s="120"/>
      <c r="ALP18" s="120"/>
      <c r="ALQ18" s="120"/>
      <c r="ALR18" s="120"/>
      <c r="ALS18" s="120"/>
      <c r="ALT18" s="120"/>
      <c r="ALU18" s="120"/>
      <c r="ALV18" s="120"/>
      <c r="ALW18" s="120"/>
      <c r="ALX18" s="120"/>
      <c r="ALY18" s="120"/>
      <c r="ALZ18" s="120"/>
      <c r="AMA18" s="120"/>
      <c r="AMB18" s="120"/>
      <c r="AMC18" s="120"/>
      <c r="AMD18" s="120"/>
      <c r="AME18" s="120"/>
      <c r="AMF18" s="120"/>
      <c r="AMG18" s="120"/>
      <c r="AMH18" s="120"/>
      <c r="AMI18" s="120"/>
      <c r="AMJ18" s="120"/>
      <c r="AMK18" s="120"/>
      <c r="AML18" s="120"/>
      <c r="AMM18" s="120"/>
      <c r="AMN18" s="120"/>
      <c r="AMO18" s="120"/>
      <c r="AMP18" s="120"/>
      <c r="AMQ18" s="120"/>
      <c r="AMR18" s="120"/>
      <c r="AMS18" s="120"/>
      <c r="AMT18" s="120"/>
      <c r="AMU18" s="120"/>
      <c r="AMV18" s="120"/>
      <c r="AMW18" s="120"/>
      <c r="AMX18" s="120"/>
      <c r="AMY18" s="120"/>
      <c r="AMZ18" s="120"/>
      <c r="ANA18" s="120"/>
      <c r="ANB18" s="120"/>
      <c r="ANC18" s="120"/>
      <c r="AND18" s="120"/>
      <c r="ANE18" s="120"/>
      <c r="ANF18" s="120"/>
      <c r="ANG18" s="120"/>
      <c r="ANH18" s="120"/>
      <c r="ANI18" s="120"/>
      <c r="ANJ18" s="120"/>
      <c r="ANK18" s="120"/>
      <c r="ANL18" s="120"/>
      <c r="ANM18" s="120"/>
      <c r="ANN18" s="120"/>
      <c r="ANO18" s="120"/>
      <c r="ANP18" s="120"/>
      <c r="ANQ18" s="120"/>
      <c r="ANR18" s="120"/>
      <c r="ANS18" s="120"/>
      <c r="ANT18" s="120"/>
      <c r="ANU18" s="120"/>
      <c r="ANV18" s="120"/>
      <c r="ANW18" s="120"/>
      <c r="ANX18" s="120"/>
      <c r="ANY18" s="120"/>
      <c r="ANZ18" s="120"/>
      <c r="AOA18" s="120"/>
      <c r="AOB18" s="120"/>
      <c r="AOC18" s="120"/>
      <c r="AOD18" s="120"/>
      <c r="AOE18" s="120"/>
      <c r="AOF18" s="120"/>
      <c r="AOG18" s="120"/>
      <c r="AOH18" s="120"/>
      <c r="AOI18" s="120"/>
      <c r="AOJ18" s="120"/>
      <c r="AOK18" s="120"/>
      <c r="AOL18" s="120"/>
      <c r="AOM18" s="120"/>
      <c r="AON18" s="120"/>
      <c r="AOO18" s="120"/>
      <c r="AOP18" s="120"/>
      <c r="AOQ18" s="120"/>
      <c r="AOR18" s="120"/>
      <c r="AOS18" s="120"/>
      <c r="AOT18" s="120"/>
      <c r="AOU18" s="120"/>
      <c r="AOV18" s="120"/>
      <c r="AOW18" s="120"/>
      <c r="AOX18" s="120"/>
      <c r="AOY18" s="120"/>
      <c r="AOZ18" s="120"/>
      <c r="APA18" s="120"/>
      <c r="APB18" s="120"/>
      <c r="APC18" s="120"/>
      <c r="APD18" s="120"/>
      <c r="APE18" s="120"/>
      <c r="APF18" s="120"/>
      <c r="APG18" s="120"/>
      <c r="APH18" s="120"/>
      <c r="API18" s="120"/>
      <c r="APJ18" s="120"/>
      <c r="APK18" s="120"/>
      <c r="APL18" s="120"/>
      <c r="APM18" s="120"/>
      <c r="APN18" s="120"/>
      <c r="APO18" s="120"/>
      <c r="APP18" s="120"/>
      <c r="APQ18" s="120"/>
      <c r="APR18" s="120"/>
      <c r="APS18" s="120"/>
      <c r="APT18" s="120"/>
      <c r="APU18" s="120"/>
      <c r="APV18" s="120"/>
      <c r="APW18" s="120"/>
      <c r="APX18" s="120"/>
      <c r="APY18" s="120"/>
      <c r="APZ18" s="120"/>
      <c r="AQA18" s="120"/>
      <c r="AQB18" s="120"/>
      <c r="AQC18" s="120"/>
      <c r="AQD18" s="120"/>
      <c r="AQE18" s="120"/>
      <c r="AQF18" s="120"/>
      <c r="AQG18" s="120"/>
      <c r="AQH18" s="120"/>
      <c r="AQI18" s="120"/>
      <c r="AQJ18" s="120"/>
      <c r="AQK18" s="120"/>
      <c r="AQL18" s="120"/>
      <c r="AQM18" s="120"/>
      <c r="AQN18" s="120"/>
      <c r="AQO18" s="120"/>
      <c r="AQP18" s="120"/>
      <c r="AQQ18" s="120"/>
      <c r="AQR18" s="120"/>
      <c r="AQS18" s="120"/>
      <c r="AQT18" s="120"/>
      <c r="AQU18" s="120"/>
      <c r="AQV18" s="120"/>
      <c r="AQW18" s="120"/>
      <c r="AQX18" s="120"/>
      <c r="AQY18" s="120"/>
      <c r="AQZ18" s="120"/>
      <c r="ARA18" s="120"/>
      <c r="ARB18" s="120"/>
      <c r="ARC18" s="120"/>
      <c r="ARD18" s="120"/>
      <c r="ARE18" s="120"/>
      <c r="ARF18" s="120"/>
      <c r="ARG18" s="120"/>
      <c r="ARH18" s="120"/>
      <c r="ARI18" s="120"/>
      <c r="ARJ18" s="120"/>
      <c r="ARK18" s="120"/>
      <c r="ARL18" s="120"/>
      <c r="ARM18" s="120"/>
      <c r="ARN18" s="120"/>
      <c r="ARO18" s="120"/>
      <c r="ARP18" s="120"/>
      <c r="ARQ18" s="120"/>
      <c r="ARR18" s="120"/>
      <c r="ARS18" s="120"/>
      <c r="ART18" s="120"/>
      <c r="ARU18" s="120"/>
      <c r="ARV18" s="120"/>
      <c r="ARW18" s="120"/>
      <c r="ARX18" s="120"/>
      <c r="ARY18" s="120"/>
      <c r="ARZ18" s="120"/>
      <c r="ASA18" s="120"/>
      <c r="ASB18" s="120"/>
      <c r="ASC18" s="120"/>
      <c r="ASD18" s="120"/>
      <c r="ASE18" s="120"/>
      <c r="ASF18" s="120"/>
      <c r="ASG18" s="120"/>
      <c r="ASH18" s="120"/>
      <c r="ASI18" s="120"/>
      <c r="ASJ18" s="120"/>
      <c r="ASK18" s="120"/>
      <c r="ASL18" s="120"/>
      <c r="ASM18" s="120"/>
      <c r="ASN18" s="120"/>
      <c r="ASO18" s="120"/>
      <c r="ASP18" s="120"/>
      <c r="ASQ18" s="120"/>
      <c r="ASR18" s="120"/>
      <c r="ASS18" s="120"/>
      <c r="AST18" s="120"/>
      <c r="ASU18" s="120"/>
      <c r="ASV18" s="120"/>
      <c r="ASW18" s="120"/>
      <c r="ASX18" s="120"/>
      <c r="ASY18" s="120"/>
      <c r="ASZ18" s="120"/>
      <c r="ATA18" s="120"/>
      <c r="ATB18" s="120"/>
      <c r="ATC18" s="120"/>
      <c r="ATD18" s="120"/>
      <c r="ATE18" s="120"/>
      <c r="ATF18" s="120"/>
      <c r="ATG18" s="120"/>
      <c r="ATH18" s="120"/>
      <c r="ATI18" s="120"/>
      <c r="ATJ18" s="120"/>
      <c r="ATK18" s="120"/>
      <c r="ATL18" s="120"/>
      <c r="ATM18" s="120"/>
      <c r="ATN18" s="120"/>
      <c r="ATO18" s="120"/>
      <c r="ATP18" s="120"/>
      <c r="ATQ18" s="120"/>
      <c r="ATR18" s="120"/>
      <c r="ATS18" s="120"/>
      <c r="ATT18" s="120"/>
      <c r="ATU18" s="120"/>
      <c r="ATV18" s="120"/>
      <c r="ATW18" s="120"/>
      <c r="ATX18" s="120"/>
      <c r="ATY18" s="120"/>
      <c r="ATZ18" s="120"/>
      <c r="AUA18" s="120"/>
      <c r="AUB18" s="120"/>
      <c r="AUC18" s="120"/>
      <c r="AUD18" s="120"/>
      <c r="AUE18" s="120"/>
      <c r="AUF18" s="120"/>
      <c r="AUG18" s="120"/>
      <c r="AUH18" s="120"/>
      <c r="AUI18" s="120"/>
      <c r="AUJ18" s="120"/>
      <c r="AUK18" s="120"/>
      <c r="AUL18" s="120"/>
      <c r="AUM18" s="120"/>
      <c r="AUN18" s="120"/>
      <c r="AUO18" s="120"/>
      <c r="AUP18" s="120"/>
      <c r="AUQ18" s="120"/>
      <c r="AUR18" s="120"/>
      <c r="AUS18" s="120"/>
      <c r="AUT18" s="120"/>
      <c r="AUU18" s="120"/>
      <c r="AUV18" s="120"/>
      <c r="AUW18" s="120"/>
      <c r="AUX18" s="120"/>
      <c r="AUY18" s="120"/>
      <c r="AUZ18" s="120"/>
      <c r="AVA18" s="120"/>
      <c r="AVB18" s="120"/>
      <c r="AVC18" s="120"/>
      <c r="AVD18" s="120"/>
      <c r="AVE18" s="120"/>
      <c r="AVF18" s="120"/>
      <c r="AVG18" s="120"/>
      <c r="AVH18" s="120"/>
      <c r="AVI18" s="120"/>
      <c r="AVJ18" s="120"/>
      <c r="AVK18" s="120"/>
      <c r="AVL18" s="120"/>
      <c r="AVM18" s="120"/>
      <c r="AVN18" s="120"/>
      <c r="AVO18" s="120"/>
      <c r="AVP18" s="120"/>
      <c r="AVQ18" s="120"/>
      <c r="AVR18" s="120"/>
      <c r="AVS18" s="120"/>
      <c r="AVT18" s="120"/>
      <c r="AVU18" s="120"/>
      <c r="AVV18" s="120"/>
      <c r="AVW18" s="120"/>
      <c r="AVX18" s="120"/>
      <c r="AVY18" s="120"/>
      <c r="AVZ18" s="120"/>
      <c r="AWA18" s="120"/>
      <c r="AWB18" s="120"/>
      <c r="AWC18" s="120"/>
      <c r="AWD18" s="120"/>
      <c r="AWE18" s="120"/>
      <c r="AWF18" s="120"/>
      <c r="AWG18" s="120"/>
      <c r="AWH18" s="120"/>
      <c r="AWI18" s="120"/>
      <c r="AWJ18" s="120"/>
      <c r="AWK18" s="120"/>
      <c r="AWL18" s="120"/>
      <c r="AWM18" s="120"/>
      <c r="AWN18" s="120"/>
      <c r="AWO18" s="120"/>
      <c r="AWP18" s="120"/>
      <c r="AWQ18" s="120"/>
      <c r="AWR18" s="120"/>
      <c r="AWS18" s="120"/>
      <c r="AWT18" s="120"/>
      <c r="AWU18" s="120"/>
      <c r="AWV18" s="120"/>
      <c r="AWW18" s="120"/>
      <c r="AWX18" s="120"/>
      <c r="AWY18" s="120"/>
      <c r="AWZ18" s="120"/>
      <c r="AXA18" s="120"/>
      <c r="AXB18" s="120"/>
      <c r="AXC18" s="120"/>
      <c r="AXD18" s="120"/>
      <c r="AXE18" s="120"/>
      <c r="AXF18" s="120"/>
      <c r="AXG18" s="120"/>
      <c r="AXH18" s="120"/>
      <c r="AXI18" s="120"/>
      <c r="AXJ18" s="120"/>
      <c r="AXK18" s="120"/>
      <c r="AXL18" s="120"/>
      <c r="AXM18" s="120"/>
      <c r="AXN18" s="120"/>
      <c r="AXO18" s="120"/>
      <c r="AXP18" s="120"/>
      <c r="AXQ18" s="120"/>
      <c r="AXR18" s="120"/>
      <c r="AXS18" s="120"/>
      <c r="AXT18" s="120"/>
      <c r="AXU18" s="120"/>
      <c r="AXV18" s="120"/>
      <c r="AXW18" s="120"/>
      <c r="AXX18" s="120"/>
      <c r="AXY18" s="120"/>
      <c r="AXZ18" s="120"/>
      <c r="AYA18" s="120"/>
      <c r="AYB18" s="120"/>
      <c r="AYC18" s="120"/>
      <c r="AYD18" s="120"/>
      <c r="AYE18" s="120"/>
      <c r="AYF18" s="120"/>
      <c r="AYG18" s="120"/>
      <c r="AYH18" s="120"/>
      <c r="AYI18" s="120"/>
      <c r="AYJ18" s="120"/>
      <c r="AYK18" s="120"/>
      <c r="AYL18" s="120"/>
      <c r="AYM18" s="120"/>
      <c r="AYN18" s="120"/>
      <c r="AYO18" s="120"/>
      <c r="AYP18" s="120"/>
      <c r="AYQ18" s="120"/>
      <c r="AYR18" s="120"/>
      <c r="AYS18" s="120"/>
      <c r="AYT18" s="120"/>
      <c r="AYU18" s="120"/>
      <c r="AYV18" s="120"/>
      <c r="AYW18" s="120"/>
      <c r="AYX18" s="120"/>
      <c r="AYY18" s="120"/>
    </row>
    <row r="19" spans="1:1351" s="110" customFormat="1" ht="23.1" customHeight="1">
      <c r="A19" s="118">
        <f t="shared" ref="A19" si="27">+A17+1</f>
        <v>5</v>
      </c>
      <c r="B19" s="126" t="s">
        <v>82</v>
      </c>
      <c r="C19" s="105" t="s">
        <v>75</v>
      </c>
      <c r="D19" s="106" t="s">
        <v>71</v>
      </c>
      <c r="E19" s="107">
        <v>17553</v>
      </c>
      <c r="F19" s="107">
        <v>702</v>
      </c>
      <c r="G19" s="107">
        <f>SUM(E19:F19)</f>
        <v>18255</v>
      </c>
      <c r="H19" s="108">
        <f>G19</f>
        <v>18255</v>
      </c>
      <c r="I19" s="108">
        <v>15310.64516</v>
      </c>
      <c r="J19" s="109">
        <f t="shared" si="13"/>
        <v>0</v>
      </c>
      <c r="K19" s="110">
        <v>0</v>
      </c>
      <c r="L19" s="110">
        <v>0</v>
      </c>
      <c r="M19" s="110">
        <v>0</v>
      </c>
      <c r="N19" s="108">
        <f t="shared" si="2"/>
        <v>15310.64516</v>
      </c>
      <c r="O19" s="107"/>
      <c r="P19" s="111">
        <f t="shared" ref="P19" si="28">SUM(AL19:AT19)</f>
        <v>1377.9580644</v>
      </c>
      <c r="Q19" s="107">
        <f t="shared" ref="Q19" si="29">SUM(AV19:AX19)</f>
        <v>200</v>
      </c>
      <c r="R19" s="107">
        <f t="shared" ref="R19" si="30">ROUNDDOWN(G19*5%/2,2)</f>
        <v>456.37</v>
      </c>
      <c r="S19" s="107">
        <f t="shared" ref="S19" si="31">SUM(BA19:BF19)</f>
        <v>100</v>
      </c>
      <c r="T19" s="108">
        <f>O19+P19+Q19+R19+S19</f>
        <v>2134.3280644000001</v>
      </c>
      <c r="U19" s="112">
        <f t="shared" si="3"/>
        <v>6588</v>
      </c>
      <c r="V19" s="112">
        <f>(AF19-U19)</f>
        <v>6588.3170955999994</v>
      </c>
      <c r="W19" s="107">
        <f>U19+V19</f>
        <v>13176.317095599999</v>
      </c>
      <c r="X19" s="107">
        <f t="shared" si="4"/>
        <v>13176.317095599999</v>
      </c>
      <c r="Y19" s="113">
        <v>1818.18</v>
      </c>
      <c r="Z19" s="112">
        <f t="shared" si="5"/>
        <v>14994.4970956</v>
      </c>
      <c r="AA19" s="114">
        <f t="shared" ref="AA19" si="32">+AA17+1</f>
        <v>5</v>
      </c>
      <c r="AB19" s="107">
        <f t="shared" si="6"/>
        <v>1837.2774191999999</v>
      </c>
      <c r="AC19" s="115">
        <v>100</v>
      </c>
      <c r="AD19" s="116">
        <f>ROUNDUP(G19*5%/2,2)</f>
        <v>456.38</v>
      </c>
      <c r="AE19" s="115">
        <v>200</v>
      </c>
      <c r="AF19" s="117">
        <f>+N19-T19</f>
        <v>13176.317095599999</v>
      </c>
      <c r="AG19" s="117">
        <f>(+N19-T19)/2</f>
        <v>6588.1585477999997</v>
      </c>
      <c r="AH19" s="118">
        <f t="shared" ref="AH19" si="33">+AH17+1</f>
        <v>5</v>
      </c>
      <c r="AI19" s="126" t="s">
        <v>82</v>
      </c>
      <c r="AJ19" s="106" t="s">
        <v>71</v>
      </c>
      <c r="AK19" s="107">
        <f t="shared" si="1"/>
        <v>0</v>
      </c>
      <c r="AL19" s="107">
        <f t="shared" si="7"/>
        <v>1377.9580644</v>
      </c>
      <c r="AM19" s="107">
        <v>0</v>
      </c>
      <c r="AN19" s="107"/>
      <c r="AO19" s="107"/>
      <c r="AP19" s="107"/>
      <c r="AQ19" s="107"/>
      <c r="AR19" s="107"/>
      <c r="AS19" s="107"/>
      <c r="AT19" s="107"/>
      <c r="AU19" s="111">
        <f t="shared" ref="AU19" si="34">SUM(AL19:AT19)</f>
        <v>1377.9580644</v>
      </c>
      <c r="AV19" s="115">
        <v>200</v>
      </c>
      <c r="AW19" s="107">
        <v>0</v>
      </c>
      <c r="AX19" s="107">
        <v>0</v>
      </c>
      <c r="AY19" s="107">
        <f>SUM(AV19:AW19)</f>
        <v>200</v>
      </c>
      <c r="AZ19" s="107">
        <f>ROUNDDOWN(G19*5%/2,2)</f>
        <v>456.37</v>
      </c>
      <c r="BB19" s="107"/>
      <c r="BC19" s="107">
        <v>100</v>
      </c>
      <c r="BD19" s="107"/>
      <c r="BE19" s="107">
        <v>0</v>
      </c>
      <c r="BF19" s="107">
        <v>0</v>
      </c>
      <c r="BG19" s="107">
        <f>SUM(BA19:BF19)</f>
        <v>100</v>
      </c>
      <c r="BH19" s="108">
        <f>AK19+AU19+AY19+AZ19+BG19</f>
        <v>2134.3280644000001</v>
      </c>
      <c r="BI19" s="119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120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120"/>
      <c r="FB19" s="120"/>
      <c r="FC19" s="120"/>
      <c r="FD19" s="120"/>
      <c r="FE19" s="120"/>
      <c r="FF19" s="120"/>
      <c r="FG19" s="120"/>
      <c r="FH19" s="120"/>
      <c r="FI19" s="120"/>
      <c r="FJ19" s="120"/>
      <c r="FK19" s="120"/>
      <c r="FL19" s="120"/>
      <c r="FM19" s="120"/>
      <c r="FN19" s="120"/>
      <c r="FO19" s="120"/>
      <c r="FP19" s="120"/>
      <c r="FQ19" s="120"/>
      <c r="FR19" s="120"/>
      <c r="FS19" s="120"/>
      <c r="FT19" s="120"/>
      <c r="FU19" s="120"/>
      <c r="FV19" s="120"/>
      <c r="FW19" s="120"/>
      <c r="FX19" s="120"/>
      <c r="FY19" s="120"/>
      <c r="FZ19" s="120"/>
      <c r="GA19" s="120"/>
      <c r="GB19" s="120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  <c r="GO19" s="120"/>
      <c r="GP19" s="120"/>
      <c r="GQ19" s="120"/>
      <c r="GR19" s="120"/>
      <c r="GS19" s="120"/>
      <c r="GT19" s="120"/>
      <c r="GU19" s="120"/>
      <c r="GV19" s="120"/>
      <c r="GW19" s="120"/>
      <c r="GX19" s="120"/>
      <c r="GY19" s="120"/>
      <c r="GZ19" s="120"/>
      <c r="HA19" s="120"/>
      <c r="HB19" s="120"/>
      <c r="HC19" s="120"/>
      <c r="HD19" s="120"/>
      <c r="HE19" s="120"/>
      <c r="HF19" s="120"/>
      <c r="HG19" s="120"/>
      <c r="HH19" s="120"/>
      <c r="HI19" s="120"/>
      <c r="HJ19" s="120"/>
      <c r="HK19" s="120"/>
      <c r="HL19" s="120"/>
      <c r="HM19" s="120"/>
      <c r="HN19" s="120"/>
      <c r="HO19" s="120"/>
      <c r="HP19" s="120"/>
      <c r="HQ19" s="120"/>
      <c r="HR19" s="120"/>
      <c r="HS19" s="120"/>
      <c r="HT19" s="120"/>
      <c r="HU19" s="120"/>
      <c r="HV19" s="120"/>
      <c r="HW19" s="120"/>
      <c r="HX19" s="120"/>
      <c r="HY19" s="120"/>
      <c r="HZ19" s="120"/>
      <c r="IA19" s="120"/>
      <c r="IB19" s="120"/>
      <c r="IC19" s="120"/>
      <c r="ID19" s="120"/>
      <c r="IE19" s="120"/>
      <c r="IF19" s="120"/>
      <c r="IG19" s="120"/>
      <c r="IH19" s="120"/>
      <c r="II19" s="120"/>
      <c r="IJ19" s="120"/>
      <c r="IK19" s="120"/>
      <c r="IL19" s="120"/>
      <c r="IM19" s="120"/>
      <c r="IN19" s="120"/>
      <c r="IO19" s="120"/>
      <c r="IP19" s="120"/>
      <c r="IQ19" s="120"/>
      <c r="IR19" s="120"/>
      <c r="IS19" s="120"/>
      <c r="IT19" s="120"/>
      <c r="IU19" s="120"/>
      <c r="IV19" s="120"/>
      <c r="IW19" s="120"/>
      <c r="IX19" s="120"/>
      <c r="IY19" s="120"/>
      <c r="IZ19" s="120"/>
      <c r="JA19" s="120"/>
      <c r="JB19" s="120"/>
      <c r="JC19" s="120"/>
      <c r="JD19" s="120"/>
      <c r="JE19" s="120"/>
      <c r="JF19" s="120"/>
      <c r="JG19" s="120"/>
      <c r="JH19" s="120"/>
      <c r="JI19" s="120"/>
      <c r="JJ19" s="120"/>
      <c r="JK19" s="120"/>
      <c r="JL19" s="120"/>
      <c r="JM19" s="120"/>
      <c r="JN19" s="120"/>
      <c r="JO19" s="120"/>
      <c r="JP19" s="120"/>
      <c r="JQ19" s="120"/>
      <c r="JR19" s="120"/>
      <c r="JS19" s="120"/>
      <c r="JT19" s="120"/>
      <c r="JU19" s="120"/>
      <c r="JV19" s="120"/>
      <c r="JW19" s="120"/>
      <c r="JX19" s="120"/>
      <c r="JY19" s="120"/>
      <c r="JZ19" s="120"/>
      <c r="KA19" s="120"/>
      <c r="KB19" s="120"/>
      <c r="KC19" s="120"/>
      <c r="KD19" s="120"/>
      <c r="KE19" s="120"/>
      <c r="KF19" s="120"/>
      <c r="KG19" s="120"/>
      <c r="KH19" s="120"/>
      <c r="KI19" s="120"/>
      <c r="KJ19" s="120"/>
      <c r="KK19" s="120"/>
      <c r="KL19" s="120"/>
      <c r="KM19" s="120"/>
      <c r="KN19" s="120"/>
      <c r="KO19" s="120"/>
      <c r="KP19" s="120"/>
      <c r="KQ19" s="120"/>
      <c r="KR19" s="120"/>
      <c r="KS19" s="120"/>
      <c r="KT19" s="120"/>
      <c r="KU19" s="120"/>
      <c r="KV19" s="120"/>
      <c r="KW19" s="120"/>
      <c r="KX19" s="120"/>
      <c r="KY19" s="120"/>
      <c r="KZ19" s="120"/>
      <c r="LA19" s="120"/>
      <c r="LB19" s="120"/>
      <c r="LC19" s="120"/>
      <c r="LD19" s="120"/>
      <c r="LE19" s="120"/>
      <c r="LF19" s="120"/>
      <c r="LG19" s="120"/>
      <c r="LH19" s="120"/>
      <c r="LI19" s="120"/>
      <c r="LJ19" s="120"/>
      <c r="LK19" s="120"/>
      <c r="LL19" s="120"/>
      <c r="LM19" s="120"/>
      <c r="LN19" s="120"/>
      <c r="LO19" s="120"/>
      <c r="LP19" s="120"/>
      <c r="LQ19" s="120"/>
      <c r="LR19" s="120"/>
      <c r="LS19" s="120"/>
      <c r="LT19" s="120"/>
      <c r="LU19" s="120"/>
      <c r="LV19" s="120"/>
      <c r="LW19" s="120"/>
      <c r="LX19" s="120"/>
      <c r="LY19" s="120"/>
      <c r="LZ19" s="120"/>
      <c r="MA19" s="120"/>
      <c r="MB19" s="120"/>
      <c r="MC19" s="120"/>
      <c r="MD19" s="120"/>
      <c r="ME19" s="120"/>
      <c r="MF19" s="120"/>
      <c r="MG19" s="120"/>
      <c r="MH19" s="120"/>
      <c r="MI19" s="120"/>
      <c r="MJ19" s="120"/>
      <c r="MK19" s="120"/>
      <c r="ML19" s="120"/>
      <c r="MM19" s="120"/>
      <c r="MN19" s="120"/>
      <c r="MO19" s="120"/>
      <c r="MP19" s="120"/>
      <c r="MQ19" s="120"/>
      <c r="MR19" s="120"/>
      <c r="MS19" s="120"/>
      <c r="MT19" s="120"/>
      <c r="MU19" s="120"/>
      <c r="MV19" s="120"/>
      <c r="MW19" s="120"/>
      <c r="MX19" s="120"/>
      <c r="MY19" s="120"/>
      <c r="MZ19" s="120"/>
      <c r="NA19" s="120"/>
      <c r="NB19" s="120"/>
      <c r="NC19" s="120"/>
      <c r="ND19" s="120"/>
      <c r="NE19" s="120"/>
      <c r="NF19" s="120"/>
      <c r="NG19" s="120"/>
      <c r="NH19" s="120"/>
      <c r="NI19" s="120"/>
      <c r="NJ19" s="120"/>
      <c r="NK19" s="120"/>
      <c r="NL19" s="120"/>
      <c r="NM19" s="120"/>
      <c r="NN19" s="120"/>
      <c r="NO19" s="120"/>
      <c r="NP19" s="120"/>
      <c r="NQ19" s="120"/>
      <c r="NR19" s="120"/>
      <c r="NS19" s="120"/>
      <c r="NT19" s="120"/>
      <c r="NU19" s="120"/>
      <c r="NV19" s="120"/>
      <c r="NW19" s="120"/>
      <c r="NX19" s="120"/>
      <c r="NY19" s="120"/>
      <c r="NZ19" s="120"/>
      <c r="OA19" s="120"/>
      <c r="OB19" s="120"/>
      <c r="OC19" s="120"/>
      <c r="OD19" s="120"/>
      <c r="OE19" s="120"/>
      <c r="OF19" s="120"/>
      <c r="OG19" s="120"/>
      <c r="OH19" s="120"/>
      <c r="OI19" s="120"/>
      <c r="OJ19" s="120"/>
      <c r="OK19" s="120"/>
      <c r="OL19" s="120"/>
      <c r="OM19" s="120"/>
      <c r="ON19" s="120"/>
      <c r="OO19" s="120"/>
      <c r="OP19" s="120"/>
      <c r="OQ19" s="120"/>
      <c r="OR19" s="120"/>
      <c r="OS19" s="120"/>
      <c r="OT19" s="120"/>
      <c r="OU19" s="120"/>
      <c r="OV19" s="120"/>
      <c r="OW19" s="120"/>
      <c r="OX19" s="120"/>
      <c r="OY19" s="120"/>
      <c r="OZ19" s="120"/>
      <c r="PA19" s="120"/>
      <c r="PB19" s="120"/>
      <c r="PC19" s="120"/>
    </row>
    <row r="20" spans="1:1351" s="110" customFormat="1" ht="23.1" customHeight="1">
      <c r="A20" s="118" t="s">
        <v>7</v>
      </c>
      <c r="B20" s="105"/>
      <c r="C20" s="122" t="s">
        <v>77</v>
      </c>
      <c r="D20" s="123" t="s">
        <v>80</v>
      </c>
      <c r="E20" s="107"/>
      <c r="F20" s="107"/>
      <c r="G20" s="107" t="s">
        <v>104</v>
      </c>
      <c r="J20" s="109">
        <f t="shared" si="13"/>
        <v>0</v>
      </c>
      <c r="N20" s="108">
        <f t="shared" si="2"/>
        <v>0</v>
      </c>
      <c r="O20" s="107"/>
      <c r="P20" s="107"/>
      <c r="Q20" s="107"/>
      <c r="R20" s="107"/>
      <c r="S20" s="107"/>
      <c r="T20" s="108"/>
      <c r="U20" s="112">
        <f t="shared" si="3"/>
        <v>0</v>
      </c>
      <c r="V20" s="112" t="s">
        <v>7</v>
      </c>
      <c r="W20" s="107"/>
      <c r="X20" s="107">
        <f t="shared" si="4"/>
        <v>0</v>
      </c>
      <c r="Y20" s="113"/>
      <c r="Z20" s="112">
        <f t="shared" si="5"/>
        <v>0</v>
      </c>
      <c r="AA20" s="114" t="s">
        <v>7</v>
      </c>
      <c r="AB20" s="107">
        <f t="shared" si="6"/>
        <v>0</v>
      </c>
      <c r="AC20" s="124"/>
      <c r="AD20" s="125"/>
      <c r="AE20" s="124"/>
      <c r="AF20" s="117"/>
      <c r="AG20" s="117"/>
      <c r="AH20" s="118" t="s">
        <v>7</v>
      </c>
      <c r="AI20" s="105"/>
      <c r="AJ20" s="123" t="s">
        <v>80</v>
      </c>
      <c r="AK20" s="107">
        <f t="shared" si="1"/>
        <v>0</v>
      </c>
      <c r="AL20" s="107">
        <f t="shared" si="7"/>
        <v>0</v>
      </c>
      <c r="AM20" s="107"/>
      <c r="AN20" s="107"/>
      <c r="AO20" s="107"/>
      <c r="AP20" s="107"/>
      <c r="AQ20" s="107"/>
      <c r="AR20" s="107"/>
      <c r="AS20" s="107"/>
      <c r="AT20" s="107"/>
      <c r="AU20" s="107"/>
      <c r="AV20" s="115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8"/>
      <c r="BI20" s="119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120"/>
      <c r="FB20" s="120"/>
      <c r="FC20" s="120"/>
      <c r="FD20" s="120"/>
      <c r="FE20" s="120"/>
      <c r="FF20" s="120"/>
      <c r="FG20" s="120"/>
      <c r="FH20" s="120"/>
      <c r="FI20" s="120"/>
      <c r="FJ20" s="120"/>
      <c r="FK20" s="120"/>
      <c r="FL20" s="120"/>
      <c r="FM20" s="120"/>
      <c r="FN20" s="120"/>
      <c r="FO20" s="120"/>
      <c r="FP20" s="120"/>
      <c r="FQ20" s="120"/>
      <c r="FR20" s="120"/>
      <c r="FS20" s="120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0"/>
      <c r="GQ20" s="120"/>
      <c r="GR20" s="120"/>
      <c r="GS20" s="120"/>
      <c r="GT20" s="120"/>
      <c r="GU20" s="120"/>
      <c r="GV20" s="120"/>
      <c r="GW20" s="120"/>
      <c r="GX20" s="120"/>
      <c r="GY20" s="120"/>
      <c r="GZ20" s="120"/>
      <c r="HA20" s="120"/>
      <c r="HB20" s="120"/>
      <c r="HC20" s="120"/>
      <c r="HD20" s="120"/>
      <c r="HE20" s="120"/>
      <c r="HF20" s="120"/>
      <c r="HG20" s="120"/>
      <c r="HH20" s="120"/>
      <c r="HI20" s="120"/>
      <c r="HJ20" s="120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0"/>
      <c r="IH20" s="120"/>
      <c r="II20" s="120"/>
      <c r="IJ20" s="120"/>
      <c r="IK20" s="120"/>
      <c r="IL20" s="120"/>
      <c r="IM20" s="120"/>
      <c r="IN20" s="120"/>
      <c r="IO20" s="120"/>
      <c r="IP20" s="120"/>
      <c r="IQ20" s="120"/>
      <c r="IR20" s="120"/>
      <c r="IS20" s="120"/>
      <c r="IT20" s="120"/>
      <c r="IU20" s="120"/>
      <c r="IV20" s="120"/>
      <c r="IW20" s="120"/>
      <c r="IX20" s="120"/>
      <c r="IY20" s="120"/>
      <c r="IZ20" s="120"/>
      <c r="JA20" s="120"/>
      <c r="JB20" s="120"/>
      <c r="JC20" s="120"/>
      <c r="JD20" s="120"/>
      <c r="JE20" s="120"/>
      <c r="JF20" s="120"/>
      <c r="JG20" s="120"/>
      <c r="JH20" s="120"/>
      <c r="JI20" s="120"/>
      <c r="JJ20" s="120"/>
      <c r="JK20" s="120"/>
      <c r="JL20" s="120"/>
      <c r="JM20" s="120"/>
      <c r="JN20" s="120"/>
      <c r="JO20" s="120"/>
      <c r="JP20" s="120"/>
      <c r="JQ20" s="120"/>
      <c r="JR20" s="120"/>
      <c r="JS20" s="120"/>
      <c r="JT20" s="120"/>
      <c r="JU20" s="120"/>
      <c r="JV20" s="120"/>
      <c r="JW20" s="120"/>
      <c r="JX20" s="120"/>
      <c r="JY20" s="120"/>
      <c r="JZ20" s="120"/>
      <c r="KA20" s="120"/>
      <c r="KB20" s="120"/>
      <c r="KC20" s="120"/>
      <c r="KD20" s="120"/>
      <c r="KE20" s="120"/>
      <c r="KF20" s="120"/>
      <c r="KG20" s="120"/>
      <c r="KH20" s="120"/>
      <c r="KI20" s="120"/>
      <c r="KJ20" s="120"/>
      <c r="KK20" s="120"/>
      <c r="KL20" s="120"/>
      <c r="KM20" s="120"/>
      <c r="KN20" s="120"/>
      <c r="KO20" s="120"/>
      <c r="KP20" s="120"/>
      <c r="KQ20" s="120"/>
      <c r="KR20" s="120"/>
      <c r="KS20" s="120"/>
      <c r="KT20" s="120"/>
      <c r="KU20" s="120"/>
      <c r="KV20" s="120"/>
      <c r="KW20" s="120"/>
      <c r="KX20" s="120"/>
      <c r="KY20" s="120"/>
      <c r="KZ20" s="120"/>
      <c r="LA20" s="120"/>
      <c r="LB20" s="120"/>
      <c r="LC20" s="120"/>
      <c r="LD20" s="120"/>
      <c r="LE20" s="120"/>
      <c r="LF20" s="120"/>
      <c r="LG20" s="120"/>
      <c r="LH20" s="120"/>
      <c r="LI20" s="120"/>
      <c r="LJ20" s="120"/>
      <c r="LK20" s="120"/>
      <c r="LL20" s="120"/>
      <c r="LM20" s="120"/>
      <c r="LN20" s="120"/>
      <c r="LO20" s="120"/>
      <c r="LP20" s="120"/>
      <c r="LQ20" s="120"/>
      <c r="LR20" s="120"/>
      <c r="LS20" s="120"/>
      <c r="LT20" s="120"/>
      <c r="LU20" s="120"/>
      <c r="LV20" s="120"/>
      <c r="LW20" s="120"/>
      <c r="LX20" s="120"/>
      <c r="LY20" s="120"/>
      <c r="LZ20" s="120"/>
      <c r="MA20" s="120"/>
      <c r="MB20" s="120"/>
      <c r="MC20" s="120"/>
      <c r="MD20" s="120"/>
      <c r="ME20" s="120"/>
      <c r="MF20" s="120"/>
      <c r="MG20" s="120"/>
      <c r="MH20" s="120"/>
      <c r="MI20" s="120"/>
      <c r="MJ20" s="120"/>
      <c r="MK20" s="120"/>
      <c r="ML20" s="120"/>
      <c r="MM20" s="120"/>
      <c r="MN20" s="120"/>
      <c r="MO20" s="120"/>
      <c r="MP20" s="120"/>
      <c r="MQ20" s="120"/>
      <c r="MR20" s="120"/>
      <c r="MS20" s="120"/>
      <c r="MT20" s="120"/>
      <c r="MU20" s="120"/>
      <c r="MV20" s="120"/>
      <c r="MW20" s="120"/>
      <c r="MX20" s="120"/>
      <c r="MY20" s="120"/>
      <c r="MZ20" s="120"/>
      <c r="NA20" s="120"/>
      <c r="NB20" s="120"/>
      <c r="NC20" s="120"/>
      <c r="ND20" s="120"/>
      <c r="NE20" s="120"/>
      <c r="NF20" s="120"/>
      <c r="NG20" s="120"/>
      <c r="NH20" s="120"/>
      <c r="NI20" s="120"/>
      <c r="NJ20" s="120"/>
      <c r="NK20" s="120"/>
      <c r="NL20" s="120"/>
      <c r="NM20" s="120"/>
      <c r="NN20" s="120"/>
      <c r="NO20" s="120"/>
      <c r="NP20" s="120"/>
      <c r="NQ20" s="120"/>
      <c r="NR20" s="120"/>
      <c r="NS20" s="120"/>
      <c r="NT20" s="120"/>
      <c r="NU20" s="120"/>
      <c r="NV20" s="120"/>
      <c r="NW20" s="120"/>
      <c r="NX20" s="120"/>
      <c r="NY20" s="120"/>
      <c r="NZ20" s="120"/>
      <c r="OA20" s="120"/>
      <c r="OB20" s="120"/>
      <c r="OC20" s="120"/>
      <c r="OD20" s="120"/>
      <c r="OE20" s="120"/>
      <c r="OF20" s="120"/>
      <c r="OG20" s="120"/>
      <c r="OH20" s="120"/>
      <c r="OI20" s="120"/>
      <c r="OJ20" s="120"/>
      <c r="OK20" s="120"/>
      <c r="OL20" s="120"/>
      <c r="OM20" s="120"/>
      <c r="ON20" s="120"/>
      <c r="OO20" s="120"/>
      <c r="OP20" s="120"/>
      <c r="OQ20" s="120"/>
      <c r="OR20" s="120"/>
      <c r="OS20" s="120"/>
      <c r="OT20" s="120"/>
      <c r="OU20" s="120"/>
      <c r="OV20" s="120"/>
      <c r="OW20" s="120"/>
      <c r="OX20" s="120"/>
      <c r="OY20" s="120"/>
      <c r="OZ20" s="120"/>
      <c r="PA20" s="120"/>
      <c r="PB20" s="120"/>
      <c r="PC20" s="120"/>
      <c r="PD20" s="120"/>
      <c r="PE20" s="120"/>
      <c r="PF20" s="120"/>
      <c r="PG20" s="120"/>
      <c r="PH20" s="120"/>
      <c r="PI20" s="120"/>
      <c r="PJ20" s="120"/>
      <c r="PK20" s="120"/>
      <c r="PL20" s="120"/>
      <c r="PM20" s="120"/>
      <c r="PN20" s="120"/>
      <c r="PO20" s="120"/>
      <c r="PP20" s="120"/>
      <c r="PQ20" s="120"/>
      <c r="PR20" s="120"/>
      <c r="PS20" s="120"/>
      <c r="PT20" s="120"/>
      <c r="PU20" s="120"/>
      <c r="PV20" s="120"/>
      <c r="PW20" s="120"/>
      <c r="PX20" s="120"/>
      <c r="PY20" s="120"/>
      <c r="PZ20" s="120"/>
      <c r="QA20" s="120"/>
      <c r="QB20" s="120"/>
      <c r="QC20" s="120"/>
      <c r="QD20" s="120"/>
      <c r="QE20" s="120"/>
      <c r="QF20" s="120"/>
      <c r="QG20" s="120"/>
      <c r="QH20" s="120"/>
      <c r="QI20" s="120"/>
      <c r="QJ20" s="120"/>
      <c r="QK20" s="120"/>
      <c r="QL20" s="120"/>
      <c r="QM20" s="120"/>
      <c r="QN20" s="120"/>
      <c r="QO20" s="120"/>
      <c r="QP20" s="120"/>
      <c r="QQ20" s="120"/>
      <c r="QR20" s="120"/>
      <c r="QS20" s="120"/>
      <c r="QT20" s="120"/>
      <c r="QU20" s="120"/>
      <c r="QV20" s="120"/>
      <c r="QW20" s="120"/>
      <c r="QX20" s="120"/>
      <c r="QY20" s="120"/>
      <c r="QZ20" s="120"/>
      <c r="RA20" s="120"/>
      <c r="RB20" s="120"/>
      <c r="RC20" s="120"/>
      <c r="RD20" s="120"/>
      <c r="RE20" s="120"/>
      <c r="RF20" s="120"/>
      <c r="RG20" s="120"/>
      <c r="RH20" s="120"/>
      <c r="RI20" s="120"/>
      <c r="RJ20" s="120"/>
      <c r="RK20" s="120"/>
      <c r="RL20" s="120"/>
      <c r="RM20" s="120"/>
      <c r="RN20" s="120"/>
      <c r="RO20" s="120"/>
      <c r="RP20" s="120"/>
      <c r="RQ20" s="120"/>
      <c r="RR20" s="120"/>
      <c r="RS20" s="120"/>
      <c r="RT20" s="120"/>
      <c r="RU20" s="120"/>
      <c r="RV20" s="120"/>
      <c r="RW20" s="120"/>
      <c r="RX20" s="120"/>
      <c r="RY20" s="120"/>
      <c r="RZ20" s="120"/>
      <c r="SA20" s="120"/>
      <c r="SB20" s="120"/>
      <c r="SC20" s="120"/>
      <c r="SD20" s="120"/>
      <c r="SE20" s="120"/>
      <c r="SF20" s="120"/>
      <c r="SG20" s="120"/>
      <c r="SH20" s="120"/>
      <c r="SI20" s="120"/>
      <c r="SJ20" s="120"/>
      <c r="SK20" s="120"/>
      <c r="SL20" s="120"/>
      <c r="SM20" s="120"/>
      <c r="SN20" s="120"/>
      <c r="SO20" s="120"/>
      <c r="SP20" s="120"/>
      <c r="SQ20" s="120"/>
      <c r="SR20" s="120"/>
      <c r="SS20" s="120"/>
      <c r="ST20" s="120"/>
      <c r="SU20" s="120"/>
      <c r="SV20" s="120"/>
      <c r="SW20" s="120"/>
      <c r="SX20" s="120"/>
      <c r="SY20" s="120"/>
      <c r="SZ20" s="120"/>
      <c r="TA20" s="120"/>
      <c r="TB20" s="120"/>
      <c r="TC20" s="120"/>
      <c r="TD20" s="120"/>
      <c r="TE20" s="120"/>
      <c r="TF20" s="120"/>
      <c r="TG20" s="120"/>
      <c r="TH20" s="120"/>
      <c r="TI20" s="120"/>
      <c r="TJ20" s="120"/>
      <c r="TK20" s="120"/>
      <c r="TL20" s="120"/>
      <c r="TM20" s="120"/>
      <c r="TN20" s="120"/>
      <c r="TO20" s="120"/>
      <c r="TP20" s="120"/>
      <c r="TQ20" s="120"/>
      <c r="TR20" s="120"/>
      <c r="TS20" s="120"/>
      <c r="TT20" s="120"/>
      <c r="TU20" s="120"/>
      <c r="TV20" s="120"/>
      <c r="TW20" s="120"/>
      <c r="TX20" s="120"/>
      <c r="TY20" s="120"/>
      <c r="TZ20" s="120"/>
      <c r="UA20" s="120"/>
      <c r="UB20" s="120"/>
      <c r="UC20" s="120"/>
      <c r="UD20" s="120"/>
      <c r="UE20" s="120"/>
      <c r="UF20" s="120"/>
      <c r="UG20" s="120"/>
      <c r="UH20" s="120"/>
      <c r="UI20" s="120"/>
      <c r="UJ20" s="120"/>
      <c r="UK20" s="120"/>
      <c r="UL20" s="120"/>
      <c r="UM20" s="120"/>
      <c r="UN20" s="120"/>
      <c r="UO20" s="120"/>
      <c r="UP20" s="120"/>
      <c r="UQ20" s="120"/>
      <c r="UR20" s="120"/>
      <c r="US20" s="120"/>
      <c r="UT20" s="120"/>
      <c r="UU20" s="120"/>
      <c r="UV20" s="120"/>
      <c r="UW20" s="120"/>
      <c r="UX20" s="120"/>
      <c r="UY20" s="120"/>
      <c r="UZ20" s="120"/>
      <c r="VA20" s="120"/>
      <c r="VB20" s="120"/>
      <c r="VC20" s="120"/>
      <c r="VD20" s="120"/>
      <c r="VE20" s="120"/>
      <c r="VF20" s="120"/>
      <c r="VG20" s="120"/>
      <c r="VH20" s="120"/>
      <c r="VI20" s="120"/>
      <c r="VJ20" s="120"/>
      <c r="VK20" s="120"/>
      <c r="VL20" s="120"/>
      <c r="VM20" s="120"/>
      <c r="VN20" s="120"/>
      <c r="VO20" s="120"/>
      <c r="VP20" s="120"/>
      <c r="VQ20" s="120"/>
      <c r="VR20" s="120"/>
      <c r="VS20" s="120"/>
      <c r="VT20" s="120"/>
      <c r="VU20" s="120"/>
      <c r="VV20" s="120"/>
      <c r="VW20" s="120"/>
      <c r="VX20" s="120"/>
      <c r="VY20" s="120"/>
      <c r="VZ20" s="120"/>
      <c r="WA20" s="120"/>
      <c r="WB20" s="120"/>
      <c r="WC20" s="120"/>
      <c r="WD20" s="120"/>
      <c r="WE20" s="120"/>
      <c r="WF20" s="120"/>
      <c r="WG20" s="120"/>
      <c r="WH20" s="120"/>
      <c r="WI20" s="120"/>
      <c r="WJ20" s="120"/>
      <c r="WK20" s="120"/>
      <c r="WL20" s="120"/>
      <c r="WM20" s="120"/>
      <c r="WN20" s="120"/>
      <c r="WO20" s="120"/>
      <c r="WP20" s="120"/>
      <c r="WQ20" s="120"/>
      <c r="WR20" s="120"/>
      <c r="WS20" s="120"/>
      <c r="WT20" s="120"/>
      <c r="WU20" s="120"/>
      <c r="WV20" s="120"/>
      <c r="WW20" s="120"/>
      <c r="WX20" s="120"/>
      <c r="WY20" s="120"/>
      <c r="WZ20" s="120"/>
      <c r="XA20" s="120"/>
      <c r="XB20" s="120"/>
      <c r="XC20" s="120"/>
      <c r="XD20" s="120"/>
      <c r="XE20" s="120"/>
      <c r="XF20" s="120"/>
      <c r="XG20" s="120"/>
      <c r="XH20" s="120"/>
      <c r="XI20" s="120"/>
      <c r="XJ20" s="120"/>
      <c r="XK20" s="120"/>
      <c r="XL20" s="120"/>
      <c r="XM20" s="120"/>
      <c r="XN20" s="120"/>
      <c r="XO20" s="120"/>
      <c r="XP20" s="120"/>
      <c r="XQ20" s="120"/>
      <c r="XR20" s="120"/>
      <c r="XS20" s="120"/>
      <c r="XT20" s="120"/>
      <c r="XU20" s="120"/>
      <c r="XV20" s="120"/>
      <c r="XW20" s="120"/>
      <c r="XX20" s="120"/>
      <c r="XY20" s="120"/>
      <c r="XZ20" s="120"/>
      <c r="YA20" s="120"/>
      <c r="YB20" s="120"/>
      <c r="YC20" s="120"/>
      <c r="YD20" s="120"/>
      <c r="YE20" s="120"/>
      <c r="YF20" s="120"/>
      <c r="YG20" s="120"/>
      <c r="YH20" s="120"/>
      <c r="YI20" s="120"/>
      <c r="YJ20" s="120"/>
      <c r="YK20" s="120"/>
      <c r="YL20" s="120"/>
      <c r="YM20" s="120"/>
      <c r="YN20" s="120"/>
      <c r="YO20" s="120"/>
      <c r="YP20" s="120"/>
      <c r="YQ20" s="120"/>
      <c r="YR20" s="120"/>
      <c r="YS20" s="120"/>
      <c r="YT20" s="120"/>
      <c r="YU20" s="120"/>
      <c r="YV20" s="120"/>
      <c r="YW20" s="120"/>
      <c r="YX20" s="120"/>
      <c r="YY20" s="120"/>
      <c r="YZ20" s="120"/>
      <c r="ZA20" s="120"/>
      <c r="ZB20" s="120"/>
      <c r="ZC20" s="120"/>
      <c r="ZD20" s="120"/>
      <c r="ZE20" s="120"/>
      <c r="ZF20" s="120"/>
      <c r="ZG20" s="120"/>
      <c r="ZH20" s="120"/>
      <c r="ZI20" s="120"/>
      <c r="ZJ20" s="120"/>
      <c r="ZK20" s="120"/>
      <c r="ZL20" s="120"/>
      <c r="ZM20" s="120"/>
      <c r="ZN20" s="120"/>
      <c r="ZO20" s="120"/>
      <c r="ZP20" s="120"/>
      <c r="ZQ20" s="120"/>
      <c r="ZR20" s="120"/>
      <c r="ZS20" s="120"/>
      <c r="ZT20" s="120"/>
      <c r="ZU20" s="120"/>
      <c r="ZV20" s="120"/>
      <c r="ZW20" s="120"/>
      <c r="ZX20" s="120"/>
      <c r="ZY20" s="120"/>
      <c r="ZZ20" s="120"/>
      <c r="AAA20" s="120"/>
      <c r="AAB20" s="120"/>
      <c r="AAC20" s="120"/>
      <c r="AAD20" s="120"/>
      <c r="AAE20" s="120"/>
      <c r="AAF20" s="120"/>
      <c r="AAG20" s="120"/>
      <c r="AAH20" s="120"/>
      <c r="AAI20" s="120"/>
      <c r="AAJ20" s="120"/>
      <c r="AAK20" s="120"/>
      <c r="AAL20" s="120"/>
      <c r="AAM20" s="120"/>
      <c r="AAN20" s="120"/>
      <c r="AAO20" s="120"/>
      <c r="AAP20" s="120"/>
      <c r="AAQ20" s="120"/>
      <c r="AAR20" s="120"/>
      <c r="AAS20" s="120"/>
      <c r="AAT20" s="120"/>
      <c r="AAU20" s="120"/>
      <c r="AAV20" s="120"/>
      <c r="AAW20" s="120"/>
      <c r="AAX20" s="120"/>
      <c r="AAY20" s="120"/>
      <c r="AAZ20" s="120"/>
      <c r="ABA20" s="120"/>
      <c r="ABB20" s="120"/>
      <c r="ABC20" s="120"/>
      <c r="ABD20" s="120"/>
      <c r="ABE20" s="120"/>
      <c r="ABF20" s="120"/>
      <c r="ABG20" s="120"/>
      <c r="ABH20" s="120"/>
      <c r="ABI20" s="120"/>
      <c r="ABJ20" s="120"/>
      <c r="ABK20" s="120"/>
      <c r="ABL20" s="120"/>
      <c r="ABM20" s="120"/>
      <c r="ABN20" s="120"/>
      <c r="ABO20" s="120"/>
      <c r="ABP20" s="120"/>
      <c r="ABQ20" s="120"/>
      <c r="ABR20" s="120"/>
      <c r="ABS20" s="120"/>
      <c r="ABT20" s="120"/>
      <c r="ABU20" s="120"/>
      <c r="ABV20" s="120"/>
      <c r="ABW20" s="120"/>
      <c r="ABX20" s="120"/>
      <c r="ABY20" s="120"/>
      <c r="ABZ20" s="120"/>
      <c r="ACA20" s="120"/>
      <c r="ACB20" s="120"/>
      <c r="ACC20" s="120"/>
      <c r="ACD20" s="120"/>
      <c r="ACE20" s="120"/>
      <c r="ACF20" s="120"/>
      <c r="ACG20" s="120"/>
      <c r="ACH20" s="120"/>
      <c r="ACI20" s="120"/>
      <c r="ACJ20" s="120"/>
      <c r="ACK20" s="120"/>
      <c r="ACL20" s="120"/>
      <c r="ACM20" s="120"/>
      <c r="ACN20" s="120"/>
      <c r="ACO20" s="120"/>
      <c r="ACP20" s="120"/>
      <c r="ACQ20" s="120"/>
      <c r="ACR20" s="120"/>
      <c r="ACS20" s="120"/>
      <c r="ACT20" s="120"/>
      <c r="ACU20" s="120"/>
      <c r="ACV20" s="120"/>
      <c r="ACW20" s="120"/>
      <c r="ACX20" s="120"/>
      <c r="ACY20" s="120"/>
      <c r="ACZ20" s="120"/>
      <c r="ADA20" s="120"/>
      <c r="ADB20" s="120"/>
      <c r="ADC20" s="120"/>
      <c r="ADD20" s="120"/>
      <c r="ADE20" s="120"/>
      <c r="ADF20" s="120"/>
      <c r="ADG20" s="120"/>
      <c r="ADH20" s="120"/>
      <c r="ADI20" s="120"/>
      <c r="ADJ20" s="120"/>
      <c r="ADK20" s="120"/>
      <c r="ADL20" s="120"/>
      <c r="ADM20" s="120"/>
      <c r="ADN20" s="120"/>
      <c r="ADO20" s="120"/>
      <c r="ADP20" s="120"/>
      <c r="ADQ20" s="120"/>
      <c r="ADR20" s="120"/>
      <c r="ADS20" s="120"/>
      <c r="ADT20" s="120"/>
      <c r="ADU20" s="120"/>
      <c r="ADV20" s="120"/>
      <c r="ADW20" s="120"/>
      <c r="ADX20" s="120"/>
      <c r="ADY20" s="120"/>
      <c r="ADZ20" s="120"/>
      <c r="AEA20" s="120"/>
      <c r="AEB20" s="120"/>
      <c r="AEC20" s="120"/>
      <c r="AED20" s="120"/>
      <c r="AEE20" s="120"/>
      <c r="AEF20" s="120"/>
      <c r="AEG20" s="120"/>
      <c r="AEH20" s="120"/>
      <c r="AEI20" s="120"/>
      <c r="AEJ20" s="120"/>
      <c r="AEK20" s="120"/>
      <c r="AEL20" s="120"/>
      <c r="AEM20" s="120"/>
      <c r="AEN20" s="120"/>
      <c r="AEO20" s="120"/>
      <c r="AEP20" s="120"/>
      <c r="AEQ20" s="120"/>
      <c r="AER20" s="120"/>
      <c r="AES20" s="120"/>
      <c r="AET20" s="120"/>
      <c r="AEU20" s="120"/>
      <c r="AEV20" s="120"/>
      <c r="AEW20" s="120"/>
      <c r="AEX20" s="120"/>
      <c r="AEY20" s="120"/>
      <c r="AEZ20" s="120"/>
      <c r="AFA20" s="120"/>
      <c r="AFB20" s="120"/>
      <c r="AFC20" s="120"/>
      <c r="AFD20" s="120"/>
      <c r="AFE20" s="120"/>
      <c r="AFF20" s="120"/>
      <c r="AFG20" s="120"/>
      <c r="AFH20" s="120"/>
      <c r="AFI20" s="120"/>
      <c r="AFJ20" s="120"/>
      <c r="AFK20" s="120"/>
      <c r="AFL20" s="120"/>
      <c r="AFM20" s="120"/>
      <c r="AFN20" s="120"/>
      <c r="AFO20" s="120"/>
      <c r="AFP20" s="120"/>
      <c r="AFQ20" s="120"/>
      <c r="AFR20" s="120"/>
      <c r="AFS20" s="120"/>
      <c r="AFT20" s="120"/>
      <c r="AFU20" s="120"/>
      <c r="AFV20" s="120"/>
      <c r="AFW20" s="120"/>
      <c r="AFX20" s="120"/>
      <c r="AFY20" s="120"/>
      <c r="AFZ20" s="120"/>
      <c r="AGA20" s="120"/>
      <c r="AGB20" s="120"/>
      <c r="AGC20" s="120"/>
      <c r="AGD20" s="120"/>
      <c r="AGE20" s="120"/>
      <c r="AGF20" s="120"/>
      <c r="AGG20" s="120"/>
      <c r="AGH20" s="120"/>
      <c r="AGI20" s="120"/>
      <c r="AGJ20" s="120"/>
      <c r="AGK20" s="120"/>
      <c r="AGL20" s="120"/>
      <c r="AGM20" s="120"/>
      <c r="AGN20" s="120"/>
      <c r="AGO20" s="120"/>
      <c r="AGP20" s="120"/>
      <c r="AGQ20" s="120"/>
      <c r="AGR20" s="120"/>
      <c r="AGS20" s="120"/>
      <c r="AGT20" s="120"/>
      <c r="AGU20" s="120"/>
      <c r="AGV20" s="120"/>
      <c r="AGW20" s="120"/>
      <c r="AGX20" s="120"/>
      <c r="AGY20" s="120"/>
      <c r="AGZ20" s="120"/>
      <c r="AHA20" s="120"/>
      <c r="AHB20" s="120"/>
      <c r="AHC20" s="120"/>
      <c r="AHD20" s="120"/>
      <c r="AHE20" s="120"/>
      <c r="AHF20" s="120"/>
      <c r="AHG20" s="120"/>
      <c r="AHH20" s="120"/>
      <c r="AHI20" s="120"/>
      <c r="AHJ20" s="120"/>
      <c r="AHK20" s="120"/>
      <c r="AHL20" s="120"/>
      <c r="AHM20" s="120"/>
      <c r="AHN20" s="120"/>
      <c r="AHO20" s="120"/>
      <c r="AHP20" s="120"/>
      <c r="AHQ20" s="120"/>
      <c r="AHR20" s="120"/>
      <c r="AHS20" s="120"/>
      <c r="AHT20" s="120"/>
      <c r="AHU20" s="120"/>
      <c r="AHV20" s="120"/>
      <c r="AHW20" s="120"/>
      <c r="AHX20" s="120"/>
      <c r="AHY20" s="120"/>
      <c r="AHZ20" s="120"/>
      <c r="AIA20" s="120"/>
      <c r="AIB20" s="120"/>
      <c r="AIC20" s="120"/>
      <c r="AID20" s="120"/>
      <c r="AIE20" s="120"/>
      <c r="AIF20" s="120"/>
      <c r="AIG20" s="120"/>
      <c r="AIH20" s="120"/>
      <c r="AII20" s="120"/>
      <c r="AIJ20" s="120"/>
      <c r="AIK20" s="120"/>
      <c r="AIL20" s="120"/>
      <c r="AIM20" s="120"/>
      <c r="AIN20" s="120"/>
      <c r="AIO20" s="120"/>
      <c r="AIP20" s="120"/>
      <c r="AIQ20" s="120"/>
      <c r="AIR20" s="120"/>
      <c r="AIS20" s="120"/>
      <c r="AIT20" s="120"/>
      <c r="AIU20" s="120"/>
      <c r="AIV20" s="120"/>
      <c r="AIW20" s="120"/>
      <c r="AIX20" s="120"/>
      <c r="AIY20" s="120"/>
      <c r="AIZ20" s="120"/>
      <c r="AJA20" s="120"/>
      <c r="AJB20" s="120"/>
      <c r="AJC20" s="120"/>
      <c r="AJD20" s="120"/>
      <c r="AJE20" s="120"/>
      <c r="AJF20" s="120"/>
      <c r="AJG20" s="120"/>
      <c r="AJH20" s="120"/>
      <c r="AJI20" s="120"/>
      <c r="AJJ20" s="120"/>
      <c r="AJK20" s="120"/>
      <c r="AJL20" s="120"/>
      <c r="AJM20" s="120"/>
      <c r="AJN20" s="120"/>
      <c r="AJO20" s="120"/>
      <c r="AJP20" s="120"/>
      <c r="AJQ20" s="120"/>
      <c r="AJR20" s="120"/>
      <c r="AJS20" s="120"/>
      <c r="AJT20" s="120"/>
      <c r="AJU20" s="120"/>
      <c r="AJV20" s="120"/>
      <c r="AJW20" s="120"/>
      <c r="AJX20" s="120"/>
      <c r="AJY20" s="120"/>
      <c r="AJZ20" s="120"/>
      <c r="AKA20" s="120"/>
      <c r="AKB20" s="120"/>
      <c r="AKC20" s="120"/>
      <c r="AKD20" s="120"/>
      <c r="AKE20" s="120"/>
      <c r="AKF20" s="120"/>
      <c r="AKG20" s="120"/>
      <c r="AKH20" s="120"/>
      <c r="AKI20" s="120"/>
      <c r="AKJ20" s="120"/>
      <c r="AKK20" s="120"/>
      <c r="AKL20" s="120"/>
      <c r="AKM20" s="120"/>
      <c r="AKN20" s="120"/>
      <c r="AKO20" s="120"/>
      <c r="AKP20" s="120"/>
      <c r="AKQ20" s="120"/>
      <c r="AKR20" s="120"/>
      <c r="AKS20" s="120"/>
      <c r="AKT20" s="120"/>
      <c r="AKU20" s="120"/>
      <c r="AKV20" s="120"/>
      <c r="AKW20" s="120"/>
      <c r="AKX20" s="120"/>
      <c r="AKY20" s="120"/>
      <c r="AKZ20" s="120"/>
      <c r="ALA20" s="120"/>
      <c r="ALB20" s="120"/>
      <c r="ALC20" s="120"/>
      <c r="ALD20" s="120"/>
      <c r="ALE20" s="120"/>
      <c r="ALF20" s="120"/>
      <c r="ALG20" s="120"/>
      <c r="ALH20" s="120"/>
      <c r="ALI20" s="120"/>
      <c r="ALJ20" s="120"/>
      <c r="ALK20" s="120"/>
      <c r="ALL20" s="120"/>
      <c r="ALM20" s="120"/>
      <c r="ALN20" s="120"/>
      <c r="ALO20" s="120"/>
      <c r="ALP20" s="120"/>
      <c r="ALQ20" s="120"/>
      <c r="ALR20" s="120"/>
      <c r="ALS20" s="120"/>
      <c r="ALT20" s="120"/>
      <c r="ALU20" s="120"/>
      <c r="ALV20" s="120"/>
      <c r="ALW20" s="120"/>
      <c r="ALX20" s="120"/>
      <c r="ALY20" s="120"/>
      <c r="ALZ20" s="120"/>
      <c r="AMA20" s="120"/>
      <c r="AMB20" s="120"/>
      <c r="AMC20" s="120"/>
      <c r="AMD20" s="120"/>
      <c r="AME20" s="120"/>
      <c r="AMF20" s="120"/>
      <c r="AMG20" s="120"/>
      <c r="AMH20" s="120"/>
      <c r="AMI20" s="120"/>
      <c r="AMJ20" s="120"/>
      <c r="AMK20" s="120"/>
      <c r="AML20" s="120"/>
      <c r="AMM20" s="120"/>
      <c r="AMN20" s="120"/>
      <c r="AMO20" s="120"/>
      <c r="AMP20" s="120"/>
      <c r="AMQ20" s="120"/>
      <c r="AMR20" s="120"/>
      <c r="AMS20" s="120"/>
      <c r="AMT20" s="120"/>
      <c r="AMU20" s="120"/>
      <c r="AMV20" s="120"/>
      <c r="AMW20" s="120"/>
      <c r="AMX20" s="120"/>
      <c r="AMY20" s="120"/>
      <c r="AMZ20" s="120"/>
      <c r="ANA20" s="120"/>
      <c r="ANB20" s="120"/>
      <c r="ANC20" s="120"/>
      <c r="AND20" s="120"/>
      <c r="ANE20" s="120"/>
      <c r="ANF20" s="120"/>
      <c r="ANG20" s="120"/>
      <c r="ANH20" s="120"/>
      <c r="ANI20" s="120"/>
      <c r="ANJ20" s="120"/>
      <c r="ANK20" s="120"/>
      <c r="ANL20" s="120"/>
      <c r="ANM20" s="120"/>
      <c r="ANN20" s="120"/>
      <c r="ANO20" s="120"/>
      <c r="ANP20" s="120"/>
      <c r="ANQ20" s="120"/>
      <c r="ANR20" s="120"/>
      <c r="ANS20" s="120"/>
      <c r="ANT20" s="120"/>
      <c r="ANU20" s="120"/>
      <c r="ANV20" s="120"/>
      <c r="ANW20" s="120"/>
      <c r="ANX20" s="120"/>
      <c r="ANY20" s="120"/>
      <c r="ANZ20" s="120"/>
      <c r="AOA20" s="120"/>
      <c r="AOB20" s="120"/>
      <c r="AOC20" s="120"/>
      <c r="AOD20" s="120"/>
      <c r="AOE20" s="120"/>
      <c r="AOF20" s="120"/>
      <c r="AOG20" s="120"/>
      <c r="AOH20" s="120"/>
      <c r="AOI20" s="120"/>
      <c r="AOJ20" s="120"/>
      <c r="AOK20" s="120"/>
      <c r="AOL20" s="120"/>
      <c r="AOM20" s="120"/>
      <c r="AON20" s="120"/>
      <c r="AOO20" s="120"/>
      <c r="AOP20" s="120"/>
      <c r="AOQ20" s="120"/>
      <c r="AOR20" s="120"/>
      <c r="AOS20" s="120"/>
      <c r="AOT20" s="120"/>
      <c r="AOU20" s="120"/>
      <c r="AOV20" s="120"/>
      <c r="AOW20" s="120"/>
      <c r="AOX20" s="120"/>
      <c r="AOY20" s="120"/>
      <c r="AOZ20" s="120"/>
      <c r="APA20" s="120"/>
      <c r="APB20" s="120"/>
      <c r="APC20" s="120"/>
      <c r="APD20" s="120"/>
      <c r="APE20" s="120"/>
      <c r="APF20" s="120"/>
      <c r="APG20" s="120"/>
      <c r="APH20" s="120"/>
      <c r="API20" s="120"/>
      <c r="APJ20" s="120"/>
      <c r="APK20" s="120"/>
      <c r="APL20" s="120"/>
      <c r="APM20" s="120"/>
      <c r="APN20" s="120"/>
      <c r="APO20" s="120"/>
      <c r="APP20" s="120"/>
      <c r="APQ20" s="120"/>
      <c r="APR20" s="120"/>
      <c r="APS20" s="120"/>
      <c r="APT20" s="120"/>
      <c r="APU20" s="120"/>
      <c r="APV20" s="120"/>
      <c r="APW20" s="120"/>
      <c r="APX20" s="120"/>
      <c r="APY20" s="120"/>
      <c r="APZ20" s="120"/>
      <c r="AQA20" s="120"/>
      <c r="AQB20" s="120"/>
      <c r="AQC20" s="120"/>
      <c r="AQD20" s="120"/>
      <c r="AQE20" s="120"/>
      <c r="AQF20" s="120"/>
      <c r="AQG20" s="120"/>
      <c r="AQH20" s="120"/>
      <c r="AQI20" s="120"/>
      <c r="AQJ20" s="120"/>
      <c r="AQK20" s="120"/>
      <c r="AQL20" s="120"/>
      <c r="AQM20" s="120"/>
      <c r="AQN20" s="120"/>
      <c r="AQO20" s="120"/>
      <c r="AQP20" s="120"/>
      <c r="AQQ20" s="120"/>
      <c r="AQR20" s="120"/>
      <c r="AQS20" s="120"/>
      <c r="AQT20" s="120"/>
      <c r="AQU20" s="120"/>
      <c r="AQV20" s="120"/>
      <c r="AQW20" s="120"/>
      <c r="AQX20" s="120"/>
      <c r="AQY20" s="120"/>
      <c r="AQZ20" s="120"/>
      <c r="ARA20" s="120"/>
      <c r="ARB20" s="120"/>
      <c r="ARC20" s="120"/>
      <c r="ARD20" s="120"/>
      <c r="ARE20" s="120"/>
      <c r="ARF20" s="120"/>
      <c r="ARG20" s="120"/>
      <c r="ARH20" s="120"/>
      <c r="ARI20" s="120"/>
      <c r="ARJ20" s="120"/>
      <c r="ARK20" s="120"/>
      <c r="ARL20" s="120"/>
      <c r="ARM20" s="120"/>
      <c r="ARN20" s="120"/>
      <c r="ARO20" s="120"/>
      <c r="ARP20" s="120"/>
      <c r="ARQ20" s="120"/>
      <c r="ARR20" s="120"/>
      <c r="ARS20" s="120"/>
      <c r="ART20" s="120"/>
      <c r="ARU20" s="120"/>
      <c r="ARV20" s="120"/>
      <c r="ARW20" s="120"/>
      <c r="ARX20" s="120"/>
      <c r="ARY20" s="120"/>
      <c r="ARZ20" s="120"/>
      <c r="ASA20" s="120"/>
      <c r="ASB20" s="120"/>
      <c r="ASC20" s="120"/>
      <c r="ASD20" s="120"/>
      <c r="ASE20" s="120"/>
      <c r="ASF20" s="120"/>
      <c r="ASG20" s="120"/>
      <c r="ASH20" s="120"/>
      <c r="ASI20" s="120"/>
      <c r="ASJ20" s="120"/>
      <c r="ASK20" s="120"/>
      <c r="ASL20" s="120"/>
      <c r="ASM20" s="120"/>
      <c r="ASN20" s="120"/>
      <c r="ASO20" s="120"/>
      <c r="ASP20" s="120"/>
      <c r="ASQ20" s="120"/>
      <c r="ASR20" s="120"/>
      <c r="ASS20" s="120"/>
      <c r="AST20" s="120"/>
      <c r="ASU20" s="120"/>
      <c r="ASV20" s="120"/>
      <c r="ASW20" s="120"/>
      <c r="ASX20" s="120"/>
      <c r="ASY20" s="120"/>
      <c r="ASZ20" s="120"/>
      <c r="ATA20" s="120"/>
      <c r="ATB20" s="120"/>
      <c r="ATC20" s="120"/>
      <c r="ATD20" s="120"/>
      <c r="ATE20" s="120"/>
      <c r="ATF20" s="120"/>
      <c r="ATG20" s="120"/>
      <c r="ATH20" s="120"/>
      <c r="ATI20" s="120"/>
      <c r="ATJ20" s="120"/>
      <c r="ATK20" s="120"/>
      <c r="ATL20" s="120"/>
      <c r="ATM20" s="120"/>
      <c r="ATN20" s="120"/>
      <c r="ATO20" s="120"/>
      <c r="ATP20" s="120"/>
      <c r="ATQ20" s="120"/>
      <c r="ATR20" s="120"/>
      <c r="ATS20" s="120"/>
      <c r="ATT20" s="120"/>
      <c r="ATU20" s="120"/>
      <c r="ATV20" s="120"/>
      <c r="ATW20" s="120"/>
      <c r="ATX20" s="120"/>
      <c r="ATY20" s="120"/>
      <c r="ATZ20" s="120"/>
      <c r="AUA20" s="120"/>
      <c r="AUB20" s="120"/>
      <c r="AUC20" s="120"/>
      <c r="AUD20" s="120"/>
      <c r="AUE20" s="120"/>
      <c r="AUF20" s="120"/>
      <c r="AUG20" s="120"/>
      <c r="AUH20" s="120"/>
      <c r="AUI20" s="120"/>
      <c r="AUJ20" s="120"/>
      <c r="AUK20" s="120"/>
      <c r="AUL20" s="120"/>
      <c r="AUM20" s="120"/>
      <c r="AUN20" s="120"/>
      <c r="AUO20" s="120"/>
      <c r="AUP20" s="120"/>
      <c r="AUQ20" s="120"/>
      <c r="AUR20" s="120"/>
      <c r="AUS20" s="120"/>
      <c r="AUT20" s="120"/>
      <c r="AUU20" s="120"/>
      <c r="AUV20" s="120"/>
      <c r="AUW20" s="120"/>
      <c r="AUX20" s="120"/>
      <c r="AUY20" s="120"/>
      <c r="AUZ20" s="120"/>
      <c r="AVA20" s="120"/>
      <c r="AVB20" s="120"/>
      <c r="AVC20" s="120"/>
      <c r="AVD20" s="120"/>
      <c r="AVE20" s="120"/>
      <c r="AVF20" s="120"/>
      <c r="AVG20" s="120"/>
      <c r="AVH20" s="120"/>
      <c r="AVI20" s="120"/>
      <c r="AVJ20" s="120"/>
      <c r="AVK20" s="120"/>
      <c r="AVL20" s="120"/>
      <c r="AVM20" s="120"/>
      <c r="AVN20" s="120"/>
      <c r="AVO20" s="120"/>
      <c r="AVP20" s="120"/>
      <c r="AVQ20" s="120"/>
      <c r="AVR20" s="120"/>
      <c r="AVS20" s="120"/>
      <c r="AVT20" s="120"/>
      <c r="AVU20" s="120"/>
      <c r="AVV20" s="120"/>
      <c r="AVW20" s="120"/>
      <c r="AVX20" s="120"/>
      <c r="AVY20" s="120"/>
      <c r="AVZ20" s="120"/>
      <c r="AWA20" s="120"/>
      <c r="AWB20" s="120"/>
      <c r="AWC20" s="120"/>
      <c r="AWD20" s="120"/>
      <c r="AWE20" s="120"/>
      <c r="AWF20" s="120"/>
      <c r="AWG20" s="120"/>
      <c r="AWH20" s="120"/>
      <c r="AWI20" s="120"/>
      <c r="AWJ20" s="120"/>
      <c r="AWK20" s="120"/>
      <c r="AWL20" s="120"/>
      <c r="AWM20" s="120"/>
      <c r="AWN20" s="120"/>
      <c r="AWO20" s="120"/>
      <c r="AWP20" s="120"/>
      <c r="AWQ20" s="120"/>
      <c r="AWR20" s="120"/>
      <c r="AWS20" s="120"/>
      <c r="AWT20" s="120"/>
      <c r="AWU20" s="120"/>
      <c r="AWV20" s="120"/>
      <c r="AWW20" s="120"/>
      <c r="AWX20" s="120"/>
      <c r="AWY20" s="120"/>
      <c r="AWZ20" s="120"/>
      <c r="AXA20" s="120"/>
      <c r="AXB20" s="120"/>
      <c r="AXC20" s="120"/>
      <c r="AXD20" s="120"/>
      <c r="AXE20" s="120"/>
      <c r="AXF20" s="120"/>
      <c r="AXG20" s="120"/>
      <c r="AXH20" s="120"/>
      <c r="AXI20" s="120"/>
      <c r="AXJ20" s="120"/>
      <c r="AXK20" s="120"/>
      <c r="AXL20" s="120"/>
      <c r="AXM20" s="120"/>
      <c r="AXN20" s="120"/>
      <c r="AXO20" s="120"/>
      <c r="AXP20" s="120"/>
      <c r="AXQ20" s="120"/>
      <c r="AXR20" s="120"/>
      <c r="AXS20" s="120"/>
      <c r="AXT20" s="120"/>
      <c r="AXU20" s="120"/>
      <c r="AXV20" s="120"/>
      <c r="AXW20" s="120"/>
      <c r="AXX20" s="120"/>
      <c r="AXY20" s="120"/>
      <c r="AXZ20" s="120"/>
      <c r="AYA20" s="120"/>
      <c r="AYB20" s="120"/>
      <c r="AYC20" s="120"/>
      <c r="AYD20" s="120"/>
      <c r="AYE20" s="120"/>
      <c r="AYF20" s="120"/>
      <c r="AYG20" s="120"/>
      <c r="AYH20" s="120"/>
      <c r="AYI20" s="120"/>
      <c r="AYJ20" s="120"/>
      <c r="AYK20" s="120"/>
      <c r="AYL20" s="120"/>
      <c r="AYM20" s="120"/>
      <c r="AYN20" s="120"/>
      <c r="AYO20" s="120"/>
      <c r="AYP20" s="120"/>
      <c r="AYQ20" s="120"/>
      <c r="AYR20" s="120"/>
      <c r="AYS20" s="120"/>
      <c r="AYT20" s="120"/>
      <c r="AYU20" s="120"/>
      <c r="AYV20" s="120"/>
      <c r="AYW20" s="120"/>
      <c r="AYX20" s="120"/>
      <c r="AYY20" s="120"/>
    </row>
    <row r="21" spans="1:1351" s="110" customFormat="1" ht="23.1" customHeight="1">
      <c r="A21" s="118">
        <v>6</v>
      </c>
      <c r="B21" s="105" t="s">
        <v>83</v>
      </c>
      <c r="C21" s="105" t="s">
        <v>75</v>
      </c>
      <c r="D21" s="106" t="s">
        <v>71</v>
      </c>
      <c r="E21" s="107">
        <v>17553</v>
      </c>
      <c r="F21" s="107">
        <v>702</v>
      </c>
      <c r="G21" s="107">
        <f>SUM(E21:F21)</f>
        <v>18255</v>
      </c>
      <c r="H21" s="108">
        <f>G21</f>
        <v>18255</v>
      </c>
      <c r="I21" s="108">
        <v>15310.64516</v>
      </c>
      <c r="J21" s="109">
        <f t="shared" si="13"/>
        <v>0</v>
      </c>
      <c r="K21" s="110">
        <v>0</v>
      </c>
      <c r="L21" s="110">
        <v>0</v>
      </c>
      <c r="M21" s="110">
        <v>0</v>
      </c>
      <c r="N21" s="108">
        <f t="shared" si="2"/>
        <v>15310.64516</v>
      </c>
      <c r="O21" s="107"/>
      <c r="P21" s="111">
        <f>SUM(AL21:AT21)</f>
        <v>1377.9580644</v>
      </c>
      <c r="Q21" s="107">
        <f>SUM(AV21:AX21)</f>
        <v>200</v>
      </c>
      <c r="R21" s="107">
        <f>ROUNDDOWN(G21*5%/2,2)</f>
        <v>456.37</v>
      </c>
      <c r="S21" s="107">
        <f>SUM(BA21:BF21)</f>
        <v>100</v>
      </c>
      <c r="T21" s="108">
        <f>O21+P21+Q21+R21+S21</f>
        <v>2134.3280644000001</v>
      </c>
      <c r="U21" s="112">
        <f t="shared" si="3"/>
        <v>6588</v>
      </c>
      <c r="V21" s="112">
        <f>(AF21-U21)</f>
        <v>6588.3170955999994</v>
      </c>
      <c r="W21" s="107">
        <f>U21+V21</f>
        <v>13176.317095599999</v>
      </c>
      <c r="X21" s="107">
        <f t="shared" si="4"/>
        <v>13176.317095599999</v>
      </c>
      <c r="Y21" s="113">
        <v>1818.18</v>
      </c>
      <c r="Z21" s="112">
        <f t="shared" si="5"/>
        <v>14994.4970956</v>
      </c>
      <c r="AA21" s="114">
        <v>6</v>
      </c>
      <c r="AB21" s="107">
        <f t="shared" si="6"/>
        <v>1837.2774191999999</v>
      </c>
      <c r="AC21" s="115">
        <v>100</v>
      </c>
      <c r="AD21" s="116">
        <f>ROUNDUP(G21*5%/2,2)</f>
        <v>456.38</v>
      </c>
      <c r="AE21" s="115">
        <v>200</v>
      </c>
      <c r="AF21" s="117">
        <f>+N21-T21</f>
        <v>13176.317095599999</v>
      </c>
      <c r="AG21" s="117">
        <f>(+N21-T21)/2</f>
        <v>6588.1585477999997</v>
      </c>
      <c r="AH21" s="118">
        <v>6</v>
      </c>
      <c r="AI21" s="105" t="s">
        <v>83</v>
      </c>
      <c r="AJ21" s="106" t="s">
        <v>71</v>
      </c>
      <c r="AK21" s="107">
        <f t="shared" si="1"/>
        <v>0</v>
      </c>
      <c r="AL21" s="107">
        <f t="shared" si="7"/>
        <v>1377.9580644</v>
      </c>
      <c r="AM21" s="107">
        <v>0</v>
      </c>
      <c r="AN21" s="107"/>
      <c r="AO21" s="107"/>
      <c r="AP21" s="107"/>
      <c r="AQ21" s="107"/>
      <c r="AR21" s="107"/>
      <c r="AS21" s="107"/>
      <c r="AT21" s="107"/>
      <c r="AU21" s="111">
        <f>SUM(AL21:AT21)</f>
        <v>1377.9580644</v>
      </c>
      <c r="AV21" s="115">
        <v>200</v>
      </c>
      <c r="AW21" s="107">
        <v>0</v>
      </c>
      <c r="AX21" s="107">
        <v>0</v>
      </c>
      <c r="AY21" s="107">
        <f>SUM(AV21:AW21)</f>
        <v>200</v>
      </c>
      <c r="AZ21" s="107">
        <f>ROUNDDOWN(G21*5%/2,2)</f>
        <v>456.37</v>
      </c>
      <c r="BB21" s="107"/>
      <c r="BC21" s="107">
        <v>100</v>
      </c>
      <c r="BD21" s="107"/>
      <c r="BE21" s="107">
        <v>0</v>
      </c>
      <c r="BF21" s="107">
        <v>0</v>
      </c>
      <c r="BG21" s="107">
        <f>SUM(BA21:BF21)</f>
        <v>100</v>
      </c>
      <c r="BH21" s="108">
        <f>AK21+AU21+AY21+AZ21+BG21</f>
        <v>2134.3280644000001</v>
      </c>
      <c r="BI21" s="119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120"/>
      <c r="FB21" s="120"/>
      <c r="FC21" s="120"/>
      <c r="FD21" s="120"/>
      <c r="FE21" s="120"/>
      <c r="FF21" s="120"/>
      <c r="FG21" s="120"/>
      <c r="FH21" s="120"/>
      <c r="FI21" s="120"/>
      <c r="FJ21" s="120"/>
      <c r="FK21" s="120"/>
      <c r="FL21" s="120"/>
      <c r="FM21" s="120"/>
      <c r="FN21" s="120"/>
      <c r="FO21" s="120"/>
      <c r="FP21" s="120"/>
      <c r="FQ21" s="120"/>
      <c r="FR21" s="120"/>
      <c r="FS21" s="120"/>
      <c r="FT21" s="120"/>
      <c r="FU21" s="120"/>
      <c r="FV21" s="120"/>
      <c r="FW21" s="120"/>
      <c r="FX21" s="120"/>
      <c r="FY21" s="120"/>
      <c r="FZ21" s="120"/>
      <c r="GA21" s="120"/>
      <c r="GB21" s="120"/>
      <c r="GC21" s="120"/>
      <c r="GD21" s="120"/>
      <c r="GE21" s="120"/>
      <c r="GF21" s="120"/>
      <c r="GG21" s="120"/>
      <c r="GH21" s="120"/>
      <c r="GI21" s="120"/>
      <c r="GJ21" s="120"/>
      <c r="GK21" s="120"/>
      <c r="GL21" s="120"/>
      <c r="GM21" s="120"/>
      <c r="GN21" s="120"/>
      <c r="GO21" s="120"/>
      <c r="GP21" s="120"/>
      <c r="GQ21" s="120"/>
      <c r="GR21" s="120"/>
      <c r="GS21" s="120"/>
      <c r="GT21" s="120"/>
      <c r="GU21" s="120"/>
      <c r="GV21" s="120"/>
      <c r="GW21" s="120"/>
      <c r="GX21" s="120"/>
      <c r="GY21" s="120"/>
      <c r="GZ21" s="120"/>
      <c r="HA21" s="120"/>
      <c r="HB21" s="120"/>
      <c r="HC21" s="120"/>
      <c r="HD21" s="120"/>
      <c r="HE21" s="120"/>
      <c r="HF21" s="120"/>
      <c r="HG21" s="120"/>
      <c r="HH21" s="120"/>
      <c r="HI21" s="120"/>
      <c r="HJ21" s="120"/>
      <c r="HK21" s="120"/>
      <c r="HL21" s="120"/>
      <c r="HM21" s="120"/>
      <c r="HN21" s="120"/>
      <c r="HO21" s="120"/>
      <c r="HP21" s="120"/>
      <c r="HQ21" s="120"/>
      <c r="HR21" s="120"/>
      <c r="HS21" s="120"/>
      <c r="HT21" s="120"/>
      <c r="HU21" s="120"/>
      <c r="HV21" s="120"/>
      <c r="HW21" s="120"/>
      <c r="HX21" s="120"/>
      <c r="HY21" s="120"/>
      <c r="HZ21" s="120"/>
      <c r="IA21" s="120"/>
      <c r="IB21" s="120"/>
      <c r="IC21" s="120"/>
      <c r="ID21" s="120"/>
      <c r="IE21" s="120"/>
      <c r="IF21" s="120"/>
      <c r="IG21" s="120"/>
      <c r="IH21" s="120"/>
      <c r="II21" s="120"/>
      <c r="IJ21" s="120"/>
      <c r="IK21" s="120"/>
      <c r="IL21" s="120"/>
      <c r="IM21" s="120"/>
      <c r="IN21" s="120"/>
      <c r="IO21" s="120"/>
      <c r="IP21" s="120"/>
      <c r="IQ21" s="120"/>
      <c r="IR21" s="120"/>
      <c r="IS21" s="120"/>
      <c r="IT21" s="120"/>
      <c r="IU21" s="120"/>
      <c r="IV21" s="120"/>
      <c r="IW21" s="120"/>
      <c r="IX21" s="120"/>
      <c r="IY21" s="120"/>
      <c r="IZ21" s="120"/>
      <c r="JA21" s="120"/>
      <c r="JB21" s="120"/>
      <c r="JC21" s="120"/>
      <c r="JD21" s="120"/>
      <c r="JE21" s="120"/>
      <c r="JF21" s="120"/>
      <c r="JG21" s="120"/>
      <c r="JH21" s="120"/>
      <c r="JI21" s="120"/>
      <c r="JJ21" s="120"/>
      <c r="JK21" s="120"/>
      <c r="JL21" s="120"/>
      <c r="JM21" s="120"/>
      <c r="JN21" s="120"/>
      <c r="JO21" s="120"/>
      <c r="JP21" s="120"/>
      <c r="JQ21" s="120"/>
      <c r="JR21" s="120"/>
      <c r="JS21" s="120"/>
      <c r="JT21" s="120"/>
      <c r="JU21" s="120"/>
      <c r="JV21" s="120"/>
      <c r="JW21" s="120"/>
      <c r="JX21" s="120"/>
      <c r="JY21" s="120"/>
      <c r="JZ21" s="120"/>
      <c r="KA21" s="120"/>
      <c r="KB21" s="120"/>
      <c r="KC21" s="120"/>
      <c r="KD21" s="120"/>
      <c r="KE21" s="120"/>
      <c r="KF21" s="120"/>
      <c r="KG21" s="120"/>
      <c r="KH21" s="120"/>
      <c r="KI21" s="120"/>
      <c r="KJ21" s="120"/>
      <c r="KK21" s="120"/>
      <c r="KL21" s="120"/>
      <c r="KM21" s="120"/>
      <c r="KN21" s="120"/>
      <c r="KO21" s="120"/>
      <c r="KP21" s="120"/>
      <c r="KQ21" s="120"/>
      <c r="KR21" s="120"/>
      <c r="KS21" s="120"/>
      <c r="KT21" s="120"/>
      <c r="KU21" s="120"/>
      <c r="KV21" s="120"/>
      <c r="KW21" s="120"/>
      <c r="KX21" s="120"/>
      <c r="KY21" s="120"/>
      <c r="KZ21" s="120"/>
      <c r="LA21" s="120"/>
      <c r="LB21" s="120"/>
      <c r="LC21" s="120"/>
      <c r="LD21" s="120"/>
      <c r="LE21" s="120"/>
      <c r="LF21" s="120"/>
      <c r="LG21" s="120"/>
      <c r="LH21" s="120"/>
      <c r="LI21" s="120"/>
      <c r="LJ21" s="120"/>
      <c r="LK21" s="120"/>
      <c r="LL21" s="120"/>
      <c r="LM21" s="120"/>
      <c r="LN21" s="120"/>
      <c r="LO21" s="120"/>
      <c r="LP21" s="120"/>
      <c r="LQ21" s="120"/>
      <c r="LR21" s="120"/>
      <c r="LS21" s="120"/>
      <c r="LT21" s="120"/>
      <c r="LU21" s="120"/>
      <c r="LV21" s="120"/>
      <c r="LW21" s="120"/>
      <c r="LX21" s="120"/>
      <c r="LY21" s="120"/>
      <c r="LZ21" s="120"/>
      <c r="MA21" s="120"/>
      <c r="MB21" s="120"/>
      <c r="MC21" s="120"/>
      <c r="MD21" s="120"/>
      <c r="ME21" s="120"/>
      <c r="MF21" s="120"/>
      <c r="MG21" s="120"/>
      <c r="MH21" s="120"/>
      <c r="MI21" s="120"/>
      <c r="MJ21" s="120"/>
      <c r="MK21" s="120"/>
      <c r="ML21" s="120"/>
      <c r="MM21" s="120"/>
      <c r="MN21" s="120"/>
      <c r="MO21" s="120"/>
      <c r="MP21" s="120"/>
      <c r="MQ21" s="120"/>
      <c r="MR21" s="120"/>
      <c r="MS21" s="120"/>
      <c r="MT21" s="120"/>
      <c r="MU21" s="120"/>
      <c r="MV21" s="120"/>
      <c r="MW21" s="120"/>
      <c r="MX21" s="120"/>
      <c r="MY21" s="120"/>
      <c r="MZ21" s="120"/>
      <c r="NA21" s="120"/>
      <c r="NB21" s="120"/>
      <c r="NC21" s="120"/>
      <c r="ND21" s="120"/>
      <c r="NE21" s="120"/>
      <c r="NF21" s="120"/>
      <c r="NG21" s="120"/>
      <c r="NH21" s="120"/>
      <c r="NI21" s="120"/>
      <c r="NJ21" s="120"/>
      <c r="NK21" s="120"/>
      <c r="NL21" s="120"/>
      <c r="NM21" s="120"/>
      <c r="NN21" s="120"/>
      <c r="NO21" s="120"/>
      <c r="NP21" s="120"/>
      <c r="NQ21" s="120"/>
      <c r="NR21" s="120"/>
      <c r="NS21" s="120"/>
      <c r="NT21" s="120"/>
      <c r="NU21" s="120"/>
      <c r="NV21" s="120"/>
      <c r="NW21" s="120"/>
      <c r="NX21" s="120"/>
      <c r="NY21" s="120"/>
      <c r="NZ21" s="120"/>
      <c r="OA21" s="120"/>
      <c r="OB21" s="120"/>
      <c r="OC21" s="120"/>
      <c r="OD21" s="120"/>
      <c r="OE21" s="120"/>
      <c r="OF21" s="120"/>
      <c r="OG21" s="120"/>
      <c r="OH21" s="120"/>
      <c r="OI21" s="120"/>
      <c r="OJ21" s="120"/>
      <c r="OK21" s="120"/>
      <c r="OL21" s="120"/>
      <c r="OM21" s="120"/>
      <c r="ON21" s="120"/>
      <c r="OO21" s="120"/>
      <c r="OP21" s="120"/>
      <c r="OQ21" s="120"/>
      <c r="OR21" s="120"/>
      <c r="OS21" s="120"/>
      <c r="OT21" s="120"/>
      <c r="OU21" s="120"/>
      <c r="OV21" s="120"/>
      <c r="OW21" s="120"/>
      <c r="OX21" s="120"/>
      <c r="OY21" s="120"/>
      <c r="OZ21" s="120"/>
      <c r="PA21" s="120"/>
      <c r="PB21" s="120"/>
      <c r="PC21" s="120"/>
    </row>
    <row r="22" spans="1:1351" s="110" customFormat="1" ht="23.1" customHeight="1">
      <c r="A22" s="118" t="s">
        <v>7</v>
      </c>
      <c r="B22" s="105"/>
      <c r="C22" s="122" t="s">
        <v>77</v>
      </c>
      <c r="D22" s="123" t="s">
        <v>80</v>
      </c>
      <c r="E22" s="107"/>
      <c r="F22" s="107"/>
      <c r="G22" s="107" t="s">
        <v>104</v>
      </c>
      <c r="J22" s="109">
        <f t="shared" si="13"/>
        <v>0</v>
      </c>
      <c r="N22" s="108">
        <f t="shared" si="2"/>
        <v>0</v>
      </c>
      <c r="O22" s="107"/>
      <c r="P22" s="107"/>
      <c r="Q22" s="107"/>
      <c r="R22" s="107"/>
      <c r="S22" s="107"/>
      <c r="T22" s="108"/>
      <c r="U22" s="112">
        <f t="shared" si="3"/>
        <v>0</v>
      </c>
      <c r="V22" s="112" t="s">
        <v>7</v>
      </c>
      <c r="W22" s="107"/>
      <c r="X22" s="107">
        <f t="shared" si="4"/>
        <v>0</v>
      </c>
      <c r="Y22" s="113"/>
      <c r="Z22" s="112">
        <f t="shared" si="5"/>
        <v>0</v>
      </c>
      <c r="AA22" s="114" t="s">
        <v>7</v>
      </c>
      <c r="AB22" s="107">
        <f t="shared" si="6"/>
        <v>0</v>
      </c>
      <c r="AC22" s="124"/>
      <c r="AD22" s="125"/>
      <c r="AE22" s="124"/>
      <c r="AF22" s="117"/>
      <c r="AG22" s="117"/>
      <c r="AH22" s="118" t="s">
        <v>7</v>
      </c>
      <c r="AI22" s="105"/>
      <c r="AJ22" s="123" t="s">
        <v>80</v>
      </c>
      <c r="AK22" s="107">
        <f t="shared" si="1"/>
        <v>0</v>
      </c>
      <c r="AL22" s="107">
        <f t="shared" si="7"/>
        <v>0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15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8"/>
      <c r="BI22" s="119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20"/>
      <c r="FB22" s="120"/>
      <c r="FC22" s="120"/>
      <c r="FD22" s="120"/>
      <c r="FE22" s="120"/>
      <c r="FF22" s="120"/>
      <c r="FG22" s="120"/>
      <c r="FH22" s="120"/>
      <c r="FI22" s="120"/>
      <c r="FJ22" s="120"/>
      <c r="FK22" s="120"/>
      <c r="FL22" s="120"/>
      <c r="FM22" s="120"/>
      <c r="FN22" s="120"/>
      <c r="FO22" s="120"/>
      <c r="FP22" s="120"/>
      <c r="FQ22" s="120"/>
      <c r="FR22" s="120"/>
      <c r="FS22" s="120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0"/>
      <c r="GQ22" s="120"/>
      <c r="GR22" s="120"/>
      <c r="GS22" s="120"/>
      <c r="GT22" s="120"/>
      <c r="GU22" s="120"/>
      <c r="GV22" s="120"/>
      <c r="GW22" s="120"/>
      <c r="GX22" s="120"/>
      <c r="GY22" s="120"/>
      <c r="GZ22" s="120"/>
      <c r="HA22" s="120"/>
      <c r="HB22" s="120"/>
      <c r="HC22" s="120"/>
      <c r="HD22" s="120"/>
      <c r="HE22" s="120"/>
      <c r="HF22" s="120"/>
      <c r="HG22" s="120"/>
      <c r="HH22" s="120"/>
      <c r="HI22" s="120"/>
      <c r="HJ22" s="120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0"/>
      <c r="IH22" s="120"/>
      <c r="II22" s="120"/>
      <c r="IJ22" s="120"/>
      <c r="IK22" s="120"/>
      <c r="IL22" s="120"/>
      <c r="IM22" s="120"/>
      <c r="IN22" s="120"/>
      <c r="IO22" s="120"/>
      <c r="IP22" s="120"/>
      <c r="IQ22" s="120"/>
      <c r="IR22" s="120"/>
      <c r="IS22" s="120"/>
      <c r="IT22" s="120"/>
      <c r="IU22" s="120"/>
      <c r="IV22" s="120"/>
      <c r="IW22" s="120"/>
      <c r="IX22" s="120"/>
      <c r="IY22" s="120"/>
      <c r="IZ22" s="120"/>
      <c r="JA22" s="120"/>
      <c r="JB22" s="120"/>
      <c r="JC22" s="120"/>
      <c r="JD22" s="120"/>
      <c r="JE22" s="120"/>
      <c r="JF22" s="120"/>
      <c r="JG22" s="120"/>
      <c r="JH22" s="120"/>
      <c r="JI22" s="120"/>
      <c r="JJ22" s="120"/>
      <c r="JK22" s="120"/>
      <c r="JL22" s="120"/>
      <c r="JM22" s="120"/>
      <c r="JN22" s="120"/>
      <c r="JO22" s="120"/>
      <c r="JP22" s="120"/>
      <c r="JQ22" s="120"/>
      <c r="JR22" s="120"/>
      <c r="JS22" s="120"/>
      <c r="JT22" s="120"/>
      <c r="JU22" s="120"/>
      <c r="JV22" s="120"/>
      <c r="JW22" s="120"/>
      <c r="JX22" s="120"/>
      <c r="JY22" s="120"/>
      <c r="JZ22" s="120"/>
      <c r="KA22" s="120"/>
      <c r="KB22" s="120"/>
      <c r="KC22" s="120"/>
      <c r="KD22" s="120"/>
      <c r="KE22" s="120"/>
      <c r="KF22" s="120"/>
      <c r="KG22" s="120"/>
      <c r="KH22" s="120"/>
      <c r="KI22" s="120"/>
      <c r="KJ22" s="120"/>
      <c r="KK22" s="120"/>
      <c r="KL22" s="120"/>
      <c r="KM22" s="120"/>
      <c r="KN22" s="120"/>
      <c r="KO22" s="120"/>
      <c r="KP22" s="120"/>
      <c r="KQ22" s="120"/>
      <c r="KR22" s="120"/>
      <c r="KS22" s="120"/>
      <c r="KT22" s="120"/>
      <c r="KU22" s="120"/>
      <c r="KV22" s="120"/>
      <c r="KW22" s="120"/>
      <c r="KX22" s="120"/>
      <c r="KY22" s="120"/>
      <c r="KZ22" s="120"/>
      <c r="LA22" s="120"/>
      <c r="LB22" s="120"/>
      <c r="LC22" s="120"/>
      <c r="LD22" s="120"/>
      <c r="LE22" s="120"/>
      <c r="LF22" s="120"/>
      <c r="LG22" s="120"/>
      <c r="LH22" s="120"/>
      <c r="LI22" s="120"/>
      <c r="LJ22" s="120"/>
      <c r="LK22" s="120"/>
      <c r="LL22" s="120"/>
      <c r="LM22" s="120"/>
      <c r="LN22" s="120"/>
      <c r="LO22" s="120"/>
      <c r="LP22" s="120"/>
      <c r="LQ22" s="120"/>
      <c r="LR22" s="120"/>
      <c r="LS22" s="120"/>
      <c r="LT22" s="120"/>
      <c r="LU22" s="120"/>
      <c r="LV22" s="120"/>
      <c r="LW22" s="120"/>
      <c r="LX22" s="120"/>
      <c r="LY22" s="120"/>
      <c r="LZ22" s="120"/>
      <c r="MA22" s="120"/>
      <c r="MB22" s="120"/>
      <c r="MC22" s="120"/>
      <c r="MD22" s="120"/>
      <c r="ME22" s="120"/>
      <c r="MF22" s="120"/>
      <c r="MG22" s="120"/>
      <c r="MH22" s="120"/>
      <c r="MI22" s="120"/>
      <c r="MJ22" s="120"/>
      <c r="MK22" s="120"/>
      <c r="ML22" s="120"/>
      <c r="MM22" s="120"/>
      <c r="MN22" s="120"/>
      <c r="MO22" s="120"/>
      <c r="MP22" s="120"/>
      <c r="MQ22" s="120"/>
      <c r="MR22" s="120"/>
      <c r="MS22" s="120"/>
      <c r="MT22" s="120"/>
      <c r="MU22" s="120"/>
      <c r="MV22" s="120"/>
      <c r="MW22" s="120"/>
      <c r="MX22" s="120"/>
      <c r="MY22" s="120"/>
      <c r="MZ22" s="120"/>
      <c r="NA22" s="120"/>
      <c r="NB22" s="120"/>
      <c r="NC22" s="120"/>
      <c r="ND22" s="120"/>
      <c r="NE22" s="120"/>
      <c r="NF22" s="120"/>
      <c r="NG22" s="120"/>
      <c r="NH22" s="120"/>
      <c r="NI22" s="120"/>
      <c r="NJ22" s="120"/>
      <c r="NK22" s="120"/>
      <c r="NL22" s="120"/>
      <c r="NM22" s="120"/>
      <c r="NN22" s="120"/>
      <c r="NO22" s="120"/>
      <c r="NP22" s="120"/>
      <c r="NQ22" s="120"/>
      <c r="NR22" s="120"/>
      <c r="NS22" s="120"/>
      <c r="NT22" s="120"/>
      <c r="NU22" s="120"/>
      <c r="NV22" s="120"/>
      <c r="NW22" s="120"/>
      <c r="NX22" s="120"/>
      <c r="NY22" s="120"/>
      <c r="NZ22" s="120"/>
      <c r="OA22" s="120"/>
      <c r="OB22" s="120"/>
      <c r="OC22" s="120"/>
      <c r="OD22" s="120"/>
      <c r="OE22" s="120"/>
      <c r="OF22" s="120"/>
      <c r="OG22" s="120"/>
      <c r="OH22" s="120"/>
      <c r="OI22" s="120"/>
      <c r="OJ22" s="120"/>
      <c r="OK22" s="120"/>
      <c r="OL22" s="120"/>
      <c r="OM22" s="120"/>
      <c r="ON22" s="120"/>
      <c r="OO22" s="120"/>
      <c r="OP22" s="120"/>
      <c r="OQ22" s="120"/>
      <c r="OR22" s="120"/>
      <c r="OS22" s="120"/>
      <c r="OT22" s="120"/>
      <c r="OU22" s="120"/>
      <c r="OV22" s="120"/>
      <c r="OW22" s="120"/>
      <c r="OX22" s="120"/>
      <c r="OY22" s="120"/>
      <c r="OZ22" s="120"/>
      <c r="PA22" s="120"/>
      <c r="PB22" s="120"/>
      <c r="PC22" s="120"/>
      <c r="PD22" s="120"/>
      <c r="PE22" s="120"/>
      <c r="PF22" s="120"/>
      <c r="PG22" s="120"/>
      <c r="PH22" s="120"/>
      <c r="PI22" s="120"/>
      <c r="PJ22" s="120"/>
      <c r="PK22" s="120"/>
      <c r="PL22" s="120"/>
      <c r="PM22" s="120"/>
      <c r="PN22" s="120"/>
      <c r="PO22" s="120"/>
      <c r="PP22" s="120"/>
      <c r="PQ22" s="120"/>
      <c r="PR22" s="120"/>
      <c r="PS22" s="120"/>
      <c r="PT22" s="120"/>
      <c r="PU22" s="120"/>
      <c r="PV22" s="120"/>
      <c r="PW22" s="120"/>
      <c r="PX22" s="120"/>
      <c r="PY22" s="120"/>
      <c r="PZ22" s="120"/>
      <c r="QA22" s="120"/>
      <c r="QB22" s="120"/>
      <c r="QC22" s="120"/>
      <c r="QD22" s="120"/>
      <c r="QE22" s="120"/>
      <c r="QF22" s="120"/>
      <c r="QG22" s="120"/>
      <c r="QH22" s="120"/>
      <c r="QI22" s="120"/>
      <c r="QJ22" s="120"/>
      <c r="QK22" s="120"/>
      <c r="QL22" s="120"/>
      <c r="QM22" s="120"/>
      <c r="QN22" s="120"/>
      <c r="QO22" s="120"/>
      <c r="QP22" s="120"/>
      <c r="QQ22" s="120"/>
      <c r="QR22" s="120"/>
      <c r="QS22" s="120"/>
      <c r="QT22" s="120"/>
      <c r="QU22" s="120"/>
      <c r="QV22" s="120"/>
      <c r="QW22" s="120"/>
      <c r="QX22" s="120"/>
      <c r="QY22" s="120"/>
      <c r="QZ22" s="120"/>
      <c r="RA22" s="120"/>
      <c r="RB22" s="120"/>
      <c r="RC22" s="120"/>
      <c r="RD22" s="120"/>
      <c r="RE22" s="120"/>
      <c r="RF22" s="120"/>
      <c r="RG22" s="120"/>
      <c r="RH22" s="120"/>
      <c r="RI22" s="120"/>
      <c r="RJ22" s="120"/>
      <c r="RK22" s="120"/>
      <c r="RL22" s="120"/>
      <c r="RM22" s="120"/>
      <c r="RN22" s="120"/>
      <c r="RO22" s="120"/>
      <c r="RP22" s="120"/>
      <c r="RQ22" s="120"/>
      <c r="RR22" s="120"/>
      <c r="RS22" s="120"/>
      <c r="RT22" s="120"/>
      <c r="RU22" s="120"/>
      <c r="RV22" s="120"/>
      <c r="RW22" s="120"/>
      <c r="RX22" s="120"/>
      <c r="RY22" s="120"/>
      <c r="RZ22" s="120"/>
      <c r="SA22" s="120"/>
      <c r="SB22" s="120"/>
      <c r="SC22" s="120"/>
      <c r="SD22" s="120"/>
      <c r="SE22" s="120"/>
      <c r="SF22" s="120"/>
      <c r="SG22" s="120"/>
      <c r="SH22" s="120"/>
      <c r="SI22" s="120"/>
      <c r="SJ22" s="120"/>
      <c r="SK22" s="120"/>
      <c r="SL22" s="120"/>
      <c r="SM22" s="120"/>
      <c r="SN22" s="120"/>
      <c r="SO22" s="120"/>
      <c r="SP22" s="120"/>
      <c r="SQ22" s="120"/>
      <c r="SR22" s="120"/>
      <c r="SS22" s="120"/>
      <c r="ST22" s="120"/>
      <c r="SU22" s="120"/>
      <c r="SV22" s="120"/>
      <c r="SW22" s="120"/>
      <c r="SX22" s="120"/>
      <c r="SY22" s="120"/>
      <c r="SZ22" s="120"/>
      <c r="TA22" s="120"/>
      <c r="TB22" s="120"/>
      <c r="TC22" s="120"/>
      <c r="TD22" s="120"/>
      <c r="TE22" s="120"/>
      <c r="TF22" s="120"/>
      <c r="TG22" s="120"/>
      <c r="TH22" s="120"/>
      <c r="TI22" s="120"/>
      <c r="TJ22" s="120"/>
      <c r="TK22" s="120"/>
      <c r="TL22" s="120"/>
      <c r="TM22" s="120"/>
      <c r="TN22" s="120"/>
      <c r="TO22" s="120"/>
      <c r="TP22" s="120"/>
      <c r="TQ22" s="120"/>
      <c r="TR22" s="120"/>
      <c r="TS22" s="120"/>
      <c r="TT22" s="120"/>
      <c r="TU22" s="120"/>
      <c r="TV22" s="120"/>
      <c r="TW22" s="120"/>
      <c r="TX22" s="120"/>
      <c r="TY22" s="120"/>
      <c r="TZ22" s="120"/>
      <c r="UA22" s="120"/>
      <c r="UB22" s="120"/>
      <c r="UC22" s="120"/>
      <c r="UD22" s="120"/>
      <c r="UE22" s="120"/>
      <c r="UF22" s="120"/>
      <c r="UG22" s="120"/>
      <c r="UH22" s="120"/>
      <c r="UI22" s="120"/>
      <c r="UJ22" s="120"/>
      <c r="UK22" s="120"/>
      <c r="UL22" s="120"/>
      <c r="UM22" s="120"/>
      <c r="UN22" s="120"/>
      <c r="UO22" s="120"/>
      <c r="UP22" s="120"/>
      <c r="UQ22" s="120"/>
      <c r="UR22" s="120"/>
      <c r="US22" s="120"/>
      <c r="UT22" s="120"/>
      <c r="UU22" s="120"/>
      <c r="UV22" s="120"/>
      <c r="UW22" s="120"/>
      <c r="UX22" s="120"/>
      <c r="UY22" s="120"/>
      <c r="UZ22" s="120"/>
      <c r="VA22" s="120"/>
      <c r="VB22" s="120"/>
      <c r="VC22" s="120"/>
      <c r="VD22" s="120"/>
      <c r="VE22" s="120"/>
      <c r="VF22" s="120"/>
      <c r="VG22" s="120"/>
      <c r="VH22" s="120"/>
      <c r="VI22" s="120"/>
      <c r="VJ22" s="120"/>
      <c r="VK22" s="120"/>
      <c r="VL22" s="120"/>
      <c r="VM22" s="120"/>
      <c r="VN22" s="120"/>
      <c r="VO22" s="120"/>
      <c r="VP22" s="120"/>
      <c r="VQ22" s="120"/>
      <c r="VR22" s="120"/>
      <c r="VS22" s="120"/>
      <c r="VT22" s="120"/>
      <c r="VU22" s="120"/>
      <c r="VV22" s="120"/>
      <c r="VW22" s="120"/>
      <c r="VX22" s="120"/>
      <c r="VY22" s="120"/>
      <c r="VZ22" s="120"/>
      <c r="WA22" s="120"/>
      <c r="WB22" s="120"/>
      <c r="WC22" s="120"/>
      <c r="WD22" s="120"/>
      <c r="WE22" s="120"/>
      <c r="WF22" s="120"/>
      <c r="WG22" s="120"/>
      <c r="WH22" s="120"/>
      <c r="WI22" s="120"/>
      <c r="WJ22" s="120"/>
      <c r="WK22" s="120"/>
      <c r="WL22" s="120"/>
      <c r="WM22" s="120"/>
      <c r="WN22" s="120"/>
      <c r="WO22" s="120"/>
      <c r="WP22" s="120"/>
      <c r="WQ22" s="120"/>
      <c r="WR22" s="120"/>
      <c r="WS22" s="120"/>
      <c r="WT22" s="120"/>
      <c r="WU22" s="120"/>
      <c r="WV22" s="120"/>
      <c r="WW22" s="120"/>
      <c r="WX22" s="120"/>
      <c r="WY22" s="120"/>
      <c r="WZ22" s="120"/>
      <c r="XA22" s="120"/>
      <c r="XB22" s="120"/>
      <c r="XC22" s="120"/>
      <c r="XD22" s="120"/>
      <c r="XE22" s="120"/>
      <c r="XF22" s="120"/>
      <c r="XG22" s="120"/>
      <c r="XH22" s="120"/>
      <c r="XI22" s="120"/>
      <c r="XJ22" s="120"/>
      <c r="XK22" s="120"/>
      <c r="XL22" s="120"/>
      <c r="XM22" s="120"/>
      <c r="XN22" s="120"/>
      <c r="XO22" s="120"/>
      <c r="XP22" s="120"/>
      <c r="XQ22" s="120"/>
      <c r="XR22" s="120"/>
      <c r="XS22" s="120"/>
      <c r="XT22" s="120"/>
      <c r="XU22" s="120"/>
      <c r="XV22" s="120"/>
      <c r="XW22" s="120"/>
      <c r="XX22" s="120"/>
      <c r="XY22" s="120"/>
      <c r="XZ22" s="120"/>
      <c r="YA22" s="120"/>
      <c r="YB22" s="120"/>
      <c r="YC22" s="120"/>
      <c r="YD22" s="120"/>
      <c r="YE22" s="120"/>
      <c r="YF22" s="120"/>
      <c r="YG22" s="120"/>
      <c r="YH22" s="120"/>
      <c r="YI22" s="120"/>
      <c r="YJ22" s="120"/>
      <c r="YK22" s="120"/>
      <c r="YL22" s="120"/>
      <c r="YM22" s="120"/>
      <c r="YN22" s="120"/>
      <c r="YO22" s="120"/>
      <c r="YP22" s="120"/>
      <c r="YQ22" s="120"/>
      <c r="YR22" s="120"/>
      <c r="YS22" s="120"/>
      <c r="YT22" s="120"/>
      <c r="YU22" s="120"/>
      <c r="YV22" s="120"/>
      <c r="YW22" s="120"/>
      <c r="YX22" s="120"/>
      <c r="YY22" s="120"/>
      <c r="YZ22" s="120"/>
      <c r="ZA22" s="120"/>
      <c r="ZB22" s="120"/>
      <c r="ZC22" s="120"/>
      <c r="ZD22" s="120"/>
      <c r="ZE22" s="120"/>
      <c r="ZF22" s="120"/>
      <c r="ZG22" s="120"/>
      <c r="ZH22" s="120"/>
      <c r="ZI22" s="120"/>
      <c r="ZJ22" s="120"/>
      <c r="ZK22" s="120"/>
      <c r="ZL22" s="120"/>
      <c r="ZM22" s="120"/>
      <c r="ZN22" s="120"/>
      <c r="ZO22" s="120"/>
      <c r="ZP22" s="120"/>
      <c r="ZQ22" s="120"/>
      <c r="ZR22" s="120"/>
      <c r="ZS22" s="120"/>
      <c r="ZT22" s="120"/>
      <c r="ZU22" s="120"/>
      <c r="ZV22" s="120"/>
      <c r="ZW22" s="120"/>
      <c r="ZX22" s="120"/>
      <c r="ZY22" s="120"/>
      <c r="ZZ22" s="120"/>
      <c r="AAA22" s="120"/>
      <c r="AAB22" s="120"/>
      <c r="AAC22" s="120"/>
      <c r="AAD22" s="120"/>
      <c r="AAE22" s="120"/>
      <c r="AAF22" s="120"/>
      <c r="AAG22" s="120"/>
      <c r="AAH22" s="120"/>
      <c r="AAI22" s="120"/>
      <c r="AAJ22" s="120"/>
      <c r="AAK22" s="120"/>
      <c r="AAL22" s="120"/>
      <c r="AAM22" s="120"/>
      <c r="AAN22" s="120"/>
      <c r="AAO22" s="120"/>
      <c r="AAP22" s="120"/>
      <c r="AAQ22" s="120"/>
      <c r="AAR22" s="120"/>
      <c r="AAS22" s="120"/>
      <c r="AAT22" s="120"/>
      <c r="AAU22" s="120"/>
      <c r="AAV22" s="120"/>
      <c r="AAW22" s="120"/>
      <c r="AAX22" s="120"/>
      <c r="AAY22" s="120"/>
      <c r="AAZ22" s="120"/>
      <c r="ABA22" s="120"/>
      <c r="ABB22" s="120"/>
      <c r="ABC22" s="120"/>
      <c r="ABD22" s="120"/>
      <c r="ABE22" s="120"/>
      <c r="ABF22" s="120"/>
      <c r="ABG22" s="120"/>
      <c r="ABH22" s="120"/>
      <c r="ABI22" s="120"/>
      <c r="ABJ22" s="120"/>
      <c r="ABK22" s="120"/>
      <c r="ABL22" s="120"/>
      <c r="ABM22" s="120"/>
      <c r="ABN22" s="120"/>
      <c r="ABO22" s="120"/>
      <c r="ABP22" s="120"/>
      <c r="ABQ22" s="120"/>
      <c r="ABR22" s="120"/>
      <c r="ABS22" s="120"/>
      <c r="ABT22" s="120"/>
      <c r="ABU22" s="120"/>
      <c r="ABV22" s="120"/>
      <c r="ABW22" s="120"/>
      <c r="ABX22" s="120"/>
      <c r="ABY22" s="120"/>
      <c r="ABZ22" s="120"/>
      <c r="ACA22" s="120"/>
      <c r="ACB22" s="120"/>
      <c r="ACC22" s="120"/>
      <c r="ACD22" s="120"/>
      <c r="ACE22" s="120"/>
      <c r="ACF22" s="120"/>
      <c r="ACG22" s="120"/>
      <c r="ACH22" s="120"/>
      <c r="ACI22" s="120"/>
      <c r="ACJ22" s="120"/>
      <c r="ACK22" s="120"/>
      <c r="ACL22" s="120"/>
      <c r="ACM22" s="120"/>
      <c r="ACN22" s="120"/>
      <c r="ACO22" s="120"/>
      <c r="ACP22" s="120"/>
      <c r="ACQ22" s="120"/>
      <c r="ACR22" s="120"/>
      <c r="ACS22" s="120"/>
      <c r="ACT22" s="120"/>
      <c r="ACU22" s="120"/>
      <c r="ACV22" s="120"/>
      <c r="ACW22" s="120"/>
      <c r="ACX22" s="120"/>
      <c r="ACY22" s="120"/>
      <c r="ACZ22" s="120"/>
      <c r="ADA22" s="120"/>
      <c r="ADB22" s="120"/>
      <c r="ADC22" s="120"/>
      <c r="ADD22" s="120"/>
      <c r="ADE22" s="120"/>
      <c r="ADF22" s="120"/>
      <c r="ADG22" s="120"/>
      <c r="ADH22" s="120"/>
      <c r="ADI22" s="120"/>
      <c r="ADJ22" s="120"/>
      <c r="ADK22" s="120"/>
      <c r="ADL22" s="120"/>
      <c r="ADM22" s="120"/>
      <c r="ADN22" s="120"/>
      <c r="ADO22" s="120"/>
      <c r="ADP22" s="120"/>
      <c r="ADQ22" s="120"/>
      <c r="ADR22" s="120"/>
      <c r="ADS22" s="120"/>
      <c r="ADT22" s="120"/>
      <c r="ADU22" s="120"/>
      <c r="ADV22" s="120"/>
      <c r="ADW22" s="120"/>
      <c r="ADX22" s="120"/>
      <c r="ADY22" s="120"/>
      <c r="ADZ22" s="120"/>
      <c r="AEA22" s="120"/>
      <c r="AEB22" s="120"/>
      <c r="AEC22" s="120"/>
      <c r="AED22" s="120"/>
      <c r="AEE22" s="120"/>
      <c r="AEF22" s="120"/>
      <c r="AEG22" s="120"/>
      <c r="AEH22" s="120"/>
      <c r="AEI22" s="120"/>
      <c r="AEJ22" s="120"/>
      <c r="AEK22" s="120"/>
      <c r="AEL22" s="120"/>
      <c r="AEM22" s="120"/>
      <c r="AEN22" s="120"/>
      <c r="AEO22" s="120"/>
      <c r="AEP22" s="120"/>
      <c r="AEQ22" s="120"/>
      <c r="AER22" s="120"/>
      <c r="AES22" s="120"/>
      <c r="AET22" s="120"/>
      <c r="AEU22" s="120"/>
      <c r="AEV22" s="120"/>
      <c r="AEW22" s="120"/>
      <c r="AEX22" s="120"/>
      <c r="AEY22" s="120"/>
      <c r="AEZ22" s="120"/>
      <c r="AFA22" s="120"/>
      <c r="AFB22" s="120"/>
      <c r="AFC22" s="120"/>
      <c r="AFD22" s="120"/>
      <c r="AFE22" s="120"/>
      <c r="AFF22" s="120"/>
      <c r="AFG22" s="120"/>
      <c r="AFH22" s="120"/>
      <c r="AFI22" s="120"/>
      <c r="AFJ22" s="120"/>
      <c r="AFK22" s="120"/>
      <c r="AFL22" s="120"/>
      <c r="AFM22" s="120"/>
      <c r="AFN22" s="120"/>
      <c r="AFO22" s="120"/>
      <c r="AFP22" s="120"/>
      <c r="AFQ22" s="120"/>
      <c r="AFR22" s="120"/>
      <c r="AFS22" s="120"/>
      <c r="AFT22" s="120"/>
      <c r="AFU22" s="120"/>
      <c r="AFV22" s="120"/>
      <c r="AFW22" s="120"/>
      <c r="AFX22" s="120"/>
      <c r="AFY22" s="120"/>
      <c r="AFZ22" s="120"/>
      <c r="AGA22" s="120"/>
      <c r="AGB22" s="120"/>
      <c r="AGC22" s="120"/>
      <c r="AGD22" s="120"/>
      <c r="AGE22" s="120"/>
      <c r="AGF22" s="120"/>
      <c r="AGG22" s="120"/>
      <c r="AGH22" s="120"/>
      <c r="AGI22" s="120"/>
      <c r="AGJ22" s="120"/>
      <c r="AGK22" s="120"/>
      <c r="AGL22" s="120"/>
      <c r="AGM22" s="120"/>
      <c r="AGN22" s="120"/>
      <c r="AGO22" s="120"/>
      <c r="AGP22" s="120"/>
      <c r="AGQ22" s="120"/>
      <c r="AGR22" s="120"/>
      <c r="AGS22" s="120"/>
      <c r="AGT22" s="120"/>
      <c r="AGU22" s="120"/>
      <c r="AGV22" s="120"/>
      <c r="AGW22" s="120"/>
      <c r="AGX22" s="120"/>
      <c r="AGY22" s="120"/>
      <c r="AGZ22" s="120"/>
      <c r="AHA22" s="120"/>
      <c r="AHB22" s="120"/>
      <c r="AHC22" s="120"/>
      <c r="AHD22" s="120"/>
      <c r="AHE22" s="120"/>
      <c r="AHF22" s="120"/>
      <c r="AHG22" s="120"/>
      <c r="AHH22" s="120"/>
      <c r="AHI22" s="120"/>
      <c r="AHJ22" s="120"/>
      <c r="AHK22" s="120"/>
      <c r="AHL22" s="120"/>
      <c r="AHM22" s="120"/>
      <c r="AHN22" s="120"/>
      <c r="AHO22" s="120"/>
      <c r="AHP22" s="120"/>
      <c r="AHQ22" s="120"/>
      <c r="AHR22" s="120"/>
      <c r="AHS22" s="120"/>
      <c r="AHT22" s="120"/>
      <c r="AHU22" s="120"/>
      <c r="AHV22" s="120"/>
      <c r="AHW22" s="120"/>
      <c r="AHX22" s="120"/>
      <c r="AHY22" s="120"/>
      <c r="AHZ22" s="120"/>
      <c r="AIA22" s="120"/>
      <c r="AIB22" s="120"/>
      <c r="AIC22" s="120"/>
      <c r="AID22" s="120"/>
      <c r="AIE22" s="120"/>
      <c r="AIF22" s="120"/>
      <c r="AIG22" s="120"/>
      <c r="AIH22" s="120"/>
      <c r="AII22" s="120"/>
      <c r="AIJ22" s="120"/>
      <c r="AIK22" s="120"/>
      <c r="AIL22" s="120"/>
      <c r="AIM22" s="120"/>
      <c r="AIN22" s="120"/>
      <c r="AIO22" s="120"/>
      <c r="AIP22" s="120"/>
      <c r="AIQ22" s="120"/>
      <c r="AIR22" s="120"/>
      <c r="AIS22" s="120"/>
      <c r="AIT22" s="120"/>
      <c r="AIU22" s="120"/>
      <c r="AIV22" s="120"/>
      <c r="AIW22" s="120"/>
      <c r="AIX22" s="120"/>
      <c r="AIY22" s="120"/>
      <c r="AIZ22" s="120"/>
      <c r="AJA22" s="120"/>
      <c r="AJB22" s="120"/>
      <c r="AJC22" s="120"/>
      <c r="AJD22" s="120"/>
      <c r="AJE22" s="120"/>
      <c r="AJF22" s="120"/>
      <c r="AJG22" s="120"/>
      <c r="AJH22" s="120"/>
      <c r="AJI22" s="120"/>
      <c r="AJJ22" s="120"/>
      <c r="AJK22" s="120"/>
      <c r="AJL22" s="120"/>
      <c r="AJM22" s="120"/>
      <c r="AJN22" s="120"/>
      <c r="AJO22" s="120"/>
      <c r="AJP22" s="120"/>
      <c r="AJQ22" s="120"/>
      <c r="AJR22" s="120"/>
      <c r="AJS22" s="120"/>
      <c r="AJT22" s="120"/>
      <c r="AJU22" s="120"/>
      <c r="AJV22" s="120"/>
      <c r="AJW22" s="120"/>
      <c r="AJX22" s="120"/>
      <c r="AJY22" s="120"/>
      <c r="AJZ22" s="120"/>
      <c r="AKA22" s="120"/>
      <c r="AKB22" s="120"/>
      <c r="AKC22" s="120"/>
      <c r="AKD22" s="120"/>
      <c r="AKE22" s="120"/>
      <c r="AKF22" s="120"/>
      <c r="AKG22" s="120"/>
      <c r="AKH22" s="120"/>
      <c r="AKI22" s="120"/>
      <c r="AKJ22" s="120"/>
      <c r="AKK22" s="120"/>
      <c r="AKL22" s="120"/>
      <c r="AKM22" s="120"/>
      <c r="AKN22" s="120"/>
      <c r="AKO22" s="120"/>
      <c r="AKP22" s="120"/>
      <c r="AKQ22" s="120"/>
      <c r="AKR22" s="120"/>
      <c r="AKS22" s="120"/>
      <c r="AKT22" s="120"/>
      <c r="AKU22" s="120"/>
      <c r="AKV22" s="120"/>
      <c r="AKW22" s="120"/>
      <c r="AKX22" s="120"/>
      <c r="AKY22" s="120"/>
      <c r="AKZ22" s="120"/>
      <c r="ALA22" s="120"/>
      <c r="ALB22" s="120"/>
      <c r="ALC22" s="120"/>
      <c r="ALD22" s="120"/>
      <c r="ALE22" s="120"/>
      <c r="ALF22" s="120"/>
      <c r="ALG22" s="120"/>
      <c r="ALH22" s="120"/>
      <c r="ALI22" s="120"/>
      <c r="ALJ22" s="120"/>
      <c r="ALK22" s="120"/>
      <c r="ALL22" s="120"/>
      <c r="ALM22" s="120"/>
      <c r="ALN22" s="120"/>
      <c r="ALO22" s="120"/>
      <c r="ALP22" s="120"/>
      <c r="ALQ22" s="120"/>
      <c r="ALR22" s="120"/>
      <c r="ALS22" s="120"/>
      <c r="ALT22" s="120"/>
      <c r="ALU22" s="120"/>
      <c r="ALV22" s="120"/>
      <c r="ALW22" s="120"/>
      <c r="ALX22" s="120"/>
      <c r="ALY22" s="120"/>
      <c r="ALZ22" s="120"/>
      <c r="AMA22" s="120"/>
      <c r="AMB22" s="120"/>
      <c r="AMC22" s="120"/>
      <c r="AMD22" s="120"/>
      <c r="AME22" s="120"/>
      <c r="AMF22" s="120"/>
      <c r="AMG22" s="120"/>
      <c r="AMH22" s="120"/>
      <c r="AMI22" s="120"/>
      <c r="AMJ22" s="120"/>
      <c r="AMK22" s="120"/>
      <c r="AML22" s="120"/>
      <c r="AMM22" s="120"/>
      <c r="AMN22" s="120"/>
      <c r="AMO22" s="120"/>
      <c r="AMP22" s="120"/>
      <c r="AMQ22" s="120"/>
      <c r="AMR22" s="120"/>
      <c r="AMS22" s="120"/>
      <c r="AMT22" s="120"/>
      <c r="AMU22" s="120"/>
      <c r="AMV22" s="120"/>
      <c r="AMW22" s="120"/>
      <c r="AMX22" s="120"/>
      <c r="AMY22" s="120"/>
      <c r="AMZ22" s="120"/>
      <c r="ANA22" s="120"/>
      <c r="ANB22" s="120"/>
      <c r="ANC22" s="120"/>
      <c r="AND22" s="120"/>
      <c r="ANE22" s="120"/>
      <c r="ANF22" s="120"/>
      <c r="ANG22" s="120"/>
      <c r="ANH22" s="120"/>
      <c r="ANI22" s="120"/>
      <c r="ANJ22" s="120"/>
      <c r="ANK22" s="120"/>
      <c r="ANL22" s="120"/>
      <c r="ANM22" s="120"/>
      <c r="ANN22" s="120"/>
      <c r="ANO22" s="120"/>
      <c r="ANP22" s="120"/>
      <c r="ANQ22" s="120"/>
      <c r="ANR22" s="120"/>
      <c r="ANS22" s="120"/>
      <c r="ANT22" s="120"/>
      <c r="ANU22" s="120"/>
      <c r="ANV22" s="120"/>
      <c r="ANW22" s="120"/>
      <c r="ANX22" s="120"/>
      <c r="ANY22" s="120"/>
      <c r="ANZ22" s="120"/>
      <c r="AOA22" s="120"/>
      <c r="AOB22" s="120"/>
      <c r="AOC22" s="120"/>
      <c r="AOD22" s="120"/>
      <c r="AOE22" s="120"/>
      <c r="AOF22" s="120"/>
      <c r="AOG22" s="120"/>
      <c r="AOH22" s="120"/>
      <c r="AOI22" s="120"/>
      <c r="AOJ22" s="120"/>
      <c r="AOK22" s="120"/>
      <c r="AOL22" s="120"/>
      <c r="AOM22" s="120"/>
      <c r="AON22" s="120"/>
      <c r="AOO22" s="120"/>
      <c r="AOP22" s="120"/>
      <c r="AOQ22" s="120"/>
      <c r="AOR22" s="120"/>
      <c r="AOS22" s="120"/>
      <c r="AOT22" s="120"/>
      <c r="AOU22" s="120"/>
      <c r="AOV22" s="120"/>
      <c r="AOW22" s="120"/>
      <c r="AOX22" s="120"/>
      <c r="AOY22" s="120"/>
      <c r="AOZ22" s="120"/>
      <c r="APA22" s="120"/>
      <c r="APB22" s="120"/>
      <c r="APC22" s="120"/>
      <c r="APD22" s="120"/>
      <c r="APE22" s="120"/>
      <c r="APF22" s="120"/>
      <c r="APG22" s="120"/>
      <c r="APH22" s="120"/>
      <c r="API22" s="120"/>
      <c r="APJ22" s="120"/>
      <c r="APK22" s="120"/>
      <c r="APL22" s="120"/>
      <c r="APM22" s="120"/>
      <c r="APN22" s="120"/>
      <c r="APO22" s="120"/>
      <c r="APP22" s="120"/>
      <c r="APQ22" s="120"/>
      <c r="APR22" s="120"/>
      <c r="APS22" s="120"/>
      <c r="APT22" s="120"/>
      <c r="APU22" s="120"/>
      <c r="APV22" s="120"/>
      <c r="APW22" s="120"/>
      <c r="APX22" s="120"/>
      <c r="APY22" s="120"/>
      <c r="APZ22" s="120"/>
      <c r="AQA22" s="120"/>
      <c r="AQB22" s="120"/>
      <c r="AQC22" s="120"/>
      <c r="AQD22" s="120"/>
      <c r="AQE22" s="120"/>
      <c r="AQF22" s="120"/>
      <c r="AQG22" s="120"/>
      <c r="AQH22" s="120"/>
      <c r="AQI22" s="120"/>
      <c r="AQJ22" s="120"/>
      <c r="AQK22" s="120"/>
      <c r="AQL22" s="120"/>
      <c r="AQM22" s="120"/>
      <c r="AQN22" s="120"/>
      <c r="AQO22" s="120"/>
      <c r="AQP22" s="120"/>
      <c r="AQQ22" s="120"/>
      <c r="AQR22" s="120"/>
      <c r="AQS22" s="120"/>
      <c r="AQT22" s="120"/>
      <c r="AQU22" s="120"/>
      <c r="AQV22" s="120"/>
      <c r="AQW22" s="120"/>
      <c r="AQX22" s="120"/>
      <c r="AQY22" s="120"/>
      <c r="AQZ22" s="120"/>
      <c r="ARA22" s="120"/>
      <c r="ARB22" s="120"/>
      <c r="ARC22" s="120"/>
      <c r="ARD22" s="120"/>
      <c r="ARE22" s="120"/>
      <c r="ARF22" s="120"/>
      <c r="ARG22" s="120"/>
      <c r="ARH22" s="120"/>
      <c r="ARI22" s="120"/>
      <c r="ARJ22" s="120"/>
      <c r="ARK22" s="120"/>
      <c r="ARL22" s="120"/>
      <c r="ARM22" s="120"/>
      <c r="ARN22" s="120"/>
      <c r="ARO22" s="120"/>
      <c r="ARP22" s="120"/>
      <c r="ARQ22" s="120"/>
      <c r="ARR22" s="120"/>
      <c r="ARS22" s="120"/>
      <c r="ART22" s="120"/>
      <c r="ARU22" s="120"/>
      <c r="ARV22" s="120"/>
      <c r="ARW22" s="120"/>
      <c r="ARX22" s="120"/>
      <c r="ARY22" s="120"/>
      <c r="ARZ22" s="120"/>
      <c r="ASA22" s="120"/>
      <c r="ASB22" s="120"/>
      <c r="ASC22" s="120"/>
      <c r="ASD22" s="120"/>
      <c r="ASE22" s="120"/>
      <c r="ASF22" s="120"/>
      <c r="ASG22" s="120"/>
      <c r="ASH22" s="120"/>
      <c r="ASI22" s="120"/>
      <c r="ASJ22" s="120"/>
      <c r="ASK22" s="120"/>
      <c r="ASL22" s="120"/>
      <c r="ASM22" s="120"/>
      <c r="ASN22" s="120"/>
      <c r="ASO22" s="120"/>
      <c r="ASP22" s="120"/>
      <c r="ASQ22" s="120"/>
      <c r="ASR22" s="120"/>
      <c r="ASS22" s="120"/>
      <c r="AST22" s="120"/>
      <c r="ASU22" s="120"/>
      <c r="ASV22" s="120"/>
      <c r="ASW22" s="120"/>
      <c r="ASX22" s="120"/>
      <c r="ASY22" s="120"/>
      <c r="ASZ22" s="120"/>
      <c r="ATA22" s="120"/>
      <c r="ATB22" s="120"/>
      <c r="ATC22" s="120"/>
      <c r="ATD22" s="120"/>
      <c r="ATE22" s="120"/>
      <c r="ATF22" s="120"/>
      <c r="ATG22" s="120"/>
      <c r="ATH22" s="120"/>
      <c r="ATI22" s="120"/>
      <c r="ATJ22" s="120"/>
      <c r="ATK22" s="120"/>
      <c r="ATL22" s="120"/>
      <c r="ATM22" s="120"/>
      <c r="ATN22" s="120"/>
      <c r="ATO22" s="120"/>
      <c r="ATP22" s="120"/>
      <c r="ATQ22" s="120"/>
      <c r="ATR22" s="120"/>
      <c r="ATS22" s="120"/>
      <c r="ATT22" s="120"/>
      <c r="ATU22" s="120"/>
      <c r="ATV22" s="120"/>
      <c r="ATW22" s="120"/>
      <c r="ATX22" s="120"/>
      <c r="ATY22" s="120"/>
      <c r="ATZ22" s="120"/>
      <c r="AUA22" s="120"/>
      <c r="AUB22" s="120"/>
      <c r="AUC22" s="120"/>
      <c r="AUD22" s="120"/>
      <c r="AUE22" s="120"/>
      <c r="AUF22" s="120"/>
      <c r="AUG22" s="120"/>
      <c r="AUH22" s="120"/>
      <c r="AUI22" s="120"/>
      <c r="AUJ22" s="120"/>
      <c r="AUK22" s="120"/>
      <c r="AUL22" s="120"/>
      <c r="AUM22" s="120"/>
      <c r="AUN22" s="120"/>
      <c r="AUO22" s="120"/>
      <c r="AUP22" s="120"/>
      <c r="AUQ22" s="120"/>
      <c r="AUR22" s="120"/>
      <c r="AUS22" s="120"/>
      <c r="AUT22" s="120"/>
      <c r="AUU22" s="120"/>
      <c r="AUV22" s="120"/>
      <c r="AUW22" s="120"/>
      <c r="AUX22" s="120"/>
      <c r="AUY22" s="120"/>
      <c r="AUZ22" s="120"/>
      <c r="AVA22" s="120"/>
      <c r="AVB22" s="120"/>
      <c r="AVC22" s="120"/>
      <c r="AVD22" s="120"/>
      <c r="AVE22" s="120"/>
      <c r="AVF22" s="120"/>
      <c r="AVG22" s="120"/>
      <c r="AVH22" s="120"/>
      <c r="AVI22" s="120"/>
      <c r="AVJ22" s="120"/>
      <c r="AVK22" s="120"/>
      <c r="AVL22" s="120"/>
      <c r="AVM22" s="120"/>
      <c r="AVN22" s="120"/>
      <c r="AVO22" s="120"/>
      <c r="AVP22" s="120"/>
      <c r="AVQ22" s="120"/>
      <c r="AVR22" s="120"/>
      <c r="AVS22" s="120"/>
      <c r="AVT22" s="120"/>
      <c r="AVU22" s="120"/>
      <c r="AVV22" s="120"/>
      <c r="AVW22" s="120"/>
      <c r="AVX22" s="120"/>
      <c r="AVY22" s="120"/>
      <c r="AVZ22" s="120"/>
      <c r="AWA22" s="120"/>
      <c r="AWB22" s="120"/>
      <c r="AWC22" s="120"/>
      <c r="AWD22" s="120"/>
      <c r="AWE22" s="120"/>
      <c r="AWF22" s="120"/>
      <c r="AWG22" s="120"/>
      <c r="AWH22" s="120"/>
      <c r="AWI22" s="120"/>
      <c r="AWJ22" s="120"/>
      <c r="AWK22" s="120"/>
      <c r="AWL22" s="120"/>
      <c r="AWM22" s="120"/>
      <c r="AWN22" s="120"/>
      <c r="AWO22" s="120"/>
      <c r="AWP22" s="120"/>
      <c r="AWQ22" s="120"/>
      <c r="AWR22" s="120"/>
      <c r="AWS22" s="120"/>
      <c r="AWT22" s="120"/>
      <c r="AWU22" s="120"/>
      <c r="AWV22" s="120"/>
      <c r="AWW22" s="120"/>
      <c r="AWX22" s="120"/>
      <c r="AWY22" s="120"/>
      <c r="AWZ22" s="120"/>
      <c r="AXA22" s="120"/>
      <c r="AXB22" s="120"/>
      <c r="AXC22" s="120"/>
      <c r="AXD22" s="120"/>
      <c r="AXE22" s="120"/>
      <c r="AXF22" s="120"/>
      <c r="AXG22" s="120"/>
      <c r="AXH22" s="120"/>
      <c r="AXI22" s="120"/>
      <c r="AXJ22" s="120"/>
      <c r="AXK22" s="120"/>
      <c r="AXL22" s="120"/>
      <c r="AXM22" s="120"/>
      <c r="AXN22" s="120"/>
      <c r="AXO22" s="120"/>
      <c r="AXP22" s="120"/>
      <c r="AXQ22" s="120"/>
      <c r="AXR22" s="120"/>
      <c r="AXS22" s="120"/>
      <c r="AXT22" s="120"/>
      <c r="AXU22" s="120"/>
      <c r="AXV22" s="120"/>
      <c r="AXW22" s="120"/>
      <c r="AXX22" s="120"/>
      <c r="AXY22" s="120"/>
      <c r="AXZ22" s="120"/>
      <c r="AYA22" s="120"/>
      <c r="AYB22" s="120"/>
      <c r="AYC22" s="120"/>
      <c r="AYD22" s="120"/>
      <c r="AYE22" s="120"/>
      <c r="AYF22" s="120"/>
      <c r="AYG22" s="120"/>
      <c r="AYH22" s="120"/>
      <c r="AYI22" s="120"/>
      <c r="AYJ22" s="120"/>
      <c r="AYK22" s="120"/>
      <c r="AYL22" s="120"/>
      <c r="AYM22" s="120"/>
      <c r="AYN22" s="120"/>
      <c r="AYO22" s="120"/>
      <c r="AYP22" s="120"/>
      <c r="AYQ22" s="120"/>
      <c r="AYR22" s="120"/>
      <c r="AYS22" s="120"/>
      <c r="AYT22" s="120"/>
      <c r="AYU22" s="120"/>
      <c r="AYV22" s="120"/>
      <c r="AYW22" s="120"/>
      <c r="AYX22" s="120"/>
      <c r="AYY22" s="120"/>
    </row>
    <row r="23" spans="1:1351" s="110" customFormat="1" ht="23.1" customHeight="1">
      <c r="A23" s="118">
        <f t="shared" ref="A23" si="35">+A21+1</f>
        <v>7</v>
      </c>
      <c r="B23" s="126" t="s">
        <v>84</v>
      </c>
      <c r="C23" s="105" t="s">
        <v>75</v>
      </c>
      <c r="D23" s="106" t="s">
        <v>71</v>
      </c>
      <c r="E23" s="107">
        <v>17553</v>
      </c>
      <c r="F23" s="107">
        <v>702</v>
      </c>
      <c r="G23" s="107">
        <f>SUM(E23:F23)</f>
        <v>18255</v>
      </c>
      <c r="H23" s="108">
        <f>G23</f>
        <v>18255</v>
      </c>
      <c r="I23" s="108">
        <v>15310.64516</v>
      </c>
      <c r="J23" s="109">
        <f>ROUND(I23/8/31/60*(M23+L23*60+K23*8*60),2)</f>
        <v>102.89</v>
      </c>
      <c r="K23" s="110">
        <v>0</v>
      </c>
      <c r="L23" s="110">
        <v>1</v>
      </c>
      <c r="M23" s="110">
        <v>40</v>
      </c>
      <c r="N23" s="108">
        <f t="shared" si="2"/>
        <v>15207.755160000001</v>
      </c>
      <c r="O23" s="107"/>
      <c r="P23" s="111">
        <f t="shared" ref="P23" si="36">SUM(AL23:AT23)</f>
        <v>1377.9580644</v>
      </c>
      <c r="Q23" s="107">
        <f t="shared" ref="Q23" si="37">SUM(AV23:AX23)</f>
        <v>200</v>
      </c>
      <c r="R23" s="107">
        <f t="shared" ref="R23" si="38">ROUNDDOWN(G23*5%/2,2)</f>
        <v>456.37</v>
      </c>
      <c r="S23" s="107">
        <f t="shared" ref="S23" si="39">SUM(BA23:BF23)</f>
        <v>100</v>
      </c>
      <c r="T23" s="108">
        <f>O23+P23+Q23+R23+S23</f>
        <v>2134.3280644000001</v>
      </c>
      <c r="U23" s="112">
        <f t="shared" si="3"/>
        <v>6537</v>
      </c>
      <c r="V23" s="112">
        <f>(AF23-U23)</f>
        <v>6536.4270956</v>
      </c>
      <c r="W23" s="107">
        <f>U23+V23</f>
        <v>13073.4270956</v>
      </c>
      <c r="X23" s="107">
        <f t="shared" si="4"/>
        <v>13073.4270956</v>
      </c>
      <c r="Y23" s="113">
        <v>1800.96</v>
      </c>
      <c r="Z23" s="112">
        <f t="shared" si="5"/>
        <v>14874.387095599999</v>
      </c>
      <c r="AA23" s="114">
        <f t="shared" ref="AA23" si="40">+AA21+1</f>
        <v>7</v>
      </c>
      <c r="AB23" s="107">
        <f t="shared" si="6"/>
        <v>1837.2774191999999</v>
      </c>
      <c r="AC23" s="115">
        <v>100</v>
      </c>
      <c r="AD23" s="116">
        <f>ROUNDUP(G23*5%/2,2)</f>
        <v>456.38</v>
      </c>
      <c r="AE23" s="115">
        <v>200</v>
      </c>
      <c r="AF23" s="117">
        <f>+N23-T23</f>
        <v>13073.4270956</v>
      </c>
      <c r="AG23" s="117">
        <f>(+N23-T23)/2</f>
        <v>6536.7135478</v>
      </c>
      <c r="AH23" s="118">
        <f t="shared" ref="AH23" si="41">+AH21+1</f>
        <v>7</v>
      </c>
      <c r="AI23" s="126" t="s">
        <v>84</v>
      </c>
      <c r="AJ23" s="106" t="s">
        <v>71</v>
      </c>
      <c r="AK23" s="107">
        <f t="shared" si="1"/>
        <v>0</v>
      </c>
      <c r="AL23" s="107">
        <f t="shared" si="7"/>
        <v>1377.9580644</v>
      </c>
      <c r="AM23" s="107">
        <v>0</v>
      </c>
      <c r="AN23" s="107">
        <v>0</v>
      </c>
      <c r="AO23" s="107">
        <v>0</v>
      </c>
      <c r="AP23" s="107">
        <v>0</v>
      </c>
      <c r="AQ23" s="107">
        <v>0</v>
      </c>
      <c r="AR23" s="107">
        <v>0</v>
      </c>
      <c r="AS23" s="107"/>
      <c r="AT23" s="107">
        <v>0</v>
      </c>
      <c r="AU23" s="111">
        <f t="shared" ref="AU23" si="42">SUM(AL23:AT23)</f>
        <v>1377.9580644</v>
      </c>
      <c r="AV23" s="115">
        <v>200</v>
      </c>
      <c r="AW23" s="107">
        <v>0</v>
      </c>
      <c r="AX23" s="107">
        <v>0</v>
      </c>
      <c r="AY23" s="107">
        <f>SUM(AV23:AW23)</f>
        <v>200</v>
      </c>
      <c r="AZ23" s="107">
        <f>ROUNDDOWN(G23*5%/2,2)</f>
        <v>456.37</v>
      </c>
      <c r="BB23" s="107"/>
      <c r="BC23" s="107">
        <v>100</v>
      </c>
      <c r="BD23" s="107"/>
      <c r="BE23" s="107">
        <v>0</v>
      </c>
      <c r="BF23" s="107">
        <v>0</v>
      </c>
      <c r="BG23" s="107">
        <f>SUM(BA23:BF23)</f>
        <v>100</v>
      </c>
      <c r="BH23" s="108">
        <f>AK23+AU23+AY23+AZ23+BG23</f>
        <v>2134.3280644000001</v>
      </c>
      <c r="BI23" s="119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120"/>
      <c r="FB23" s="120"/>
      <c r="FC23" s="120"/>
      <c r="FD23" s="120"/>
      <c r="FE23" s="120"/>
      <c r="FF23" s="120"/>
      <c r="FG23" s="120"/>
      <c r="FH23" s="120"/>
      <c r="FI23" s="120"/>
      <c r="FJ23" s="120"/>
      <c r="FK23" s="120"/>
      <c r="FL23" s="120"/>
      <c r="FM23" s="120"/>
      <c r="FN23" s="120"/>
      <c r="FO23" s="120"/>
      <c r="FP23" s="120"/>
      <c r="FQ23" s="120"/>
      <c r="FR23" s="120"/>
      <c r="FS23" s="120"/>
      <c r="FT23" s="120"/>
      <c r="FU23" s="120"/>
      <c r="FV23" s="120"/>
      <c r="FW23" s="120"/>
      <c r="FX23" s="120"/>
      <c r="FY23" s="120"/>
      <c r="FZ23" s="120"/>
      <c r="GA23" s="120"/>
      <c r="GB23" s="120"/>
      <c r="GC23" s="120"/>
      <c r="GD23" s="120"/>
      <c r="GE23" s="120"/>
      <c r="GF23" s="120"/>
      <c r="GG23" s="120"/>
      <c r="GH23" s="120"/>
      <c r="GI23" s="120"/>
      <c r="GJ23" s="120"/>
      <c r="GK23" s="120"/>
      <c r="GL23" s="120"/>
      <c r="GM23" s="120"/>
      <c r="GN23" s="120"/>
      <c r="GO23" s="120"/>
      <c r="GP23" s="120"/>
      <c r="GQ23" s="120"/>
      <c r="GR23" s="120"/>
      <c r="GS23" s="120"/>
      <c r="GT23" s="120"/>
      <c r="GU23" s="120"/>
      <c r="GV23" s="120"/>
      <c r="GW23" s="120"/>
      <c r="GX23" s="120"/>
      <c r="GY23" s="120"/>
      <c r="GZ23" s="120"/>
      <c r="HA23" s="120"/>
      <c r="HB23" s="120"/>
      <c r="HC23" s="120"/>
      <c r="HD23" s="120"/>
      <c r="HE23" s="120"/>
      <c r="HF23" s="120"/>
      <c r="HG23" s="120"/>
      <c r="HH23" s="120"/>
      <c r="HI23" s="120"/>
      <c r="HJ23" s="120"/>
      <c r="HK23" s="120"/>
      <c r="HL23" s="120"/>
      <c r="HM23" s="120"/>
      <c r="HN23" s="120"/>
      <c r="HO23" s="120"/>
      <c r="HP23" s="120"/>
      <c r="HQ23" s="120"/>
      <c r="HR23" s="120"/>
      <c r="HS23" s="120"/>
      <c r="HT23" s="120"/>
      <c r="HU23" s="120"/>
      <c r="HV23" s="120"/>
      <c r="HW23" s="120"/>
      <c r="HX23" s="120"/>
      <c r="HY23" s="120"/>
      <c r="HZ23" s="120"/>
      <c r="IA23" s="120"/>
      <c r="IB23" s="120"/>
      <c r="IC23" s="120"/>
      <c r="ID23" s="120"/>
      <c r="IE23" s="120"/>
      <c r="IF23" s="120"/>
      <c r="IG23" s="120"/>
      <c r="IH23" s="120"/>
      <c r="II23" s="120"/>
      <c r="IJ23" s="120"/>
      <c r="IK23" s="120"/>
      <c r="IL23" s="120"/>
      <c r="IM23" s="120"/>
      <c r="IN23" s="120"/>
      <c r="IO23" s="120"/>
      <c r="IP23" s="120"/>
      <c r="IQ23" s="120"/>
      <c r="IR23" s="120"/>
      <c r="IS23" s="120"/>
      <c r="IT23" s="120"/>
      <c r="IU23" s="120"/>
      <c r="IV23" s="120"/>
      <c r="IW23" s="120"/>
      <c r="IX23" s="120"/>
      <c r="IY23" s="120"/>
      <c r="IZ23" s="120"/>
      <c r="JA23" s="120"/>
      <c r="JB23" s="120"/>
      <c r="JC23" s="120"/>
      <c r="JD23" s="120"/>
      <c r="JE23" s="120"/>
      <c r="JF23" s="120"/>
      <c r="JG23" s="120"/>
      <c r="JH23" s="120"/>
      <c r="JI23" s="120"/>
      <c r="JJ23" s="120"/>
      <c r="JK23" s="120"/>
      <c r="JL23" s="120"/>
      <c r="JM23" s="120"/>
      <c r="JN23" s="120"/>
      <c r="JO23" s="120"/>
      <c r="JP23" s="120"/>
      <c r="JQ23" s="120"/>
      <c r="JR23" s="120"/>
      <c r="JS23" s="120"/>
      <c r="JT23" s="120"/>
      <c r="JU23" s="120"/>
      <c r="JV23" s="120"/>
      <c r="JW23" s="120"/>
      <c r="JX23" s="120"/>
      <c r="JY23" s="120"/>
      <c r="JZ23" s="120"/>
      <c r="KA23" s="120"/>
      <c r="KB23" s="120"/>
      <c r="KC23" s="120"/>
      <c r="KD23" s="120"/>
      <c r="KE23" s="120"/>
      <c r="KF23" s="120"/>
      <c r="KG23" s="120"/>
      <c r="KH23" s="120"/>
      <c r="KI23" s="120"/>
      <c r="KJ23" s="120"/>
      <c r="KK23" s="120"/>
      <c r="KL23" s="120"/>
      <c r="KM23" s="120"/>
      <c r="KN23" s="120"/>
      <c r="KO23" s="120"/>
      <c r="KP23" s="120"/>
      <c r="KQ23" s="120"/>
      <c r="KR23" s="120"/>
      <c r="KS23" s="120"/>
      <c r="KT23" s="120"/>
      <c r="KU23" s="120"/>
      <c r="KV23" s="120"/>
      <c r="KW23" s="120"/>
      <c r="KX23" s="120"/>
      <c r="KY23" s="120"/>
      <c r="KZ23" s="120"/>
      <c r="LA23" s="120"/>
      <c r="LB23" s="120"/>
      <c r="LC23" s="120"/>
      <c r="LD23" s="120"/>
      <c r="LE23" s="120"/>
      <c r="LF23" s="120"/>
      <c r="LG23" s="120"/>
      <c r="LH23" s="120"/>
      <c r="LI23" s="120"/>
      <c r="LJ23" s="120"/>
      <c r="LK23" s="120"/>
      <c r="LL23" s="120"/>
      <c r="LM23" s="120"/>
      <c r="LN23" s="120"/>
      <c r="LO23" s="120"/>
      <c r="LP23" s="120"/>
      <c r="LQ23" s="120"/>
      <c r="LR23" s="120"/>
      <c r="LS23" s="120"/>
      <c r="LT23" s="120"/>
      <c r="LU23" s="120"/>
      <c r="LV23" s="120"/>
      <c r="LW23" s="120"/>
      <c r="LX23" s="120"/>
      <c r="LY23" s="120"/>
      <c r="LZ23" s="120"/>
      <c r="MA23" s="120"/>
      <c r="MB23" s="120"/>
      <c r="MC23" s="120"/>
      <c r="MD23" s="120"/>
      <c r="ME23" s="120"/>
      <c r="MF23" s="120"/>
      <c r="MG23" s="120"/>
      <c r="MH23" s="120"/>
      <c r="MI23" s="120"/>
      <c r="MJ23" s="120"/>
      <c r="MK23" s="120"/>
      <c r="ML23" s="120"/>
      <c r="MM23" s="120"/>
      <c r="MN23" s="120"/>
      <c r="MO23" s="120"/>
      <c r="MP23" s="120"/>
      <c r="MQ23" s="120"/>
      <c r="MR23" s="120"/>
      <c r="MS23" s="120"/>
      <c r="MT23" s="120"/>
      <c r="MU23" s="120"/>
      <c r="MV23" s="120"/>
      <c r="MW23" s="120"/>
      <c r="MX23" s="120"/>
      <c r="MY23" s="120"/>
      <c r="MZ23" s="120"/>
      <c r="NA23" s="120"/>
      <c r="NB23" s="120"/>
      <c r="NC23" s="120"/>
      <c r="ND23" s="120"/>
      <c r="NE23" s="120"/>
      <c r="NF23" s="120"/>
      <c r="NG23" s="120"/>
      <c r="NH23" s="120"/>
      <c r="NI23" s="120"/>
      <c r="NJ23" s="120"/>
      <c r="NK23" s="120"/>
      <c r="NL23" s="120"/>
      <c r="NM23" s="120"/>
      <c r="NN23" s="120"/>
      <c r="NO23" s="120"/>
      <c r="NP23" s="120"/>
      <c r="NQ23" s="120"/>
      <c r="NR23" s="120"/>
      <c r="NS23" s="120"/>
      <c r="NT23" s="120"/>
      <c r="NU23" s="120"/>
      <c r="NV23" s="120"/>
      <c r="NW23" s="120"/>
      <c r="NX23" s="120"/>
      <c r="NY23" s="120"/>
      <c r="NZ23" s="120"/>
      <c r="OA23" s="120"/>
      <c r="OB23" s="120"/>
      <c r="OC23" s="120"/>
      <c r="OD23" s="120"/>
      <c r="OE23" s="120"/>
      <c r="OF23" s="120"/>
      <c r="OG23" s="120"/>
      <c r="OH23" s="120"/>
      <c r="OI23" s="120"/>
      <c r="OJ23" s="120"/>
      <c r="OK23" s="120"/>
      <c r="OL23" s="120"/>
      <c r="OM23" s="120"/>
      <c r="ON23" s="120"/>
      <c r="OO23" s="120"/>
      <c r="OP23" s="120"/>
      <c r="OQ23" s="120"/>
      <c r="OR23" s="120"/>
      <c r="OS23" s="120"/>
      <c r="OT23" s="120"/>
      <c r="OU23" s="120"/>
      <c r="OV23" s="120"/>
      <c r="OW23" s="120"/>
      <c r="OX23" s="120"/>
      <c r="OY23" s="120"/>
      <c r="OZ23" s="120"/>
      <c r="PA23" s="120"/>
      <c r="PB23" s="120"/>
      <c r="PC23" s="120"/>
    </row>
    <row r="24" spans="1:1351" s="110" customFormat="1" ht="23.1" customHeight="1">
      <c r="A24" s="118" t="s">
        <v>7</v>
      </c>
      <c r="B24" s="105"/>
      <c r="C24" s="122" t="s">
        <v>77</v>
      </c>
      <c r="D24" s="123" t="s">
        <v>80</v>
      </c>
      <c r="E24" s="107"/>
      <c r="F24" s="107"/>
      <c r="G24" s="107" t="s">
        <v>104</v>
      </c>
      <c r="J24" s="109">
        <f t="shared" si="13"/>
        <v>0</v>
      </c>
      <c r="N24" s="108">
        <f t="shared" si="2"/>
        <v>0</v>
      </c>
      <c r="O24" s="107"/>
      <c r="P24" s="107"/>
      <c r="Q24" s="107"/>
      <c r="R24" s="107"/>
      <c r="S24" s="107"/>
      <c r="T24" s="108"/>
      <c r="U24" s="112">
        <f t="shared" si="3"/>
        <v>0</v>
      </c>
      <c r="V24" s="112" t="s">
        <v>7</v>
      </c>
      <c r="W24" s="107"/>
      <c r="X24" s="107">
        <f t="shared" si="4"/>
        <v>0</v>
      </c>
      <c r="Y24" s="113"/>
      <c r="Z24" s="112">
        <f t="shared" si="5"/>
        <v>0</v>
      </c>
      <c r="AA24" s="114" t="s">
        <v>7</v>
      </c>
      <c r="AB24" s="107">
        <f t="shared" si="6"/>
        <v>0</v>
      </c>
      <c r="AC24" s="124"/>
      <c r="AD24" s="125"/>
      <c r="AE24" s="124"/>
      <c r="AF24" s="117"/>
      <c r="AG24" s="117"/>
      <c r="AH24" s="118" t="s">
        <v>7</v>
      </c>
      <c r="AI24" s="105"/>
      <c r="AJ24" s="123" t="s">
        <v>80</v>
      </c>
      <c r="AK24" s="107">
        <f t="shared" si="1"/>
        <v>0</v>
      </c>
      <c r="AL24" s="107">
        <f t="shared" si="7"/>
        <v>0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15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8"/>
      <c r="BI24" s="119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20"/>
      <c r="FB24" s="120"/>
      <c r="FC24" s="120"/>
      <c r="FD24" s="120"/>
      <c r="FE24" s="120"/>
      <c r="FF24" s="120"/>
      <c r="FG24" s="120"/>
      <c r="FH24" s="120"/>
      <c r="FI24" s="120"/>
      <c r="FJ24" s="120"/>
      <c r="FK24" s="120"/>
      <c r="FL24" s="120"/>
      <c r="FM24" s="120"/>
      <c r="FN24" s="120"/>
      <c r="FO24" s="120"/>
      <c r="FP24" s="120"/>
      <c r="FQ24" s="120"/>
      <c r="FR24" s="120"/>
      <c r="FS24" s="120"/>
      <c r="FT24" s="120"/>
      <c r="FU24" s="120"/>
      <c r="FV24" s="120"/>
      <c r="FW24" s="120"/>
      <c r="FX24" s="120"/>
      <c r="FY24" s="120"/>
      <c r="FZ24" s="120"/>
      <c r="GA24" s="120"/>
      <c r="GB24" s="120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  <c r="GO24" s="120"/>
      <c r="GP24" s="120"/>
      <c r="GQ24" s="120"/>
      <c r="GR24" s="120"/>
      <c r="GS24" s="120"/>
      <c r="GT24" s="120"/>
      <c r="GU24" s="120"/>
      <c r="GV24" s="120"/>
      <c r="GW24" s="120"/>
      <c r="GX24" s="120"/>
      <c r="GY24" s="120"/>
      <c r="GZ24" s="120"/>
      <c r="HA24" s="120"/>
      <c r="HB24" s="120"/>
      <c r="HC24" s="120"/>
      <c r="HD24" s="120"/>
      <c r="HE24" s="120"/>
      <c r="HF24" s="120"/>
      <c r="HG24" s="120"/>
      <c r="HH24" s="120"/>
      <c r="HI24" s="120"/>
      <c r="HJ24" s="120"/>
      <c r="HK24" s="120"/>
      <c r="HL24" s="120"/>
      <c r="HM24" s="120"/>
      <c r="HN24" s="120"/>
      <c r="HO24" s="120"/>
      <c r="HP24" s="120"/>
      <c r="HQ24" s="120"/>
      <c r="HR24" s="120"/>
      <c r="HS24" s="120"/>
      <c r="HT24" s="120"/>
      <c r="HU24" s="120"/>
      <c r="HV24" s="120"/>
      <c r="HW24" s="120"/>
      <c r="HX24" s="120"/>
      <c r="HY24" s="120"/>
      <c r="HZ24" s="120"/>
      <c r="IA24" s="120"/>
      <c r="IB24" s="120"/>
      <c r="IC24" s="120"/>
      <c r="ID24" s="120"/>
      <c r="IE24" s="120"/>
      <c r="IF24" s="120"/>
      <c r="IG24" s="120"/>
      <c r="IH24" s="120"/>
      <c r="II24" s="120"/>
      <c r="IJ24" s="120"/>
      <c r="IK24" s="120"/>
      <c r="IL24" s="120"/>
      <c r="IM24" s="120"/>
      <c r="IN24" s="120"/>
      <c r="IO24" s="120"/>
      <c r="IP24" s="120"/>
      <c r="IQ24" s="120"/>
      <c r="IR24" s="120"/>
      <c r="IS24" s="120"/>
      <c r="IT24" s="120"/>
      <c r="IU24" s="120"/>
      <c r="IV24" s="120"/>
      <c r="IW24" s="120"/>
      <c r="IX24" s="120"/>
      <c r="IY24" s="120"/>
      <c r="IZ24" s="120"/>
      <c r="JA24" s="120"/>
      <c r="JB24" s="120"/>
      <c r="JC24" s="120"/>
      <c r="JD24" s="120"/>
      <c r="JE24" s="120"/>
      <c r="JF24" s="120"/>
      <c r="JG24" s="120"/>
      <c r="JH24" s="120"/>
      <c r="JI24" s="120"/>
      <c r="JJ24" s="120"/>
      <c r="JK24" s="120"/>
      <c r="JL24" s="120"/>
      <c r="JM24" s="120"/>
      <c r="JN24" s="120"/>
      <c r="JO24" s="120"/>
      <c r="JP24" s="120"/>
      <c r="JQ24" s="120"/>
      <c r="JR24" s="120"/>
      <c r="JS24" s="120"/>
      <c r="JT24" s="120"/>
      <c r="JU24" s="120"/>
      <c r="JV24" s="120"/>
      <c r="JW24" s="120"/>
      <c r="JX24" s="120"/>
      <c r="JY24" s="120"/>
      <c r="JZ24" s="120"/>
      <c r="KA24" s="120"/>
      <c r="KB24" s="120"/>
      <c r="KC24" s="120"/>
      <c r="KD24" s="120"/>
      <c r="KE24" s="120"/>
      <c r="KF24" s="120"/>
      <c r="KG24" s="120"/>
      <c r="KH24" s="120"/>
      <c r="KI24" s="120"/>
      <c r="KJ24" s="120"/>
      <c r="KK24" s="120"/>
      <c r="KL24" s="120"/>
      <c r="KM24" s="120"/>
      <c r="KN24" s="120"/>
      <c r="KO24" s="120"/>
      <c r="KP24" s="120"/>
      <c r="KQ24" s="120"/>
      <c r="KR24" s="120"/>
      <c r="KS24" s="120"/>
      <c r="KT24" s="120"/>
      <c r="KU24" s="120"/>
      <c r="KV24" s="120"/>
      <c r="KW24" s="120"/>
      <c r="KX24" s="120"/>
      <c r="KY24" s="120"/>
      <c r="KZ24" s="120"/>
      <c r="LA24" s="120"/>
      <c r="LB24" s="120"/>
      <c r="LC24" s="120"/>
      <c r="LD24" s="120"/>
      <c r="LE24" s="120"/>
      <c r="LF24" s="120"/>
      <c r="LG24" s="120"/>
      <c r="LH24" s="120"/>
      <c r="LI24" s="120"/>
      <c r="LJ24" s="120"/>
      <c r="LK24" s="120"/>
      <c r="LL24" s="120"/>
      <c r="LM24" s="120"/>
      <c r="LN24" s="120"/>
      <c r="LO24" s="120"/>
      <c r="LP24" s="120"/>
      <c r="LQ24" s="120"/>
      <c r="LR24" s="120"/>
      <c r="LS24" s="120"/>
      <c r="LT24" s="120"/>
      <c r="LU24" s="120"/>
      <c r="LV24" s="120"/>
      <c r="LW24" s="120"/>
      <c r="LX24" s="120"/>
      <c r="LY24" s="120"/>
      <c r="LZ24" s="120"/>
      <c r="MA24" s="120"/>
      <c r="MB24" s="120"/>
      <c r="MC24" s="120"/>
      <c r="MD24" s="120"/>
      <c r="ME24" s="120"/>
      <c r="MF24" s="120"/>
      <c r="MG24" s="120"/>
      <c r="MH24" s="120"/>
      <c r="MI24" s="120"/>
      <c r="MJ24" s="120"/>
      <c r="MK24" s="120"/>
      <c r="ML24" s="120"/>
      <c r="MM24" s="120"/>
      <c r="MN24" s="120"/>
      <c r="MO24" s="120"/>
      <c r="MP24" s="120"/>
      <c r="MQ24" s="120"/>
      <c r="MR24" s="120"/>
      <c r="MS24" s="120"/>
      <c r="MT24" s="120"/>
      <c r="MU24" s="120"/>
      <c r="MV24" s="120"/>
      <c r="MW24" s="120"/>
      <c r="MX24" s="120"/>
      <c r="MY24" s="120"/>
      <c r="MZ24" s="120"/>
      <c r="NA24" s="120"/>
      <c r="NB24" s="120"/>
      <c r="NC24" s="120"/>
      <c r="ND24" s="120"/>
      <c r="NE24" s="120"/>
      <c r="NF24" s="120"/>
      <c r="NG24" s="120"/>
      <c r="NH24" s="120"/>
      <c r="NI24" s="120"/>
      <c r="NJ24" s="120"/>
      <c r="NK24" s="120"/>
      <c r="NL24" s="120"/>
      <c r="NM24" s="120"/>
      <c r="NN24" s="120"/>
      <c r="NO24" s="120"/>
      <c r="NP24" s="120"/>
      <c r="NQ24" s="120"/>
      <c r="NR24" s="120"/>
      <c r="NS24" s="120"/>
      <c r="NT24" s="120"/>
      <c r="NU24" s="120"/>
      <c r="NV24" s="120"/>
      <c r="NW24" s="120"/>
      <c r="NX24" s="120"/>
      <c r="NY24" s="120"/>
      <c r="NZ24" s="120"/>
      <c r="OA24" s="120"/>
      <c r="OB24" s="120"/>
      <c r="OC24" s="120"/>
      <c r="OD24" s="120"/>
      <c r="OE24" s="120"/>
      <c r="OF24" s="120"/>
      <c r="OG24" s="120"/>
      <c r="OH24" s="120"/>
      <c r="OI24" s="120"/>
      <c r="OJ24" s="120"/>
      <c r="OK24" s="120"/>
      <c r="OL24" s="120"/>
      <c r="OM24" s="120"/>
      <c r="ON24" s="120"/>
      <c r="OO24" s="120"/>
      <c r="OP24" s="120"/>
      <c r="OQ24" s="120"/>
      <c r="OR24" s="120"/>
      <c r="OS24" s="120"/>
      <c r="OT24" s="120"/>
      <c r="OU24" s="120"/>
      <c r="OV24" s="120"/>
      <c r="OW24" s="120"/>
      <c r="OX24" s="120"/>
      <c r="OY24" s="120"/>
      <c r="OZ24" s="120"/>
      <c r="PA24" s="120"/>
      <c r="PB24" s="120"/>
      <c r="PC24" s="120"/>
      <c r="PD24" s="120"/>
      <c r="PE24" s="120"/>
      <c r="PF24" s="120"/>
      <c r="PG24" s="120"/>
      <c r="PH24" s="120"/>
      <c r="PI24" s="120"/>
      <c r="PJ24" s="120"/>
      <c r="PK24" s="120"/>
      <c r="PL24" s="120"/>
      <c r="PM24" s="120"/>
      <c r="PN24" s="120"/>
      <c r="PO24" s="120"/>
      <c r="PP24" s="120"/>
      <c r="PQ24" s="120"/>
      <c r="PR24" s="120"/>
      <c r="PS24" s="120"/>
      <c r="PT24" s="120"/>
      <c r="PU24" s="120"/>
      <c r="PV24" s="120"/>
      <c r="PW24" s="120"/>
      <c r="PX24" s="120"/>
      <c r="PY24" s="120"/>
      <c r="PZ24" s="120"/>
      <c r="QA24" s="120"/>
      <c r="QB24" s="120"/>
      <c r="QC24" s="120"/>
      <c r="QD24" s="120"/>
      <c r="QE24" s="120"/>
      <c r="QF24" s="120"/>
      <c r="QG24" s="120"/>
      <c r="QH24" s="120"/>
      <c r="QI24" s="120"/>
      <c r="QJ24" s="120"/>
      <c r="QK24" s="120"/>
      <c r="QL24" s="120"/>
      <c r="QM24" s="120"/>
      <c r="QN24" s="120"/>
      <c r="QO24" s="120"/>
      <c r="QP24" s="120"/>
      <c r="QQ24" s="120"/>
      <c r="QR24" s="120"/>
      <c r="QS24" s="120"/>
      <c r="QT24" s="120"/>
      <c r="QU24" s="120"/>
      <c r="QV24" s="120"/>
      <c r="QW24" s="120"/>
      <c r="QX24" s="120"/>
      <c r="QY24" s="120"/>
      <c r="QZ24" s="120"/>
      <c r="RA24" s="120"/>
      <c r="RB24" s="120"/>
      <c r="RC24" s="120"/>
      <c r="RD24" s="120"/>
      <c r="RE24" s="120"/>
      <c r="RF24" s="120"/>
      <c r="RG24" s="120"/>
      <c r="RH24" s="120"/>
      <c r="RI24" s="120"/>
      <c r="RJ24" s="120"/>
      <c r="RK24" s="120"/>
      <c r="RL24" s="120"/>
      <c r="RM24" s="120"/>
      <c r="RN24" s="120"/>
      <c r="RO24" s="120"/>
      <c r="RP24" s="120"/>
      <c r="RQ24" s="120"/>
      <c r="RR24" s="120"/>
      <c r="RS24" s="120"/>
      <c r="RT24" s="120"/>
      <c r="RU24" s="120"/>
      <c r="RV24" s="120"/>
      <c r="RW24" s="120"/>
      <c r="RX24" s="120"/>
      <c r="RY24" s="120"/>
      <c r="RZ24" s="120"/>
      <c r="SA24" s="120"/>
      <c r="SB24" s="120"/>
      <c r="SC24" s="120"/>
      <c r="SD24" s="120"/>
      <c r="SE24" s="120"/>
      <c r="SF24" s="120"/>
      <c r="SG24" s="120"/>
      <c r="SH24" s="120"/>
      <c r="SI24" s="120"/>
      <c r="SJ24" s="120"/>
      <c r="SK24" s="120"/>
      <c r="SL24" s="120"/>
      <c r="SM24" s="120"/>
      <c r="SN24" s="120"/>
      <c r="SO24" s="120"/>
      <c r="SP24" s="120"/>
      <c r="SQ24" s="120"/>
      <c r="SR24" s="120"/>
      <c r="SS24" s="120"/>
      <c r="ST24" s="120"/>
      <c r="SU24" s="120"/>
      <c r="SV24" s="120"/>
      <c r="SW24" s="120"/>
      <c r="SX24" s="120"/>
      <c r="SY24" s="120"/>
      <c r="SZ24" s="120"/>
      <c r="TA24" s="120"/>
      <c r="TB24" s="120"/>
      <c r="TC24" s="120"/>
      <c r="TD24" s="120"/>
      <c r="TE24" s="120"/>
      <c r="TF24" s="120"/>
      <c r="TG24" s="120"/>
      <c r="TH24" s="120"/>
      <c r="TI24" s="120"/>
      <c r="TJ24" s="120"/>
      <c r="TK24" s="120"/>
      <c r="TL24" s="120"/>
      <c r="TM24" s="120"/>
      <c r="TN24" s="120"/>
      <c r="TO24" s="120"/>
      <c r="TP24" s="120"/>
      <c r="TQ24" s="120"/>
      <c r="TR24" s="120"/>
      <c r="TS24" s="120"/>
      <c r="TT24" s="120"/>
      <c r="TU24" s="120"/>
      <c r="TV24" s="120"/>
      <c r="TW24" s="120"/>
      <c r="TX24" s="120"/>
      <c r="TY24" s="120"/>
      <c r="TZ24" s="120"/>
      <c r="UA24" s="120"/>
      <c r="UB24" s="120"/>
      <c r="UC24" s="120"/>
      <c r="UD24" s="120"/>
      <c r="UE24" s="120"/>
      <c r="UF24" s="120"/>
      <c r="UG24" s="120"/>
      <c r="UH24" s="120"/>
      <c r="UI24" s="120"/>
      <c r="UJ24" s="120"/>
      <c r="UK24" s="120"/>
      <c r="UL24" s="120"/>
      <c r="UM24" s="120"/>
      <c r="UN24" s="120"/>
      <c r="UO24" s="120"/>
      <c r="UP24" s="120"/>
      <c r="UQ24" s="120"/>
      <c r="UR24" s="120"/>
      <c r="US24" s="120"/>
      <c r="UT24" s="120"/>
      <c r="UU24" s="120"/>
      <c r="UV24" s="120"/>
      <c r="UW24" s="120"/>
      <c r="UX24" s="120"/>
      <c r="UY24" s="120"/>
      <c r="UZ24" s="120"/>
      <c r="VA24" s="120"/>
      <c r="VB24" s="120"/>
      <c r="VC24" s="120"/>
      <c r="VD24" s="120"/>
      <c r="VE24" s="120"/>
      <c r="VF24" s="120"/>
      <c r="VG24" s="120"/>
      <c r="VH24" s="120"/>
      <c r="VI24" s="120"/>
      <c r="VJ24" s="120"/>
      <c r="VK24" s="120"/>
      <c r="VL24" s="120"/>
      <c r="VM24" s="120"/>
      <c r="VN24" s="120"/>
      <c r="VO24" s="120"/>
      <c r="VP24" s="120"/>
      <c r="VQ24" s="120"/>
      <c r="VR24" s="120"/>
      <c r="VS24" s="120"/>
      <c r="VT24" s="120"/>
      <c r="VU24" s="120"/>
      <c r="VV24" s="120"/>
      <c r="VW24" s="120"/>
      <c r="VX24" s="120"/>
      <c r="VY24" s="120"/>
      <c r="VZ24" s="120"/>
      <c r="WA24" s="120"/>
      <c r="WB24" s="120"/>
      <c r="WC24" s="120"/>
      <c r="WD24" s="120"/>
      <c r="WE24" s="120"/>
      <c r="WF24" s="120"/>
      <c r="WG24" s="120"/>
      <c r="WH24" s="120"/>
      <c r="WI24" s="120"/>
      <c r="WJ24" s="120"/>
      <c r="WK24" s="120"/>
      <c r="WL24" s="120"/>
      <c r="WM24" s="120"/>
      <c r="WN24" s="120"/>
      <c r="WO24" s="120"/>
      <c r="WP24" s="120"/>
      <c r="WQ24" s="120"/>
      <c r="WR24" s="120"/>
      <c r="WS24" s="120"/>
      <c r="WT24" s="120"/>
      <c r="WU24" s="120"/>
      <c r="WV24" s="120"/>
      <c r="WW24" s="120"/>
      <c r="WX24" s="120"/>
      <c r="WY24" s="120"/>
      <c r="WZ24" s="120"/>
      <c r="XA24" s="120"/>
      <c r="XB24" s="120"/>
      <c r="XC24" s="120"/>
      <c r="XD24" s="120"/>
      <c r="XE24" s="120"/>
      <c r="XF24" s="120"/>
      <c r="XG24" s="120"/>
      <c r="XH24" s="120"/>
      <c r="XI24" s="120"/>
      <c r="XJ24" s="120"/>
      <c r="XK24" s="120"/>
      <c r="XL24" s="120"/>
      <c r="XM24" s="120"/>
      <c r="XN24" s="120"/>
      <c r="XO24" s="120"/>
      <c r="XP24" s="120"/>
      <c r="XQ24" s="120"/>
      <c r="XR24" s="120"/>
      <c r="XS24" s="120"/>
      <c r="XT24" s="120"/>
      <c r="XU24" s="120"/>
      <c r="XV24" s="120"/>
      <c r="XW24" s="120"/>
      <c r="XX24" s="120"/>
      <c r="XY24" s="120"/>
      <c r="XZ24" s="120"/>
      <c r="YA24" s="120"/>
      <c r="YB24" s="120"/>
      <c r="YC24" s="120"/>
      <c r="YD24" s="120"/>
      <c r="YE24" s="120"/>
      <c r="YF24" s="120"/>
      <c r="YG24" s="120"/>
      <c r="YH24" s="120"/>
      <c r="YI24" s="120"/>
      <c r="YJ24" s="120"/>
      <c r="YK24" s="120"/>
      <c r="YL24" s="120"/>
      <c r="YM24" s="120"/>
      <c r="YN24" s="120"/>
      <c r="YO24" s="120"/>
      <c r="YP24" s="120"/>
      <c r="YQ24" s="120"/>
      <c r="YR24" s="120"/>
      <c r="YS24" s="120"/>
      <c r="YT24" s="120"/>
      <c r="YU24" s="120"/>
      <c r="YV24" s="120"/>
      <c r="YW24" s="120"/>
      <c r="YX24" s="120"/>
      <c r="YY24" s="120"/>
      <c r="YZ24" s="120"/>
      <c r="ZA24" s="120"/>
      <c r="ZB24" s="120"/>
      <c r="ZC24" s="120"/>
      <c r="ZD24" s="120"/>
      <c r="ZE24" s="120"/>
      <c r="ZF24" s="120"/>
      <c r="ZG24" s="120"/>
      <c r="ZH24" s="120"/>
      <c r="ZI24" s="120"/>
      <c r="ZJ24" s="120"/>
      <c r="ZK24" s="120"/>
      <c r="ZL24" s="120"/>
      <c r="ZM24" s="120"/>
      <c r="ZN24" s="120"/>
      <c r="ZO24" s="120"/>
      <c r="ZP24" s="120"/>
      <c r="ZQ24" s="120"/>
      <c r="ZR24" s="120"/>
      <c r="ZS24" s="120"/>
      <c r="ZT24" s="120"/>
      <c r="ZU24" s="120"/>
      <c r="ZV24" s="120"/>
      <c r="ZW24" s="120"/>
      <c r="ZX24" s="120"/>
      <c r="ZY24" s="120"/>
      <c r="ZZ24" s="120"/>
      <c r="AAA24" s="120"/>
      <c r="AAB24" s="120"/>
      <c r="AAC24" s="120"/>
      <c r="AAD24" s="120"/>
      <c r="AAE24" s="120"/>
      <c r="AAF24" s="120"/>
      <c r="AAG24" s="120"/>
      <c r="AAH24" s="120"/>
      <c r="AAI24" s="120"/>
      <c r="AAJ24" s="120"/>
      <c r="AAK24" s="120"/>
      <c r="AAL24" s="120"/>
      <c r="AAM24" s="120"/>
      <c r="AAN24" s="120"/>
      <c r="AAO24" s="120"/>
      <c r="AAP24" s="120"/>
      <c r="AAQ24" s="120"/>
      <c r="AAR24" s="120"/>
      <c r="AAS24" s="120"/>
      <c r="AAT24" s="120"/>
      <c r="AAU24" s="120"/>
      <c r="AAV24" s="120"/>
      <c r="AAW24" s="120"/>
      <c r="AAX24" s="120"/>
      <c r="AAY24" s="120"/>
      <c r="AAZ24" s="120"/>
      <c r="ABA24" s="120"/>
      <c r="ABB24" s="120"/>
      <c r="ABC24" s="120"/>
      <c r="ABD24" s="120"/>
      <c r="ABE24" s="120"/>
      <c r="ABF24" s="120"/>
      <c r="ABG24" s="120"/>
      <c r="ABH24" s="120"/>
      <c r="ABI24" s="120"/>
      <c r="ABJ24" s="120"/>
      <c r="ABK24" s="120"/>
      <c r="ABL24" s="120"/>
      <c r="ABM24" s="120"/>
      <c r="ABN24" s="120"/>
      <c r="ABO24" s="120"/>
      <c r="ABP24" s="120"/>
      <c r="ABQ24" s="120"/>
      <c r="ABR24" s="120"/>
      <c r="ABS24" s="120"/>
      <c r="ABT24" s="120"/>
      <c r="ABU24" s="120"/>
      <c r="ABV24" s="120"/>
      <c r="ABW24" s="120"/>
      <c r="ABX24" s="120"/>
      <c r="ABY24" s="120"/>
      <c r="ABZ24" s="120"/>
      <c r="ACA24" s="120"/>
      <c r="ACB24" s="120"/>
      <c r="ACC24" s="120"/>
      <c r="ACD24" s="120"/>
      <c r="ACE24" s="120"/>
      <c r="ACF24" s="120"/>
      <c r="ACG24" s="120"/>
      <c r="ACH24" s="120"/>
      <c r="ACI24" s="120"/>
      <c r="ACJ24" s="120"/>
      <c r="ACK24" s="120"/>
      <c r="ACL24" s="120"/>
      <c r="ACM24" s="120"/>
      <c r="ACN24" s="120"/>
      <c r="ACO24" s="120"/>
      <c r="ACP24" s="120"/>
      <c r="ACQ24" s="120"/>
      <c r="ACR24" s="120"/>
      <c r="ACS24" s="120"/>
      <c r="ACT24" s="120"/>
      <c r="ACU24" s="120"/>
      <c r="ACV24" s="120"/>
      <c r="ACW24" s="120"/>
      <c r="ACX24" s="120"/>
      <c r="ACY24" s="120"/>
      <c r="ACZ24" s="120"/>
      <c r="ADA24" s="120"/>
      <c r="ADB24" s="120"/>
      <c r="ADC24" s="120"/>
      <c r="ADD24" s="120"/>
      <c r="ADE24" s="120"/>
      <c r="ADF24" s="120"/>
      <c r="ADG24" s="120"/>
      <c r="ADH24" s="120"/>
      <c r="ADI24" s="120"/>
      <c r="ADJ24" s="120"/>
      <c r="ADK24" s="120"/>
      <c r="ADL24" s="120"/>
      <c r="ADM24" s="120"/>
      <c r="ADN24" s="120"/>
      <c r="ADO24" s="120"/>
      <c r="ADP24" s="120"/>
      <c r="ADQ24" s="120"/>
      <c r="ADR24" s="120"/>
      <c r="ADS24" s="120"/>
      <c r="ADT24" s="120"/>
      <c r="ADU24" s="120"/>
      <c r="ADV24" s="120"/>
      <c r="ADW24" s="120"/>
      <c r="ADX24" s="120"/>
      <c r="ADY24" s="120"/>
      <c r="ADZ24" s="120"/>
      <c r="AEA24" s="120"/>
      <c r="AEB24" s="120"/>
      <c r="AEC24" s="120"/>
      <c r="AED24" s="120"/>
      <c r="AEE24" s="120"/>
      <c r="AEF24" s="120"/>
      <c r="AEG24" s="120"/>
      <c r="AEH24" s="120"/>
      <c r="AEI24" s="120"/>
      <c r="AEJ24" s="120"/>
      <c r="AEK24" s="120"/>
      <c r="AEL24" s="120"/>
      <c r="AEM24" s="120"/>
      <c r="AEN24" s="120"/>
      <c r="AEO24" s="120"/>
      <c r="AEP24" s="120"/>
      <c r="AEQ24" s="120"/>
      <c r="AER24" s="120"/>
      <c r="AES24" s="120"/>
      <c r="AET24" s="120"/>
      <c r="AEU24" s="120"/>
      <c r="AEV24" s="120"/>
      <c r="AEW24" s="120"/>
      <c r="AEX24" s="120"/>
      <c r="AEY24" s="120"/>
      <c r="AEZ24" s="120"/>
      <c r="AFA24" s="120"/>
      <c r="AFB24" s="120"/>
      <c r="AFC24" s="120"/>
      <c r="AFD24" s="120"/>
      <c r="AFE24" s="120"/>
      <c r="AFF24" s="120"/>
      <c r="AFG24" s="120"/>
      <c r="AFH24" s="120"/>
      <c r="AFI24" s="120"/>
      <c r="AFJ24" s="120"/>
      <c r="AFK24" s="120"/>
      <c r="AFL24" s="120"/>
      <c r="AFM24" s="120"/>
      <c r="AFN24" s="120"/>
      <c r="AFO24" s="120"/>
      <c r="AFP24" s="120"/>
      <c r="AFQ24" s="120"/>
      <c r="AFR24" s="120"/>
      <c r="AFS24" s="120"/>
      <c r="AFT24" s="120"/>
      <c r="AFU24" s="120"/>
      <c r="AFV24" s="120"/>
      <c r="AFW24" s="120"/>
      <c r="AFX24" s="120"/>
      <c r="AFY24" s="120"/>
      <c r="AFZ24" s="120"/>
      <c r="AGA24" s="120"/>
      <c r="AGB24" s="120"/>
      <c r="AGC24" s="120"/>
      <c r="AGD24" s="120"/>
      <c r="AGE24" s="120"/>
      <c r="AGF24" s="120"/>
      <c r="AGG24" s="120"/>
      <c r="AGH24" s="120"/>
      <c r="AGI24" s="120"/>
      <c r="AGJ24" s="120"/>
      <c r="AGK24" s="120"/>
      <c r="AGL24" s="120"/>
      <c r="AGM24" s="120"/>
      <c r="AGN24" s="120"/>
      <c r="AGO24" s="120"/>
      <c r="AGP24" s="120"/>
      <c r="AGQ24" s="120"/>
      <c r="AGR24" s="120"/>
      <c r="AGS24" s="120"/>
      <c r="AGT24" s="120"/>
      <c r="AGU24" s="120"/>
      <c r="AGV24" s="120"/>
      <c r="AGW24" s="120"/>
      <c r="AGX24" s="120"/>
      <c r="AGY24" s="120"/>
      <c r="AGZ24" s="120"/>
      <c r="AHA24" s="120"/>
      <c r="AHB24" s="120"/>
      <c r="AHC24" s="120"/>
      <c r="AHD24" s="120"/>
      <c r="AHE24" s="120"/>
      <c r="AHF24" s="120"/>
      <c r="AHG24" s="120"/>
      <c r="AHH24" s="120"/>
      <c r="AHI24" s="120"/>
      <c r="AHJ24" s="120"/>
      <c r="AHK24" s="120"/>
      <c r="AHL24" s="120"/>
      <c r="AHM24" s="120"/>
      <c r="AHN24" s="120"/>
      <c r="AHO24" s="120"/>
      <c r="AHP24" s="120"/>
      <c r="AHQ24" s="120"/>
      <c r="AHR24" s="120"/>
      <c r="AHS24" s="120"/>
      <c r="AHT24" s="120"/>
      <c r="AHU24" s="120"/>
      <c r="AHV24" s="120"/>
      <c r="AHW24" s="120"/>
      <c r="AHX24" s="120"/>
      <c r="AHY24" s="120"/>
      <c r="AHZ24" s="120"/>
      <c r="AIA24" s="120"/>
      <c r="AIB24" s="120"/>
      <c r="AIC24" s="120"/>
      <c r="AID24" s="120"/>
      <c r="AIE24" s="120"/>
      <c r="AIF24" s="120"/>
      <c r="AIG24" s="120"/>
      <c r="AIH24" s="120"/>
      <c r="AII24" s="120"/>
      <c r="AIJ24" s="120"/>
      <c r="AIK24" s="120"/>
      <c r="AIL24" s="120"/>
      <c r="AIM24" s="120"/>
      <c r="AIN24" s="120"/>
      <c r="AIO24" s="120"/>
      <c r="AIP24" s="120"/>
      <c r="AIQ24" s="120"/>
      <c r="AIR24" s="120"/>
      <c r="AIS24" s="120"/>
      <c r="AIT24" s="120"/>
      <c r="AIU24" s="120"/>
      <c r="AIV24" s="120"/>
      <c r="AIW24" s="120"/>
      <c r="AIX24" s="120"/>
      <c r="AIY24" s="120"/>
      <c r="AIZ24" s="120"/>
      <c r="AJA24" s="120"/>
      <c r="AJB24" s="120"/>
      <c r="AJC24" s="120"/>
      <c r="AJD24" s="120"/>
      <c r="AJE24" s="120"/>
      <c r="AJF24" s="120"/>
      <c r="AJG24" s="120"/>
      <c r="AJH24" s="120"/>
      <c r="AJI24" s="120"/>
      <c r="AJJ24" s="120"/>
      <c r="AJK24" s="120"/>
      <c r="AJL24" s="120"/>
      <c r="AJM24" s="120"/>
      <c r="AJN24" s="120"/>
      <c r="AJO24" s="120"/>
      <c r="AJP24" s="120"/>
      <c r="AJQ24" s="120"/>
      <c r="AJR24" s="120"/>
      <c r="AJS24" s="120"/>
      <c r="AJT24" s="120"/>
      <c r="AJU24" s="120"/>
      <c r="AJV24" s="120"/>
      <c r="AJW24" s="120"/>
      <c r="AJX24" s="120"/>
      <c r="AJY24" s="120"/>
      <c r="AJZ24" s="120"/>
      <c r="AKA24" s="120"/>
      <c r="AKB24" s="120"/>
      <c r="AKC24" s="120"/>
      <c r="AKD24" s="120"/>
      <c r="AKE24" s="120"/>
      <c r="AKF24" s="120"/>
      <c r="AKG24" s="120"/>
      <c r="AKH24" s="120"/>
      <c r="AKI24" s="120"/>
      <c r="AKJ24" s="120"/>
      <c r="AKK24" s="120"/>
      <c r="AKL24" s="120"/>
      <c r="AKM24" s="120"/>
      <c r="AKN24" s="120"/>
      <c r="AKO24" s="120"/>
      <c r="AKP24" s="120"/>
      <c r="AKQ24" s="120"/>
      <c r="AKR24" s="120"/>
      <c r="AKS24" s="120"/>
      <c r="AKT24" s="120"/>
      <c r="AKU24" s="120"/>
      <c r="AKV24" s="120"/>
      <c r="AKW24" s="120"/>
      <c r="AKX24" s="120"/>
      <c r="AKY24" s="120"/>
      <c r="AKZ24" s="120"/>
      <c r="ALA24" s="120"/>
      <c r="ALB24" s="120"/>
      <c r="ALC24" s="120"/>
      <c r="ALD24" s="120"/>
      <c r="ALE24" s="120"/>
      <c r="ALF24" s="120"/>
      <c r="ALG24" s="120"/>
      <c r="ALH24" s="120"/>
      <c r="ALI24" s="120"/>
      <c r="ALJ24" s="120"/>
      <c r="ALK24" s="120"/>
      <c r="ALL24" s="120"/>
      <c r="ALM24" s="120"/>
      <c r="ALN24" s="120"/>
      <c r="ALO24" s="120"/>
      <c r="ALP24" s="120"/>
      <c r="ALQ24" s="120"/>
      <c r="ALR24" s="120"/>
      <c r="ALS24" s="120"/>
      <c r="ALT24" s="120"/>
      <c r="ALU24" s="120"/>
      <c r="ALV24" s="120"/>
      <c r="ALW24" s="120"/>
      <c r="ALX24" s="120"/>
      <c r="ALY24" s="120"/>
      <c r="ALZ24" s="120"/>
      <c r="AMA24" s="120"/>
      <c r="AMB24" s="120"/>
      <c r="AMC24" s="120"/>
      <c r="AMD24" s="120"/>
      <c r="AME24" s="120"/>
      <c r="AMF24" s="120"/>
      <c r="AMG24" s="120"/>
      <c r="AMH24" s="120"/>
      <c r="AMI24" s="120"/>
      <c r="AMJ24" s="120"/>
      <c r="AMK24" s="120"/>
      <c r="AML24" s="120"/>
      <c r="AMM24" s="120"/>
      <c r="AMN24" s="120"/>
      <c r="AMO24" s="120"/>
      <c r="AMP24" s="120"/>
      <c r="AMQ24" s="120"/>
      <c r="AMR24" s="120"/>
      <c r="AMS24" s="120"/>
      <c r="AMT24" s="120"/>
      <c r="AMU24" s="120"/>
      <c r="AMV24" s="120"/>
      <c r="AMW24" s="120"/>
      <c r="AMX24" s="120"/>
      <c r="AMY24" s="120"/>
      <c r="AMZ24" s="120"/>
      <c r="ANA24" s="120"/>
      <c r="ANB24" s="120"/>
      <c r="ANC24" s="120"/>
      <c r="AND24" s="120"/>
      <c r="ANE24" s="120"/>
      <c r="ANF24" s="120"/>
      <c r="ANG24" s="120"/>
      <c r="ANH24" s="120"/>
      <c r="ANI24" s="120"/>
      <c r="ANJ24" s="120"/>
      <c r="ANK24" s="120"/>
      <c r="ANL24" s="120"/>
      <c r="ANM24" s="120"/>
      <c r="ANN24" s="120"/>
      <c r="ANO24" s="120"/>
      <c r="ANP24" s="120"/>
      <c r="ANQ24" s="120"/>
      <c r="ANR24" s="120"/>
      <c r="ANS24" s="120"/>
      <c r="ANT24" s="120"/>
      <c r="ANU24" s="120"/>
      <c r="ANV24" s="120"/>
      <c r="ANW24" s="120"/>
      <c r="ANX24" s="120"/>
      <c r="ANY24" s="120"/>
      <c r="ANZ24" s="120"/>
      <c r="AOA24" s="120"/>
      <c r="AOB24" s="120"/>
      <c r="AOC24" s="120"/>
      <c r="AOD24" s="120"/>
      <c r="AOE24" s="120"/>
      <c r="AOF24" s="120"/>
      <c r="AOG24" s="120"/>
      <c r="AOH24" s="120"/>
      <c r="AOI24" s="120"/>
      <c r="AOJ24" s="120"/>
      <c r="AOK24" s="120"/>
      <c r="AOL24" s="120"/>
      <c r="AOM24" s="120"/>
      <c r="AON24" s="120"/>
      <c r="AOO24" s="120"/>
      <c r="AOP24" s="120"/>
      <c r="AOQ24" s="120"/>
      <c r="AOR24" s="120"/>
      <c r="AOS24" s="120"/>
      <c r="AOT24" s="120"/>
      <c r="AOU24" s="120"/>
      <c r="AOV24" s="120"/>
      <c r="AOW24" s="120"/>
      <c r="AOX24" s="120"/>
      <c r="AOY24" s="120"/>
      <c r="AOZ24" s="120"/>
      <c r="APA24" s="120"/>
      <c r="APB24" s="120"/>
      <c r="APC24" s="120"/>
      <c r="APD24" s="120"/>
      <c r="APE24" s="120"/>
      <c r="APF24" s="120"/>
      <c r="APG24" s="120"/>
      <c r="APH24" s="120"/>
      <c r="API24" s="120"/>
      <c r="APJ24" s="120"/>
      <c r="APK24" s="120"/>
      <c r="APL24" s="120"/>
      <c r="APM24" s="120"/>
      <c r="APN24" s="120"/>
      <c r="APO24" s="120"/>
      <c r="APP24" s="120"/>
      <c r="APQ24" s="120"/>
      <c r="APR24" s="120"/>
      <c r="APS24" s="120"/>
      <c r="APT24" s="120"/>
      <c r="APU24" s="120"/>
      <c r="APV24" s="120"/>
      <c r="APW24" s="120"/>
      <c r="APX24" s="120"/>
      <c r="APY24" s="120"/>
      <c r="APZ24" s="120"/>
      <c r="AQA24" s="120"/>
      <c r="AQB24" s="120"/>
      <c r="AQC24" s="120"/>
      <c r="AQD24" s="120"/>
      <c r="AQE24" s="120"/>
      <c r="AQF24" s="120"/>
      <c r="AQG24" s="120"/>
      <c r="AQH24" s="120"/>
      <c r="AQI24" s="120"/>
      <c r="AQJ24" s="120"/>
      <c r="AQK24" s="120"/>
      <c r="AQL24" s="120"/>
      <c r="AQM24" s="120"/>
      <c r="AQN24" s="120"/>
      <c r="AQO24" s="120"/>
      <c r="AQP24" s="120"/>
      <c r="AQQ24" s="120"/>
      <c r="AQR24" s="120"/>
      <c r="AQS24" s="120"/>
      <c r="AQT24" s="120"/>
      <c r="AQU24" s="120"/>
      <c r="AQV24" s="120"/>
      <c r="AQW24" s="120"/>
      <c r="AQX24" s="120"/>
      <c r="AQY24" s="120"/>
      <c r="AQZ24" s="120"/>
      <c r="ARA24" s="120"/>
      <c r="ARB24" s="120"/>
      <c r="ARC24" s="120"/>
      <c r="ARD24" s="120"/>
      <c r="ARE24" s="120"/>
      <c r="ARF24" s="120"/>
      <c r="ARG24" s="120"/>
      <c r="ARH24" s="120"/>
      <c r="ARI24" s="120"/>
      <c r="ARJ24" s="120"/>
      <c r="ARK24" s="120"/>
      <c r="ARL24" s="120"/>
      <c r="ARM24" s="120"/>
      <c r="ARN24" s="120"/>
      <c r="ARO24" s="120"/>
      <c r="ARP24" s="120"/>
      <c r="ARQ24" s="120"/>
      <c r="ARR24" s="120"/>
      <c r="ARS24" s="120"/>
      <c r="ART24" s="120"/>
      <c r="ARU24" s="120"/>
      <c r="ARV24" s="120"/>
      <c r="ARW24" s="120"/>
      <c r="ARX24" s="120"/>
      <c r="ARY24" s="120"/>
      <c r="ARZ24" s="120"/>
      <c r="ASA24" s="120"/>
      <c r="ASB24" s="120"/>
      <c r="ASC24" s="120"/>
      <c r="ASD24" s="120"/>
      <c r="ASE24" s="120"/>
      <c r="ASF24" s="120"/>
      <c r="ASG24" s="120"/>
      <c r="ASH24" s="120"/>
      <c r="ASI24" s="120"/>
      <c r="ASJ24" s="120"/>
      <c r="ASK24" s="120"/>
      <c r="ASL24" s="120"/>
      <c r="ASM24" s="120"/>
      <c r="ASN24" s="120"/>
      <c r="ASO24" s="120"/>
      <c r="ASP24" s="120"/>
      <c r="ASQ24" s="120"/>
      <c r="ASR24" s="120"/>
      <c r="ASS24" s="120"/>
      <c r="AST24" s="120"/>
      <c r="ASU24" s="120"/>
      <c r="ASV24" s="120"/>
      <c r="ASW24" s="120"/>
      <c r="ASX24" s="120"/>
      <c r="ASY24" s="120"/>
      <c r="ASZ24" s="120"/>
      <c r="ATA24" s="120"/>
      <c r="ATB24" s="120"/>
      <c r="ATC24" s="120"/>
      <c r="ATD24" s="120"/>
      <c r="ATE24" s="120"/>
      <c r="ATF24" s="120"/>
      <c r="ATG24" s="120"/>
      <c r="ATH24" s="120"/>
      <c r="ATI24" s="120"/>
      <c r="ATJ24" s="120"/>
      <c r="ATK24" s="120"/>
      <c r="ATL24" s="120"/>
      <c r="ATM24" s="120"/>
      <c r="ATN24" s="120"/>
      <c r="ATO24" s="120"/>
      <c r="ATP24" s="120"/>
      <c r="ATQ24" s="120"/>
      <c r="ATR24" s="120"/>
      <c r="ATS24" s="120"/>
      <c r="ATT24" s="120"/>
      <c r="ATU24" s="120"/>
      <c r="ATV24" s="120"/>
      <c r="ATW24" s="120"/>
      <c r="ATX24" s="120"/>
      <c r="ATY24" s="120"/>
      <c r="ATZ24" s="120"/>
      <c r="AUA24" s="120"/>
      <c r="AUB24" s="120"/>
      <c r="AUC24" s="120"/>
      <c r="AUD24" s="120"/>
      <c r="AUE24" s="120"/>
      <c r="AUF24" s="120"/>
      <c r="AUG24" s="120"/>
      <c r="AUH24" s="120"/>
      <c r="AUI24" s="120"/>
      <c r="AUJ24" s="120"/>
      <c r="AUK24" s="120"/>
      <c r="AUL24" s="120"/>
      <c r="AUM24" s="120"/>
      <c r="AUN24" s="120"/>
      <c r="AUO24" s="120"/>
      <c r="AUP24" s="120"/>
      <c r="AUQ24" s="120"/>
      <c r="AUR24" s="120"/>
      <c r="AUS24" s="120"/>
      <c r="AUT24" s="120"/>
      <c r="AUU24" s="120"/>
      <c r="AUV24" s="120"/>
      <c r="AUW24" s="120"/>
      <c r="AUX24" s="120"/>
      <c r="AUY24" s="120"/>
      <c r="AUZ24" s="120"/>
      <c r="AVA24" s="120"/>
      <c r="AVB24" s="120"/>
      <c r="AVC24" s="120"/>
      <c r="AVD24" s="120"/>
      <c r="AVE24" s="120"/>
      <c r="AVF24" s="120"/>
      <c r="AVG24" s="120"/>
      <c r="AVH24" s="120"/>
      <c r="AVI24" s="120"/>
      <c r="AVJ24" s="120"/>
      <c r="AVK24" s="120"/>
      <c r="AVL24" s="120"/>
      <c r="AVM24" s="120"/>
      <c r="AVN24" s="120"/>
      <c r="AVO24" s="120"/>
      <c r="AVP24" s="120"/>
      <c r="AVQ24" s="120"/>
      <c r="AVR24" s="120"/>
      <c r="AVS24" s="120"/>
      <c r="AVT24" s="120"/>
      <c r="AVU24" s="120"/>
      <c r="AVV24" s="120"/>
      <c r="AVW24" s="120"/>
      <c r="AVX24" s="120"/>
      <c r="AVY24" s="120"/>
      <c r="AVZ24" s="120"/>
      <c r="AWA24" s="120"/>
      <c r="AWB24" s="120"/>
      <c r="AWC24" s="120"/>
      <c r="AWD24" s="120"/>
      <c r="AWE24" s="120"/>
      <c r="AWF24" s="120"/>
      <c r="AWG24" s="120"/>
      <c r="AWH24" s="120"/>
      <c r="AWI24" s="120"/>
      <c r="AWJ24" s="120"/>
      <c r="AWK24" s="120"/>
      <c r="AWL24" s="120"/>
      <c r="AWM24" s="120"/>
      <c r="AWN24" s="120"/>
      <c r="AWO24" s="120"/>
      <c r="AWP24" s="120"/>
      <c r="AWQ24" s="120"/>
      <c r="AWR24" s="120"/>
      <c r="AWS24" s="120"/>
      <c r="AWT24" s="120"/>
      <c r="AWU24" s="120"/>
      <c r="AWV24" s="120"/>
      <c r="AWW24" s="120"/>
      <c r="AWX24" s="120"/>
      <c r="AWY24" s="120"/>
      <c r="AWZ24" s="120"/>
      <c r="AXA24" s="120"/>
      <c r="AXB24" s="120"/>
      <c r="AXC24" s="120"/>
      <c r="AXD24" s="120"/>
      <c r="AXE24" s="120"/>
      <c r="AXF24" s="120"/>
      <c r="AXG24" s="120"/>
      <c r="AXH24" s="120"/>
      <c r="AXI24" s="120"/>
      <c r="AXJ24" s="120"/>
      <c r="AXK24" s="120"/>
      <c r="AXL24" s="120"/>
      <c r="AXM24" s="120"/>
      <c r="AXN24" s="120"/>
      <c r="AXO24" s="120"/>
      <c r="AXP24" s="120"/>
      <c r="AXQ24" s="120"/>
      <c r="AXR24" s="120"/>
      <c r="AXS24" s="120"/>
      <c r="AXT24" s="120"/>
      <c r="AXU24" s="120"/>
      <c r="AXV24" s="120"/>
      <c r="AXW24" s="120"/>
      <c r="AXX24" s="120"/>
      <c r="AXY24" s="120"/>
      <c r="AXZ24" s="120"/>
      <c r="AYA24" s="120"/>
      <c r="AYB24" s="120"/>
      <c r="AYC24" s="120"/>
      <c r="AYD24" s="120"/>
      <c r="AYE24" s="120"/>
      <c r="AYF24" s="120"/>
      <c r="AYG24" s="120"/>
      <c r="AYH24" s="120"/>
      <c r="AYI24" s="120"/>
      <c r="AYJ24" s="120"/>
      <c r="AYK24" s="120"/>
      <c r="AYL24" s="120"/>
      <c r="AYM24" s="120"/>
      <c r="AYN24" s="120"/>
      <c r="AYO24" s="120"/>
      <c r="AYP24" s="120"/>
      <c r="AYQ24" s="120"/>
      <c r="AYR24" s="120"/>
      <c r="AYS24" s="120"/>
      <c r="AYT24" s="120"/>
      <c r="AYU24" s="120"/>
      <c r="AYV24" s="120"/>
      <c r="AYW24" s="120"/>
      <c r="AYX24" s="120"/>
      <c r="AYY24" s="120"/>
    </row>
    <row r="25" spans="1:1351" s="110" customFormat="1" ht="23.1" customHeight="1" thickBot="1">
      <c r="A25" s="118">
        <v>8</v>
      </c>
      <c r="B25" s="105" t="s">
        <v>85</v>
      </c>
      <c r="C25" s="105" t="s">
        <v>75</v>
      </c>
      <c r="D25" s="106" t="s">
        <v>71</v>
      </c>
      <c r="E25" s="107">
        <v>19744</v>
      </c>
      <c r="F25" s="107">
        <v>790</v>
      </c>
      <c r="G25" s="107">
        <f>SUM(E25:F25)</f>
        <v>20534</v>
      </c>
      <c r="H25" s="108">
        <f>G25</f>
        <v>20534</v>
      </c>
      <c r="I25" s="108">
        <v>17222.0645</v>
      </c>
      <c r="J25" s="109">
        <f t="shared" si="13"/>
        <v>0</v>
      </c>
      <c r="K25" s="110">
        <v>0</v>
      </c>
      <c r="L25" s="110">
        <v>0</v>
      </c>
      <c r="M25" s="110">
        <v>0</v>
      </c>
      <c r="N25" s="108">
        <f t="shared" si="2"/>
        <v>17222.0645</v>
      </c>
      <c r="O25" s="107"/>
      <c r="P25" s="111">
        <f>SUM(AL25:AT25)</f>
        <v>1549.985805</v>
      </c>
      <c r="Q25" s="107">
        <f>SUM(AV25:AX25)</f>
        <v>200</v>
      </c>
      <c r="R25" s="107">
        <f>ROUNDDOWN(G25*5%/2,2)</f>
        <v>513.35</v>
      </c>
      <c r="S25" s="107">
        <f>SUM(BA25:BF25)</f>
        <v>100</v>
      </c>
      <c r="T25" s="108">
        <f>O25+P25+Q25+R25+S25</f>
        <v>2363.3358050000002</v>
      </c>
      <c r="U25" s="112">
        <f t="shared" si="3"/>
        <v>7429</v>
      </c>
      <c r="V25" s="112">
        <f>(AF25-U25)</f>
        <v>7429.7286949999998</v>
      </c>
      <c r="W25" s="107">
        <f>U25+V25</f>
        <v>14858.728695</v>
      </c>
      <c r="X25" s="107">
        <f t="shared" si="4"/>
        <v>14858.728695</v>
      </c>
      <c r="Y25" s="113">
        <v>1818.18</v>
      </c>
      <c r="Z25" s="112">
        <f t="shared" si="5"/>
        <v>16676.908694999998</v>
      </c>
      <c r="AA25" s="114">
        <v>8</v>
      </c>
      <c r="AB25" s="107">
        <f t="shared" si="6"/>
        <v>2066.6477399999999</v>
      </c>
      <c r="AC25" s="115">
        <v>100</v>
      </c>
      <c r="AD25" s="116">
        <f>ROUNDUP(G25*5%/2,2)</f>
        <v>513.35</v>
      </c>
      <c r="AE25" s="115">
        <v>200</v>
      </c>
      <c r="AF25" s="117">
        <f>+N25-T25</f>
        <v>14858.728695</v>
      </c>
      <c r="AG25" s="117">
        <f>(+N25-T25)/2</f>
        <v>7429.3643474999999</v>
      </c>
      <c r="AH25" s="118">
        <v>8</v>
      </c>
      <c r="AI25" s="105" t="s">
        <v>85</v>
      </c>
      <c r="AJ25" s="106" t="s">
        <v>71</v>
      </c>
      <c r="AK25" s="107">
        <f t="shared" si="1"/>
        <v>0</v>
      </c>
      <c r="AL25" s="107">
        <f t="shared" si="7"/>
        <v>1549.985805</v>
      </c>
      <c r="AM25" s="107">
        <v>0</v>
      </c>
      <c r="AN25" s="107">
        <v>0</v>
      </c>
      <c r="AO25" s="107">
        <v>0</v>
      </c>
      <c r="AP25" s="107">
        <v>0</v>
      </c>
      <c r="AQ25" s="107">
        <v>0</v>
      </c>
      <c r="AR25" s="107">
        <v>0</v>
      </c>
      <c r="AS25" s="107"/>
      <c r="AT25" s="107">
        <v>0</v>
      </c>
      <c r="AU25" s="111">
        <f>SUM(AL25:AT25)</f>
        <v>1549.985805</v>
      </c>
      <c r="AV25" s="115">
        <v>200</v>
      </c>
      <c r="AW25" s="107">
        <v>0</v>
      </c>
      <c r="AX25" s="107">
        <v>0</v>
      </c>
      <c r="AY25" s="107">
        <f>SUM(AV25:AW25)</f>
        <v>200</v>
      </c>
      <c r="AZ25" s="107">
        <f>ROUNDDOWN(G25*5%/2,2)</f>
        <v>513.35</v>
      </c>
      <c r="BB25" s="107"/>
      <c r="BC25" s="107">
        <v>100</v>
      </c>
      <c r="BD25" s="107"/>
      <c r="BE25" s="107">
        <v>0</v>
      </c>
      <c r="BF25" s="107">
        <v>0</v>
      </c>
      <c r="BG25" s="107">
        <f>SUM(BA25:BF25)</f>
        <v>100</v>
      </c>
      <c r="BH25" s="108">
        <f>AK25+AU25+AY25+AZ25+BG25</f>
        <v>2363.3358050000002</v>
      </c>
      <c r="BI25" s="119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20"/>
      <c r="FB25" s="120"/>
      <c r="FC25" s="120"/>
      <c r="FD25" s="120"/>
      <c r="FE25" s="120"/>
      <c r="FF25" s="120"/>
      <c r="FG25" s="120"/>
      <c r="FH25" s="120"/>
      <c r="FI25" s="120"/>
      <c r="FJ25" s="120"/>
      <c r="FK25" s="120"/>
      <c r="FL25" s="120"/>
      <c r="FM25" s="120"/>
      <c r="FN25" s="120"/>
      <c r="FO25" s="120"/>
      <c r="FP25" s="120"/>
      <c r="FQ25" s="120"/>
      <c r="FR25" s="120"/>
      <c r="FS25" s="120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/>
      <c r="GN25" s="120"/>
      <c r="GO25" s="120"/>
      <c r="GP25" s="120"/>
      <c r="GQ25" s="120"/>
      <c r="GR25" s="120"/>
      <c r="GS25" s="120"/>
      <c r="GT25" s="120"/>
      <c r="GU25" s="120"/>
      <c r="GV25" s="120"/>
      <c r="GW25" s="120"/>
      <c r="GX25" s="120"/>
      <c r="GY25" s="120"/>
      <c r="GZ25" s="120"/>
      <c r="HA25" s="120"/>
      <c r="HB25" s="120"/>
      <c r="HC25" s="120"/>
      <c r="HD25" s="120"/>
      <c r="HE25" s="120"/>
      <c r="HF25" s="120"/>
      <c r="HG25" s="120"/>
      <c r="HH25" s="120"/>
      <c r="HI25" s="120"/>
      <c r="HJ25" s="120"/>
      <c r="HK25" s="120"/>
      <c r="HL25" s="120"/>
      <c r="HM25" s="120"/>
      <c r="HN25" s="120"/>
      <c r="HO25" s="120"/>
      <c r="HP25" s="120"/>
      <c r="HQ25" s="120"/>
      <c r="HR25" s="120"/>
      <c r="HS25" s="120"/>
      <c r="HT25" s="120"/>
      <c r="HU25" s="120"/>
      <c r="HV25" s="120"/>
      <c r="HW25" s="120"/>
      <c r="HX25" s="120"/>
      <c r="HY25" s="120"/>
      <c r="HZ25" s="120"/>
      <c r="IA25" s="120"/>
      <c r="IB25" s="120"/>
      <c r="IC25" s="120"/>
      <c r="ID25" s="120"/>
      <c r="IE25" s="120"/>
      <c r="IF25" s="120"/>
      <c r="IG25" s="120"/>
      <c r="IH25" s="120"/>
      <c r="II25" s="120"/>
      <c r="IJ25" s="120"/>
      <c r="IK25" s="120"/>
      <c r="IL25" s="120"/>
      <c r="IM25" s="120"/>
      <c r="IN25" s="120"/>
      <c r="IO25" s="120"/>
      <c r="IP25" s="120"/>
      <c r="IQ25" s="120"/>
      <c r="IR25" s="120"/>
      <c r="IS25" s="120"/>
      <c r="IT25" s="120"/>
      <c r="IU25" s="120"/>
      <c r="IV25" s="120"/>
      <c r="IW25" s="120"/>
      <c r="IX25" s="120"/>
      <c r="IY25" s="120"/>
      <c r="IZ25" s="120"/>
      <c r="JA25" s="120"/>
      <c r="JB25" s="120"/>
      <c r="JC25" s="120"/>
      <c r="JD25" s="120"/>
      <c r="JE25" s="120"/>
      <c r="JF25" s="120"/>
      <c r="JG25" s="120"/>
      <c r="JH25" s="120"/>
      <c r="JI25" s="120"/>
      <c r="JJ25" s="120"/>
      <c r="JK25" s="120"/>
      <c r="JL25" s="120"/>
      <c r="JM25" s="120"/>
      <c r="JN25" s="120"/>
      <c r="JO25" s="120"/>
      <c r="JP25" s="120"/>
      <c r="JQ25" s="120"/>
      <c r="JR25" s="120"/>
      <c r="JS25" s="120"/>
      <c r="JT25" s="120"/>
      <c r="JU25" s="120"/>
      <c r="JV25" s="120"/>
      <c r="JW25" s="120"/>
      <c r="JX25" s="120"/>
      <c r="JY25" s="120"/>
      <c r="JZ25" s="120"/>
      <c r="KA25" s="120"/>
      <c r="KB25" s="120"/>
      <c r="KC25" s="120"/>
      <c r="KD25" s="120"/>
      <c r="KE25" s="120"/>
      <c r="KF25" s="120"/>
      <c r="KG25" s="120"/>
      <c r="KH25" s="120"/>
      <c r="KI25" s="120"/>
      <c r="KJ25" s="120"/>
      <c r="KK25" s="120"/>
      <c r="KL25" s="120"/>
      <c r="KM25" s="120"/>
      <c r="KN25" s="120"/>
      <c r="KO25" s="120"/>
      <c r="KP25" s="120"/>
      <c r="KQ25" s="120"/>
      <c r="KR25" s="120"/>
      <c r="KS25" s="120"/>
      <c r="KT25" s="120"/>
      <c r="KU25" s="120"/>
      <c r="KV25" s="120"/>
      <c r="KW25" s="120"/>
      <c r="KX25" s="120"/>
      <c r="KY25" s="120"/>
      <c r="KZ25" s="120"/>
      <c r="LA25" s="120"/>
      <c r="LB25" s="120"/>
      <c r="LC25" s="120"/>
      <c r="LD25" s="120"/>
      <c r="LE25" s="120"/>
      <c r="LF25" s="120"/>
      <c r="LG25" s="120"/>
      <c r="LH25" s="120"/>
      <c r="LI25" s="120"/>
      <c r="LJ25" s="120"/>
      <c r="LK25" s="120"/>
      <c r="LL25" s="120"/>
      <c r="LM25" s="120"/>
      <c r="LN25" s="120"/>
      <c r="LO25" s="120"/>
      <c r="LP25" s="120"/>
      <c r="LQ25" s="120"/>
      <c r="LR25" s="120"/>
      <c r="LS25" s="120"/>
      <c r="LT25" s="120"/>
      <c r="LU25" s="120"/>
      <c r="LV25" s="120"/>
      <c r="LW25" s="120"/>
      <c r="LX25" s="120"/>
      <c r="LY25" s="120"/>
      <c r="LZ25" s="120"/>
      <c r="MA25" s="120"/>
      <c r="MB25" s="120"/>
      <c r="MC25" s="120"/>
      <c r="MD25" s="120"/>
      <c r="ME25" s="120"/>
      <c r="MF25" s="120"/>
      <c r="MG25" s="120"/>
      <c r="MH25" s="120"/>
      <c r="MI25" s="120"/>
      <c r="MJ25" s="120"/>
      <c r="MK25" s="120"/>
      <c r="ML25" s="120"/>
      <c r="MM25" s="120"/>
      <c r="MN25" s="120"/>
      <c r="MO25" s="120"/>
      <c r="MP25" s="120"/>
      <c r="MQ25" s="120"/>
      <c r="MR25" s="120"/>
      <c r="MS25" s="120"/>
      <c r="MT25" s="120"/>
      <c r="MU25" s="120"/>
      <c r="MV25" s="120"/>
      <c r="MW25" s="120"/>
      <c r="MX25" s="120"/>
      <c r="MY25" s="120"/>
      <c r="MZ25" s="120"/>
      <c r="NA25" s="120"/>
      <c r="NB25" s="120"/>
      <c r="NC25" s="120"/>
      <c r="ND25" s="120"/>
      <c r="NE25" s="120"/>
      <c r="NF25" s="120"/>
      <c r="NG25" s="120"/>
      <c r="NH25" s="120"/>
      <c r="NI25" s="120"/>
      <c r="NJ25" s="120"/>
      <c r="NK25" s="120"/>
      <c r="NL25" s="120"/>
      <c r="NM25" s="120"/>
      <c r="NN25" s="120"/>
      <c r="NO25" s="120"/>
      <c r="NP25" s="120"/>
      <c r="NQ25" s="120"/>
      <c r="NR25" s="120"/>
      <c r="NS25" s="120"/>
      <c r="NT25" s="120"/>
      <c r="NU25" s="120"/>
      <c r="NV25" s="120"/>
      <c r="NW25" s="120"/>
      <c r="NX25" s="120"/>
      <c r="NY25" s="120"/>
      <c r="NZ25" s="120"/>
      <c r="OA25" s="120"/>
      <c r="OB25" s="120"/>
      <c r="OC25" s="120"/>
      <c r="OD25" s="120"/>
      <c r="OE25" s="120"/>
      <c r="OF25" s="120"/>
      <c r="OG25" s="120"/>
      <c r="OH25" s="120"/>
      <c r="OI25" s="120"/>
      <c r="OJ25" s="120"/>
      <c r="OK25" s="120"/>
      <c r="OL25" s="120"/>
      <c r="OM25" s="120"/>
      <c r="ON25" s="120"/>
      <c r="OO25" s="120"/>
      <c r="OP25" s="120"/>
      <c r="OQ25" s="120"/>
      <c r="OR25" s="120"/>
      <c r="OS25" s="120"/>
      <c r="OT25" s="120"/>
      <c r="OU25" s="120"/>
      <c r="OV25" s="120"/>
      <c r="OW25" s="120"/>
      <c r="OX25" s="120"/>
      <c r="OY25" s="120"/>
      <c r="OZ25" s="120"/>
      <c r="PA25" s="120"/>
      <c r="PB25" s="120"/>
      <c r="PC25" s="120"/>
    </row>
    <row r="26" spans="1:1351" s="147" customFormat="1" ht="23.1" customHeight="1">
      <c r="A26" s="205" t="s">
        <v>7</v>
      </c>
      <c r="B26" s="142"/>
      <c r="C26" s="122" t="s">
        <v>77</v>
      </c>
      <c r="D26" s="129" t="s">
        <v>86</v>
      </c>
      <c r="E26" s="130"/>
      <c r="F26" s="130"/>
      <c r="G26" s="130" t="s">
        <v>104</v>
      </c>
      <c r="H26" s="131"/>
      <c r="I26" s="131"/>
      <c r="J26" s="206"/>
      <c r="K26" s="131"/>
      <c r="L26" s="131"/>
      <c r="M26" s="131"/>
      <c r="N26" s="132"/>
      <c r="O26" s="130"/>
      <c r="P26" s="130"/>
      <c r="Q26" s="130"/>
      <c r="R26" s="130"/>
      <c r="S26" s="130"/>
      <c r="T26" s="132"/>
      <c r="U26" s="130" t="s">
        <v>7</v>
      </c>
      <c r="V26" s="130" t="s">
        <v>7</v>
      </c>
      <c r="W26" s="130"/>
      <c r="X26" s="107">
        <f t="shared" si="4"/>
        <v>0</v>
      </c>
      <c r="Y26" s="133"/>
      <c r="Z26" s="134"/>
      <c r="AA26" s="133"/>
      <c r="AB26" s="135"/>
      <c r="AC26" s="136"/>
      <c r="AD26" s="137"/>
      <c r="AE26" s="138"/>
      <c r="AF26" s="139"/>
      <c r="AG26" s="140"/>
      <c r="AH26" s="141" t="s">
        <v>7</v>
      </c>
      <c r="AI26" s="142"/>
      <c r="AJ26" s="129" t="s">
        <v>86</v>
      </c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4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5"/>
      <c r="BI26" s="146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</row>
    <row r="27" spans="1:1351" s="150" customFormat="1" ht="23.1" customHeight="1">
      <c r="A27" s="155"/>
      <c r="B27" s="156" t="s">
        <v>87</v>
      </c>
      <c r="C27" s="149"/>
      <c r="E27" s="151">
        <f t="shared" ref="E27:J27" si="43">SUM(E11:E26)</f>
        <v>158905</v>
      </c>
      <c r="F27" s="151">
        <f t="shared" si="43"/>
        <v>6593</v>
      </c>
      <c r="G27" s="151">
        <f t="shared" si="43"/>
        <v>165498</v>
      </c>
      <c r="H27" s="151">
        <f t="shared" si="43"/>
        <v>165498</v>
      </c>
      <c r="I27" s="151">
        <f t="shared" si="43"/>
        <v>138215.90030000001</v>
      </c>
      <c r="J27" s="151">
        <f t="shared" si="43"/>
        <v>223.15</v>
      </c>
      <c r="K27" s="151">
        <v>0</v>
      </c>
      <c r="L27" s="151">
        <v>0</v>
      </c>
      <c r="M27" s="151">
        <v>0</v>
      </c>
      <c r="N27" s="151">
        <f t="shared" ref="N27:Z27" si="44">SUM(N11:N26)</f>
        <v>137992.75030000001</v>
      </c>
      <c r="O27" s="151">
        <f t="shared" si="44"/>
        <v>1742.35</v>
      </c>
      <c r="P27" s="151">
        <f t="shared" si="44"/>
        <v>12439.431027000001</v>
      </c>
      <c r="Q27" s="151">
        <f t="shared" si="44"/>
        <v>1600</v>
      </c>
      <c r="R27" s="151">
        <f t="shared" si="44"/>
        <v>4137.42</v>
      </c>
      <c r="S27" s="151">
        <f t="shared" si="44"/>
        <v>800</v>
      </c>
      <c r="T27" s="151">
        <f t="shared" si="44"/>
        <v>20719.201026999999</v>
      </c>
      <c r="U27" s="151">
        <f t="shared" si="44"/>
        <v>58636</v>
      </c>
      <c r="V27" s="151">
        <f t="shared" si="44"/>
        <v>58637.549272999982</v>
      </c>
      <c r="W27" s="151">
        <f t="shared" si="44"/>
        <v>117273.54927299998</v>
      </c>
      <c r="X27" s="151">
        <f t="shared" si="44"/>
        <v>117273.54927299998</v>
      </c>
      <c r="Y27" s="152">
        <f t="shared" si="44"/>
        <v>14423.02</v>
      </c>
      <c r="Z27" s="151">
        <f t="shared" si="44"/>
        <v>131696.569273</v>
      </c>
      <c r="AA27" s="153"/>
      <c r="AB27" s="154">
        <f t="shared" ref="AB27:AG27" si="45">SUM(AB11:AB25)</f>
        <v>16585.908035999997</v>
      </c>
      <c r="AC27" s="154">
        <f t="shared" si="45"/>
        <v>800</v>
      </c>
      <c r="AD27" s="154">
        <f t="shared" si="45"/>
        <v>4137.4800000000005</v>
      </c>
      <c r="AE27" s="154">
        <f t="shared" si="45"/>
        <v>1600</v>
      </c>
      <c r="AF27" s="154">
        <f t="shared" si="45"/>
        <v>117273.54927299998</v>
      </c>
      <c r="AG27" s="154">
        <f t="shared" si="45"/>
        <v>58636.774636499991</v>
      </c>
      <c r="AH27" s="155"/>
      <c r="AI27" s="156" t="s">
        <v>87</v>
      </c>
      <c r="AK27" s="151">
        <f t="shared" ref="AK27:BH27" si="46">SUM(AK11:AK25)</f>
        <v>1742.35</v>
      </c>
      <c r="AL27" s="151">
        <f t="shared" si="46"/>
        <v>12439.431027000001</v>
      </c>
      <c r="AM27" s="151">
        <f t="shared" si="46"/>
        <v>0</v>
      </c>
      <c r="AN27" s="151">
        <f t="shared" si="46"/>
        <v>0</v>
      </c>
      <c r="AO27" s="151">
        <f t="shared" si="46"/>
        <v>0</v>
      </c>
      <c r="AP27" s="151">
        <f t="shared" si="46"/>
        <v>0</v>
      </c>
      <c r="AQ27" s="151">
        <f t="shared" si="46"/>
        <v>0</v>
      </c>
      <c r="AR27" s="151">
        <f t="shared" si="46"/>
        <v>0</v>
      </c>
      <c r="AS27" s="151">
        <f t="shared" si="46"/>
        <v>0</v>
      </c>
      <c r="AT27" s="151">
        <f t="shared" si="46"/>
        <v>0</v>
      </c>
      <c r="AU27" s="151">
        <f t="shared" si="46"/>
        <v>12439.431027000001</v>
      </c>
      <c r="AV27" s="151">
        <f t="shared" si="46"/>
        <v>1600</v>
      </c>
      <c r="AW27" s="151">
        <f t="shared" si="46"/>
        <v>0</v>
      </c>
      <c r="AX27" s="151">
        <f t="shared" si="46"/>
        <v>0</v>
      </c>
      <c r="AY27" s="151">
        <f t="shared" si="46"/>
        <v>1600</v>
      </c>
      <c r="AZ27" s="151">
        <f t="shared" si="46"/>
        <v>4137.42</v>
      </c>
      <c r="BA27" s="151">
        <f t="shared" si="46"/>
        <v>0</v>
      </c>
      <c r="BB27" s="151">
        <f t="shared" si="46"/>
        <v>0</v>
      </c>
      <c r="BC27" s="151">
        <f t="shared" si="46"/>
        <v>800</v>
      </c>
      <c r="BD27" s="151">
        <f t="shared" si="46"/>
        <v>0</v>
      </c>
      <c r="BE27" s="151">
        <f t="shared" si="46"/>
        <v>0</v>
      </c>
      <c r="BF27" s="151">
        <f t="shared" si="46"/>
        <v>0</v>
      </c>
      <c r="BG27" s="151">
        <f t="shared" si="46"/>
        <v>800</v>
      </c>
      <c r="BH27" s="151">
        <f t="shared" si="46"/>
        <v>20719.201026999999</v>
      </c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  <c r="IR27" s="157"/>
      <c r="IS27" s="157"/>
      <c r="IT27" s="157"/>
      <c r="IU27" s="157"/>
      <c r="IV27" s="157"/>
      <c r="IW27" s="157"/>
      <c r="IX27" s="157"/>
      <c r="IY27" s="157"/>
      <c r="IZ27" s="157"/>
      <c r="JA27" s="157"/>
      <c r="JB27" s="157"/>
      <c r="JC27" s="157"/>
      <c r="JD27" s="157"/>
      <c r="JE27" s="157"/>
      <c r="JF27" s="157"/>
      <c r="JG27" s="157"/>
      <c r="JH27" s="157"/>
      <c r="JI27" s="157"/>
      <c r="JJ27" s="157"/>
      <c r="JK27" s="157"/>
      <c r="JL27" s="157"/>
      <c r="JM27" s="157"/>
      <c r="JN27" s="157"/>
      <c r="JO27" s="157"/>
      <c r="JP27" s="157"/>
      <c r="JQ27" s="157"/>
      <c r="JR27" s="157"/>
      <c r="JS27" s="157"/>
      <c r="JT27" s="157"/>
      <c r="JU27" s="157"/>
      <c r="JV27" s="157"/>
      <c r="JW27" s="157"/>
      <c r="JX27" s="157"/>
      <c r="JY27" s="157"/>
      <c r="JZ27" s="157"/>
      <c r="KA27" s="157"/>
      <c r="KB27" s="157"/>
      <c r="KC27" s="157"/>
      <c r="KD27" s="157"/>
      <c r="KE27" s="157"/>
      <c r="KF27" s="157"/>
      <c r="KG27" s="157"/>
      <c r="KH27" s="157"/>
      <c r="KI27" s="157"/>
      <c r="KJ27" s="157"/>
      <c r="KK27" s="157"/>
      <c r="KL27" s="157"/>
      <c r="KM27" s="157"/>
      <c r="KN27" s="157"/>
      <c r="KO27" s="157"/>
      <c r="KP27" s="157"/>
      <c r="KQ27" s="157"/>
      <c r="KR27" s="157"/>
      <c r="KS27" s="157"/>
      <c r="KT27" s="157"/>
      <c r="KU27" s="157"/>
      <c r="KV27" s="157"/>
      <c r="KW27" s="157"/>
      <c r="KX27" s="157"/>
      <c r="KY27" s="157"/>
      <c r="KZ27" s="157"/>
      <c r="LA27" s="157"/>
      <c r="LB27" s="157"/>
      <c r="LC27" s="157"/>
      <c r="LD27" s="157"/>
      <c r="LE27" s="157"/>
      <c r="LF27" s="157"/>
      <c r="LG27" s="157"/>
      <c r="LH27" s="157"/>
      <c r="LI27" s="157"/>
      <c r="LJ27" s="157"/>
      <c r="LK27" s="157"/>
      <c r="LL27" s="157"/>
      <c r="LM27" s="157"/>
      <c r="LN27" s="157"/>
      <c r="LO27" s="157"/>
      <c r="LP27" s="157"/>
      <c r="LQ27" s="157"/>
      <c r="LR27" s="157"/>
      <c r="LS27" s="157"/>
      <c r="LT27" s="157"/>
      <c r="LU27" s="157"/>
      <c r="LV27" s="157"/>
      <c r="LW27" s="157"/>
      <c r="LX27" s="157"/>
      <c r="LY27" s="157"/>
      <c r="LZ27" s="157"/>
      <c r="MA27" s="157"/>
      <c r="MB27" s="157"/>
      <c r="MC27" s="157"/>
      <c r="MD27" s="157"/>
      <c r="ME27" s="157"/>
      <c r="MF27" s="157"/>
      <c r="MG27" s="157"/>
      <c r="MH27" s="157"/>
      <c r="MI27" s="157"/>
      <c r="MJ27" s="157"/>
      <c r="MK27" s="157"/>
      <c r="ML27" s="157"/>
      <c r="MM27" s="157"/>
      <c r="MN27" s="157"/>
      <c r="MO27" s="157"/>
      <c r="MP27" s="157"/>
      <c r="MQ27" s="157"/>
      <c r="MR27" s="157"/>
      <c r="MS27" s="157"/>
      <c r="MT27" s="157"/>
      <c r="MU27" s="157"/>
      <c r="MV27" s="157"/>
      <c r="MW27" s="157"/>
      <c r="MX27" s="157"/>
      <c r="MY27" s="157"/>
      <c r="MZ27" s="157"/>
      <c r="NA27" s="157"/>
      <c r="NB27" s="157"/>
      <c r="NC27" s="157"/>
      <c r="ND27" s="157"/>
      <c r="NE27" s="157"/>
      <c r="NF27" s="157"/>
      <c r="NG27" s="157"/>
      <c r="NH27" s="157"/>
      <c r="NI27" s="157"/>
      <c r="NJ27" s="157"/>
      <c r="NK27" s="157"/>
      <c r="NL27" s="157"/>
      <c r="NM27" s="157"/>
      <c r="NN27" s="157"/>
      <c r="NO27" s="157"/>
      <c r="NP27" s="157"/>
      <c r="NQ27" s="157"/>
      <c r="NR27" s="157"/>
      <c r="NS27" s="157"/>
      <c r="NT27" s="157"/>
      <c r="NU27" s="157"/>
      <c r="NV27" s="157"/>
      <c r="NW27" s="157"/>
      <c r="NX27" s="157"/>
      <c r="NY27" s="157"/>
      <c r="NZ27" s="157"/>
      <c r="OA27" s="157"/>
      <c r="OB27" s="157"/>
      <c r="OC27" s="157"/>
      <c r="OD27" s="157"/>
      <c r="OE27" s="157"/>
      <c r="OF27" s="157"/>
      <c r="OG27" s="157"/>
      <c r="OH27" s="157"/>
      <c r="OI27" s="157"/>
      <c r="OJ27" s="157"/>
      <c r="OK27" s="157"/>
      <c r="OL27" s="157"/>
      <c r="OM27" s="157"/>
      <c r="ON27" s="157"/>
      <c r="OO27" s="157"/>
      <c r="OP27" s="157"/>
      <c r="OQ27" s="157"/>
      <c r="OR27" s="157"/>
      <c r="OS27" s="157"/>
      <c r="OT27" s="157"/>
      <c r="OU27" s="157"/>
      <c r="OV27" s="157"/>
      <c r="OW27" s="157"/>
      <c r="OX27" s="157"/>
      <c r="OY27" s="157"/>
      <c r="OZ27" s="157"/>
      <c r="PA27" s="157"/>
      <c r="PB27" s="157"/>
      <c r="PC27" s="157"/>
      <c r="PD27" s="157"/>
      <c r="PE27" s="157"/>
      <c r="PF27" s="157"/>
      <c r="PG27" s="157"/>
      <c r="PH27" s="157"/>
      <c r="PI27" s="157"/>
      <c r="PJ27" s="157"/>
      <c r="PK27" s="157"/>
      <c r="PL27" s="157"/>
      <c r="PM27" s="157"/>
      <c r="PN27" s="157"/>
      <c r="PO27" s="157"/>
      <c r="PP27" s="157"/>
      <c r="PQ27" s="157"/>
      <c r="PR27" s="157"/>
      <c r="PS27" s="157"/>
      <c r="PT27" s="157"/>
      <c r="PU27" s="157"/>
      <c r="PV27" s="157"/>
      <c r="PW27" s="157"/>
      <c r="PX27" s="157"/>
      <c r="PY27" s="157"/>
      <c r="PZ27" s="157"/>
      <c r="QA27" s="157"/>
      <c r="QB27" s="157"/>
      <c r="QC27" s="157"/>
      <c r="QD27" s="157"/>
      <c r="QE27" s="157"/>
      <c r="QF27" s="157"/>
      <c r="QG27" s="157"/>
      <c r="QH27" s="157"/>
      <c r="QI27" s="157"/>
      <c r="QJ27" s="157"/>
      <c r="QK27" s="157"/>
      <c r="QL27" s="157"/>
      <c r="QM27" s="157"/>
      <c r="QN27" s="157"/>
      <c r="QO27" s="157"/>
      <c r="QP27" s="157"/>
      <c r="QQ27" s="157"/>
      <c r="QR27" s="157"/>
      <c r="QS27" s="157"/>
      <c r="QT27" s="157"/>
      <c r="QU27" s="157"/>
      <c r="QV27" s="157"/>
      <c r="QW27" s="157"/>
      <c r="QX27" s="157"/>
      <c r="QY27" s="157"/>
      <c r="QZ27" s="157"/>
      <c r="RA27" s="157"/>
      <c r="RB27" s="157"/>
      <c r="RC27" s="157"/>
      <c r="RD27" s="157"/>
      <c r="RE27" s="157"/>
      <c r="RF27" s="157"/>
      <c r="RG27" s="157"/>
      <c r="RH27" s="157"/>
      <c r="RI27" s="157"/>
      <c r="RJ27" s="157"/>
      <c r="RK27" s="157"/>
      <c r="RL27" s="157"/>
      <c r="RM27" s="157"/>
      <c r="RN27" s="157"/>
      <c r="RO27" s="157"/>
      <c r="RP27" s="157"/>
      <c r="RQ27" s="157"/>
      <c r="RR27" s="157"/>
      <c r="RS27" s="157"/>
      <c r="RT27" s="157"/>
      <c r="RU27" s="157"/>
      <c r="RV27" s="157"/>
      <c r="RW27" s="157"/>
      <c r="RX27" s="157"/>
      <c r="RY27" s="157"/>
      <c r="RZ27" s="157"/>
      <c r="SA27" s="157"/>
      <c r="SB27" s="157"/>
      <c r="SC27" s="157"/>
      <c r="SD27" s="157"/>
      <c r="SE27" s="157"/>
      <c r="SF27" s="157"/>
      <c r="SG27" s="157"/>
      <c r="SH27" s="157"/>
      <c r="SI27" s="157"/>
      <c r="SJ27" s="157"/>
      <c r="SK27" s="157"/>
      <c r="SL27" s="157"/>
      <c r="SM27" s="157"/>
      <c r="SN27" s="157"/>
      <c r="SO27" s="157"/>
      <c r="SP27" s="157"/>
      <c r="SQ27" s="157"/>
      <c r="SR27" s="157"/>
      <c r="SS27" s="157"/>
      <c r="ST27" s="157"/>
      <c r="SU27" s="157"/>
      <c r="SV27" s="157"/>
      <c r="SW27" s="157"/>
      <c r="SX27" s="157"/>
      <c r="SY27" s="157"/>
      <c r="SZ27" s="157"/>
      <c r="TA27" s="157"/>
      <c r="TB27" s="157"/>
      <c r="TC27" s="157"/>
      <c r="TD27" s="157"/>
      <c r="TE27" s="157"/>
      <c r="TF27" s="157"/>
      <c r="TG27" s="157"/>
      <c r="TH27" s="157"/>
      <c r="TI27" s="157"/>
      <c r="TJ27" s="157"/>
      <c r="TK27" s="157"/>
      <c r="TL27" s="157"/>
      <c r="TM27" s="157"/>
      <c r="TN27" s="157"/>
      <c r="TO27" s="157"/>
      <c r="TP27" s="157"/>
      <c r="TQ27" s="157"/>
      <c r="TR27" s="157"/>
      <c r="TS27" s="157"/>
      <c r="TT27" s="157"/>
      <c r="TU27" s="157"/>
      <c r="TV27" s="157"/>
      <c r="TW27" s="157"/>
      <c r="TX27" s="157"/>
      <c r="TY27" s="157"/>
      <c r="TZ27" s="157"/>
      <c r="UA27" s="157"/>
      <c r="UB27" s="157"/>
      <c r="UC27" s="157"/>
      <c r="UD27" s="157"/>
      <c r="UE27" s="157"/>
      <c r="UF27" s="157"/>
      <c r="UG27" s="157"/>
      <c r="UH27" s="157"/>
      <c r="UI27" s="157"/>
      <c r="UJ27" s="157"/>
      <c r="UK27" s="157"/>
      <c r="UL27" s="157"/>
      <c r="UM27" s="157"/>
      <c r="UN27" s="157"/>
      <c r="UO27" s="157"/>
      <c r="UP27" s="157"/>
      <c r="UQ27" s="157"/>
      <c r="UR27" s="157"/>
      <c r="US27" s="157"/>
      <c r="UT27" s="157"/>
      <c r="UU27" s="157"/>
      <c r="UV27" s="157"/>
      <c r="UW27" s="157"/>
      <c r="UX27" s="157"/>
      <c r="UY27" s="157"/>
      <c r="UZ27" s="157"/>
      <c r="VA27" s="157"/>
      <c r="VB27" s="157"/>
      <c r="VC27" s="157"/>
      <c r="VD27" s="157"/>
      <c r="VE27" s="157"/>
      <c r="VF27" s="157"/>
      <c r="VG27" s="157"/>
      <c r="VH27" s="157"/>
      <c r="VI27" s="157"/>
      <c r="VJ27" s="157"/>
      <c r="VK27" s="157"/>
      <c r="VL27" s="157"/>
      <c r="VM27" s="157"/>
      <c r="VN27" s="157"/>
      <c r="VO27" s="157"/>
      <c r="VP27" s="157"/>
      <c r="VQ27" s="157"/>
      <c r="VR27" s="157"/>
      <c r="VS27" s="157"/>
      <c r="VT27" s="157"/>
      <c r="VU27" s="157"/>
      <c r="VV27" s="157"/>
      <c r="VW27" s="157"/>
      <c r="VX27" s="157"/>
      <c r="VY27" s="157"/>
      <c r="VZ27" s="157"/>
      <c r="WA27" s="157"/>
      <c r="WB27" s="157"/>
      <c r="WC27" s="157"/>
      <c r="WD27" s="157"/>
      <c r="WE27" s="157"/>
      <c r="WF27" s="157"/>
      <c r="WG27" s="157"/>
      <c r="WH27" s="157"/>
      <c r="WI27" s="157"/>
      <c r="WJ27" s="157"/>
      <c r="WK27" s="157"/>
      <c r="WL27" s="157"/>
      <c r="WM27" s="157"/>
      <c r="WN27" s="157"/>
      <c r="WO27" s="157"/>
      <c r="WP27" s="157"/>
      <c r="WQ27" s="157"/>
      <c r="WR27" s="157"/>
      <c r="WS27" s="157"/>
      <c r="WT27" s="157"/>
      <c r="WU27" s="157"/>
      <c r="WV27" s="157"/>
      <c r="WW27" s="157"/>
      <c r="WX27" s="157"/>
      <c r="WY27" s="157"/>
      <c r="WZ27" s="157"/>
      <c r="XA27" s="157"/>
      <c r="XB27" s="157"/>
      <c r="XC27" s="157"/>
      <c r="XD27" s="157"/>
      <c r="XE27" s="157"/>
      <c r="XF27" s="157"/>
      <c r="XG27" s="157"/>
      <c r="XH27" s="157"/>
      <c r="XI27" s="157"/>
      <c r="XJ27" s="157"/>
      <c r="XK27" s="157"/>
      <c r="XL27" s="157"/>
      <c r="XM27" s="157"/>
      <c r="XN27" s="157"/>
      <c r="XO27" s="157"/>
      <c r="XP27" s="157"/>
      <c r="XQ27" s="157"/>
      <c r="XR27" s="157"/>
      <c r="XS27" s="157"/>
      <c r="XT27" s="157"/>
      <c r="XU27" s="157"/>
      <c r="XV27" s="157"/>
      <c r="XW27" s="157"/>
      <c r="XX27" s="157"/>
      <c r="XY27" s="157"/>
      <c r="XZ27" s="157"/>
      <c r="YA27" s="157"/>
      <c r="YB27" s="157"/>
      <c r="YC27" s="157"/>
      <c r="YD27" s="157"/>
      <c r="YE27" s="157"/>
      <c r="YF27" s="157"/>
      <c r="YG27" s="157"/>
      <c r="YH27" s="157"/>
      <c r="YI27" s="157"/>
      <c r="YJ27" s="157"/>
      <c r="YK27" s="157"/>
      <c r="YL27" s="157"/>
      <c r="YM27" s="157"/>
      <c r="YN27" s="157"/>
      <c r="YO27" s="157"/>
      <c r="YP27" s="157"/>
      <c r="YQ27" s="157"/>
      <c r="YR27" s="157"/>
      <c r="YS27" s="157"/>
      <c r="YT27" s="157"/>
      <c r="YU27" s="157"/>
      <c r="YV27" s="157"/>
      <c r="YW27" s="157"/>
      <c r="YX27" s="157"/>
      <c r="YY27" s="157"/>
      <c r="YZ27" s="157"/>
      <c r="ZA27" s="157"/>
      <c r="ZB27" s="157"/>
      <c r="ZC27" s="157"/>
      <c r="ZD27" s="157"/>
      <c r="ZE27" s="157"/>
      <c r="ZF27" s="157"/>
      <c r="ZG27" s="157"/>
      <c r="ZH27" s="157"/>
      <c r="ZI27" s="157"/>
      <c r="ZJ27" s="157"/>
      <c r="ZK27" s="157"/>
      <c r="ZL27" s="157"/>
      <c r="ZM27" s="157"/>
      <c r="ZN27" s="157"/>
      <c r="ZO27" s="157"/>
      <c r="ZP27" s="157"/>
      <c r="ZQ27" s="157"/>
      <c r="ZR27" s="157"/>
      <c r="ZS27" s="157"/>
      <c r="ZT27" s="157"/>
      <c r="ZU27" s="157"/>
      <c r="ZV27" s="157"/>
      <c r="ZW27" s="157"/>
      <c r="ZX27" s="157"/>
      <c r="ZY27" s="157"/>
      <c r="ZZ27" s="157"/>
      <c r="AAA27" s="157"/>
      <c r="AAB27" s="157"/>
      <c r="AAC27" s="157"/>
      <c r="AAD27" s="157"/>
      <c r="AAE27" s="157"/>
      <c r="AAF27" s="157"/>
      <c r="AAG27" s="157"/>
      <c r="AAH27" s="157"/>
      <c r="AAI27" s="157"/>
      <c r="AAJ27" s="157"/>
      <c r="AAK27" s="157"/>
      <c r="AAL27" s="157"/>
      <c r="AAM27" s="157"/>
      <c r="AAN27" s="157"/>
      <c r="AAO27" s="157"/>
      <c r="AAP27" s="157"/>
      <c r="AAQ27" s="157"/>
      <c r="AAR27" s="157"/>
      <c r="AAS27" s="157"/>
      <c r="AAT27" s="157"/>
      <c r="AAU27" s="157"/>
      <c r="AAV27" s="157"/>
      <c r="AAW27" s="157"/>
      <c r="AAX27" s="157"/>
      <c r="AAY27" s="157"/>
      <c r="AAZ27" s="157"/>
      <c r="ABA27" s="157"/>
      <c r="ABB27" s="157"/>
      <c r="ABC27" s="157"/>
      <c r="ABD27" s="157"/>
      <c r="ABE27" s="157"/>
      <c r="ABF27" s="157"/>
      <c r="ABG27" s="157"/>
      <c r="ABH27" s="157"/>
      <c r="ABI27" s="157"/>
      <c r="ABJ27" s="157"/>
      <c r="ABK27" s="157"/>
      <c r="ABL27" s="157"/>
      <c r="ABM27" s="157"/>
      <c r="ABN27" s="157"/>
      <c r="ABO27" s="157"/>
      <c r="ABP27" s="157"/>
      <c r="ABQ27" s="157"/>
      <c r="ABR27" s="157"/>
      <c r="ABS27" s="157"/>
      <c r="ABT27" s="157"/>
      <c r="ABU27" s="157"/>
      <c r="ABV27" s="157"/>
      <c r="ABW27" s="157"/>
      <c r="ABX27" s="157"/>
      <c r="ABY27" s="157"/>
      <c r="ABZ27" s="157"/>
      <c r="ACA27" s="157"/>
      <c r="ACB27" s="157"/>
      <c r="ACC27" s="157"/>
      <c r="ACD27" s="157"/>
      <c r="ACE27" s="157"/>
      <c r="ACF27" s="157"/>
      <c r="ACG27" s="157"/>
      <c r="ACH27" s="157"/>
      <c r="ACI27" s="157"/>
      <c r="ACJ27" s="157"/>
      <c r="ACK27" s="157"/>
      <c r="ACL27" s="157"/>
      <c r="ACM27" s="157"/>
      <c r="ACN27" s="157"/>
      <c r="ACO27" s="157"/>
      <c r="ACP27" s="157"/>
      <c r="ACQ27" s="157"/>
      <c r="ACR27" s="157"/>
      <c r="ACS27" s="157"/>
      <c r="ACT27" s="157"/>
      <c r="ACU27" s="157"/>
      <c r="ACV27" s="157"/>
      <c r="ACW27" s="157"/>
      <c r="ACX27" s="157"/>
      <c r="ACY27" s="157"/>
      <c r="ACZ27" s="157"/>
      <c r="ADA27" s="157"/>
      <c r="ADB27" s="157"/>
      <c r="ADC27" s="157"/>
      <c r="ADD27" s="157"/>
      <c r="ADE27" s="157"/>
      <c r="ADF27" s="157"/>
      <c r="ADG27" s="157"/>
      <c r="ADH27" s="157"/>
      <c r="ADI27" s="157"/>
      <c r="ADJ27" s="157"/>
      <c r="ADK27" s="157"/>
      <c r="ADL27" s="157"/>
      <c r="ADM27" s="157"/>
      <c r="ADN27" s="157"/>
      <c r="ADO27" s="157"/>
      <c r="ADP27" s="157"/>
      <c r="ADQ27" s="157"/>
      <c r="ADR27" s="157"/>
      <c r="ADS27" s="157"/>
      <c r="ADT27" s="157"/>
      <c r="ADU27" s="157"/>
      <c r="ADV27" s="157"/>
      <c r="ADW27" s="157"/>
      <c r="ADX27" s="157"/>
      <c r="ADY27" s="157"/>
      <c r="ADZ27" s="157"/>
      <c r="AEA27" s="157"/>
      <c r="AEB27" s="157"/>
      <c r="AEC27" s="157"/>
      <c r="AED27" s="157"/>
      <c r="AEE27" s="157"/>
      <c r="AEF27" s="157"/>
      <c r="AEG27" s="157"/>
      <c r="AEH27" s="157"/>
      <c r="AEI27" s="157"/>
      <c r="AEJ27" s="157"/>
      <c r="AEK27" s="157"/>
      <c r="AEL27" s="157"/>
      <c r="AEM27" s="157"/>
      <c r="AEN27" s="157"/>
      <c r="AEO27" s="157"/>
      <c r="AEP27" s="157"/>
      <c r="AEQ27" s="157"/>
      <c r="AER27" s="157"/>
      <c r="AES27" s="157"/>
      <c r="AET27" s="157"/>
      <c r="AEU27" s="157"/>
      <c r="AEV27" s="157"/>
      <c r="AEW27" s="157"/>
      <c r="AEX27" s="157"/>
      <c r="AEY27" s="157"/>
      <c r="AEZ27" s="157"/>
      <c r="AFA27" s="157"/>
      <c r="AFB27" s="157"/>
      <c r="AFC27" s="157"/>
      <c r="AFD27" s="157"/>
      <c r="AFE27" s="157"/>
      <c r="AFF27" s="157"/>
      <c r="AFG27" s="157"/>
      <c r="AFH27" s="157"/>
      <c r="AFI27" s="157"/>
      <c r="AFJ27" s="157"/>
      <c r="AFK27" s="157"/>
      <c r="AFL27" s="157"/>
      <c r="AFM27" s="157"/>
      <c r="AFN27" s="157"/>
      <c r="AFO27" s="157"/>
      <c r="AFP27" s="157"/>
      <c r="AFQ27" s="157"/>
      <c r="AFR27" s="157"/>
      <c r="AFS27" s="157"/>
      <c r="AFT27" s="157"/>
      <c r="AFU27" s="157"/>
      <c r="AFV27" s="157"/>
      <c r="AFW27" s="157"/>
      <c r="AFX27" s="157"/>
      <c r="AFY27" s="157"/>
      <c r="AFZ27" s="157"/>
      <c r="AGA27" s="157"/>
      <c r="AGB27" s="157"/>
      <c r="AGC27" s="157"/>
      <c r="AGD27" s="157"/>
      <c r="AGE27" s="157"/>
      <c r="AGF27" s="157"/>
      <c r="AGG27" s="157"/>
      <c r="AGH27" s="157"/>
      <c r="AGI27" s="157"/>
      <c r="AGJ27" s="157"/>
      <c r="AGK27" s="157"/>
      <c r="AGL27" s="157"/>
      <c r="AGM27" s="157"/>
      <c r="AGN27" s="157"/>
      <c r="AGO27" s="157"/>
      <c r="AGP27" s="157"/>
      <c r="AGQ27" s="157"/>
      <c r="AGR27" s="157"/>
      <c r="AGS27" s="157"/>
      <c r="AGT27" s="157"/>
      <c r="AGU27" s="157"/>
      <c r="AGV27" s="157"/>
      <c r="AGW27" s="157"/>
      <c r="AGX27" s="157"/>
      <c r="AGY27" s="157"/>
      <c r="AGZ27" s="157"/>
      <c r="AHA27" s="157"/>
      <c r="AHB27" s="157"/>
      <c r="AHC27" s="157"/>
      <c r="AHD27" s="157"/>
      <c r="AHE27" s="157"/>
      <c r="AHF27" s="157"/>
      <c r="AHG27" s="157"/>
      <c r="AHH27" s="157"/>
      <c r="AHI27" s="157"/>
      <c r="AHJ27" s="157"/>
      <c r="AHK27" s="157"/>
      <c r="AHL27" s="157"/>
      <c r="AHM27" s="157"/>
      <c r="AHN27" s="157"/>
      <c r="AHO27" s="157"/>
      <c r="AHP27" s="157"/>
      <c r="AHQ27" s="157"/>
      <c r="AHR27" s="157"/>
      <c r="AHS27" s="157"/>
      <c r="AHT27" s="157"/>
      <c r="AHU27" s="157"/>
      <c r="AHV27" s="157"/>
      <c r="AHW27" s="157"/>
      <c r="AHX27" s="157"/>
      <c r="AHY27" s="157"/>
      <c r="AHZ27" s="157"/>
      <c r="AIA27" s="157"/>
      <c r="AIB27" s="157"/>
      <c r="AIC27" s="157"/>
      <c r="AID27" s="157"/>
      <c r="AIE27" s="157"/>
      <c r="AIF27" s="157"/>
      <c r="AIG27" s="157"/>
      <c r="AIH27" s="157"/>
      <c r="AII27" s="157"/>
      <c r="AIJ27" s="157"/>
      <c r="AIK27" s="157"/>
      <c r="AIL27" s="157"/>
      <c r="AIM27" s="157"/>
      <c r="AIN27" s="157"/>
      <c r="AIO27" s="157"/>
      <c r="AIP27" s="157"/>
      <c r="AIQ27" s="157"/>
      <c r="AIR27" s="157"/>
      <c r="AIS27" s="157"/>
      <c r="AIT27" s="157"/>
      <c r="AIU27" s="157"/>
      <c r="AIV27" s="157"/>
      <c r="AIW27" s="157"/>
      <c r="AIX27" s="157"/>
      <c r="AIY27" s="157"/>
      <c r="AIZ27" s="157"/>
      <c r="AJA27" s="157"/>
      <c r="AJB27" s="157"/>
      <c r="AJC27" s="157"/>
      <c r="AJD27" s="157"/>
      <c r="AJE27" s="157"/>
      <c r="AJF27" s="157"/>
      <c r="AJG27" s="157"/>
      <c r="AJH27" s="157"/>
      <c r="AJI27" s="157"/>
      <c r="AJJ27" s="157"/>
      <c r="AJK27" s="157"/>
      <c r="AJL27" s="157"/>
      <c r="AJM27" s="157"/>
      <c r="AJN27" s="157"/>
      <c r="AJO27" s="157"/>
      <c r="AJP27" s="157"/>
      <c r="AJQ27" s="157"/>
      <c r="AJR27" s="157"/>
      <c r="AJS27" s="157"/>
      <c r="AJT27" s="157"/>
      <c r="AJU27" s="157"/>
      <c r="AJV27" s="157"/>
      <c r="AJW27" s="157"/>
      <c r="AJX27" s="157"/>
      <c r="AJY27" s="157"/>
      <c r="AJZ27" s="157"/>
      <c r="AKA27" s="157"/>
      <c r="AKB27" s="157"/>
      <c r="AKC27" s="157"/>
      <c r="AKD27" s="157"/>
      <c r="AKE27" s="157"/>
      <c r="AKF27" s="157"/>
      <c r="AKG27" s="157"/>
      <c r="AKH27" s="157"/>
      <c r="AKI27" s="157"/>
      <c r="AKJ27" s="157"/>
      <c r="AKK27" s="157"/>
      <c r="AKL27" s="157"/>
      <c r="AKM27" s="157"/>
      <c r="AKN27" s="157"/>
      <c r="AKO27" s="157"/>
      <c r="AKP27" s="157"/>
      <c r="AKQ27" s="157"/>
      <c r="AKR27" s="157"/>
      <c r="AKS27" s="157"/>
      <c r="AKT27" s="157"/>
      <c r="AKU27" s="157"/>
      <c r="AKV27" s="157"/>
      <c r="AKW27" s="157"/>
      <c r="AKX27" s="157"/>
      <c r="AKY27" s="157"/>
      <c r="AKZ27" s="157"/>
      <c r="ALA27" s="157"/>
      <c r="ALB27" s="157"/>
      <c r="ALC27" s="157"/>
      <c r="ALD27" s="157"/>
      <c r="ALE27" s="157"/>
      <c r="ALF27" s="157"/>
      <c r="ALG27" s="157"/>
      <c r="ALH27" s="157"/>
      <c r="ALI27" s="157"/>
      <c r="ALJ27" s="157"/>
      <c r="ALK27" s="157"/>
      <c r="ALL27" s="157"/>
      <c r="ALM27" s="157"/>
      <c r="ALN27" s="157"/>
      <c r="ALO27" s="157"/>
      <c r="ALP27" s="157"/>
      <c r="ALQ27" s="157"/>
      <c r="ALR27" s="157"/>
      <c r="ALS27" s="157"/>
      <c r="ALT27" s="157"/>
      <c r="ALU27" s="157"/>
      <c r="ALV27" s="157"/>
      <c r="ALW27" s="157"/>
      <c r="ALX27" s="157"/>
      <c r="ALY27" s="157"/>
      <c r="ALZ27" s="157"/>
      <c r="AMA27" s="157"/>
      <c r="AMB27" s="157"/>
      <c r="AMC27" s="157"/>
      <c r="AMD27" s="157"/>
      <c r="AME27" s="157"/>
      <c r="AMF27" s="157"/>
      <c r="AMG27" s="157"/>
      <c r="AMH27" s="157"/>
      <c r="AMI27" s="157"/>
      <c r="AMJ27" s="157"/>
      <c r="AMK27" s="157"/>
      <c r="AML27" s="157"/>
      <c r="AMM27" s="157"/>
      <c r="AMN27" s="157"/>
      <c r="AMO27" s="157"/>
      <c r="AMP27" s="157"/>
      <c r="AMQ27" s="157"/>
      <c r="AMR27" s="157"/>
      <c r="AMS27" s="157"/>
      <c r="AMT27" s="157"/>
      <c r="AMU27" s="157"/>
      <c r="AMV27" s="157"/>
      <c r="AMW27" s="157"/>
      <c r="AMX27" s="157"/>
      <c r="AMY27" s="157"/>
      <c r="AMZ27" s="157"/>
      <c r="ANA27" s="157"/>
      <c r="ANB27" s="157"/>
      <c r="ANC27" s="157"/>
      <c r="AND27" s="157"/>
      <c r="ANE27" s="157"/>
      <c r="ANF27" s="157"/>
      <c r="ANG27" s="157"/>
      <c r="ANH27" s="157"/>
      <c r="ANI27" s="157"/>
      <c r="ANJ27" s="157"/>
      <c r="ANK27" s="157"/>
      <c r="ANL27" s="157"/>
      <c r="ANM27" s="157"/>
      <c r="ANN27" s="157"/>
      <c r="ANO27" s="157"/>
      <c r="ANP27" s="157"/>
      <c r="ANQ27" s="157"/>
      <c r="ANR27" s="157"/>
      <c r="ANS27" s="157"/>
      <c r="ANT27" s="157"/>
      <c r="ANU27" s="157"/>
      <c r="ANV27" s="157"/>
      <c r="ANW27" s="157"/>
      <c r="ANX27" s="157"/>
      <c r="ANY27" s="157"/>
      <c r="ANZ27" s="157"/>
      <c r="AOA27" s="157"/>
      <c r="AOB27" s="157"/>
      <c r="AOC27" s="157"/>
      <c r="AOD27" s="157"/>
      <c r="AOE27" s="157"/>
      <c r="AOF27" s="157"/>
      <c r="AOG27" s="157"/>
      <c r="AOH27" s="157"/>
      <c r="AOI27" s="157"/>
      <c r="AOJ27" s="157"/>
      <c r="AOK27" s="157"/>
      <c r="AOL27" s="157"/>
      <c r="AOM27" s="157"/>
      <c r="AON27" s="157"/>
      <c r="AOO27" s="157"/>
      <c r="AOP27" s="157"/>
      <c r="AOQ27" s="157"/>
      <c r="AOR27" s="157"/>
      <c r="AOS27" s="157"/>
      <c r="AOT27" s="157"/>
      <c r="AOU27" s="157"/>
      <c r="AOV27" s="157"/>
      <c r="AOW27" s="157"/>
      <c r="AOX27" s="157"/>
      <c r="AOY27" s="157"/>
      <c r="AOZ27" s="157"/>
      <c r="APA27" s="157"/>
      <c r="APB27" s="157"/>
      <c r="APC27" s="157"/>
      <c r="APD27" s="157"/>
      <c r="APE27" s="157"/>
      <c r="APF27" s="157"/>
      <c r="APG27" s="157"/>
      <c r="APH27" s="157"/>
      <c r="API27" s="157"/>
      <c r="APJ27" s="157"/>
      <c r="APK27" s="157"/>
      <c r="APL27" s="157"/>
      <c r="APM27" s="157"/>
      <c r="APN27" s="157"/>
      <c r="APO27" s="157"/>
      <c r="APP27" s="157"/>
      <c r="APQ27" s="157"/>
      <c r="APR27" s="157"/>
      <c r="APS27" s="157"/>
      <c r="APT27" s="157"/>
      <c r="APU27" s="157"/>
      <c r="APV27" s="157"/>
      <c r="APW27" s="157"/>
      <c r="APX27" s="157"/>
      <c r="APY27" s="157"/>
      <c r="APZ27" s="157"/>
      <c r="AQA27" s="157"/>
      <c r="AQB27" s="157"/>
      <c r="AQC27" s="157"/>
      <c r="AQD27" s="157"/>
      <c r="AQE27" s="157"/>
      <c r="AQF27" s="157"/>
      <c r="AQG27" s="157"/>
      <c r="AQH27" s="157"/>
      <c r="AQI27" s="157"/>
      <c r="AQJ27" s="157"/>
      <c r="AQK27" s="157"/>
      <c r="AQL27" s="157"/>
      <c r="AQM27" s="157"/>
      <c r="AQN27" s="157"/>
      <c r="AQO27" s="157"/>
      <c r="AQP27" s="157"/>
      <c r="AQQ27" s="157"/>
      <c r="AQR27" s="157"/>
      <c r="AQS27" s="157"/>
      <c r="AQT27" s="157"/>
      <c r="AQU27" s="157"/>
      <c r="AQV27" s="157"/>
      <c r="AQW27" s="157"/>
      <c r="AQX27" s="157"/>
      <c r="AQY27" s="157"/>
      <c r="AQZ27" s="157"/>
      <c r="ARA27" s="157"/>
      <c r="ARB27" s="157"/>
      <c r="ARC27" s="157"/>
      <c r="ARD27" s="157"/>
      <c r="ARE27" s="157"/>
      <c r="ARF27" s="157"/>
      <c r="ARG27" s="157"/>
      <c r="ARH27" s="157"/>
      <c r="ARI27" s="157"/>
      <c r="ARJ27" s="157"/>
      <c r="ARK27" s="157"/>
      <c r="ARL27" s="157"/>
      <c r="ARM27" s="157"/>
      <c r="ARN27" s="157"/>
      <c r="ARO27" s="157"/>
      <c r="ARP27" s="157"/>
      <c r="ARQ27" s="157"/>
      <c r="ARR27" s="157"/>
      <c r="ARS27" s="157"/>
      <c r="ART27" s="157"/>
      <c r="ARU27" s="157"/>
      <c r="ARV27" s="157"/>
      <c r="ARW27" s="157"/>
      <c r="ARX27" s="157"/>
      <c r="ARY27" s="157"/>
      <c r="ARZ27" s="157"/>
      <c r="ASA27" s="157"/>
      <c r="ASB27" s="157"/>
      <c r="ASC27" s="157"/>
      <c r="ASD27" s="157"/>
      <c r="ASE27" s="157"/>
      <c r="ASF27" s="157"/>
      <c r="ASG27" s="157"/>
      <c r="ASH27" s="157"/>
      <c r="ASI27" s="157"/>
      <c r="ASJ27" s="157"/>
      <c r="ASK27" s="157"/>
      <c r="ASL27" s="157"/>
      <c r="ASM27" s="157"/>
      <c r="ASN27" s="157"/>
      <c r="ASO27" s="157"/>
      <c r="ASP27" s="157"/>
      <c r="ASQ27" s="157"/>
      <c r="ASR27" s="157"/>
      <c r="ASS27" s="157"/>
      <c r="AST27" s="157"/>
      <c r="ASU27" s="157"/>
      <c r="ASV27" s="157"/>
      <c r="ASW27" s="157"/>
      <c r="ASX27" s="157"/>
      <c r="ASY27" s="157"/>
      <c r="ASZ27" s="157"/>
      <c r="ATA27" s="157"/>
      <c r="ATB27" s="157"/>
      <c r="ATC27" s="157"/>
      <c r="ATD27" s="157"/>
      <c r="ATE27" s="157"/>
      <c r="ATF27" s="157"/>
      <c r="ATG27" s="157"/>
      <c r="ATH27" s="157"/>
      <c r="ATI27" s="157"/>
      <c r="ATJ27" s="157"/>
      <c r="ATK27" s="157"/>
      <c r="ATL27" s="157"/>
      <c r="ATM27" s="157"/>
      <c r="ATN27" s="157"/>
      <c r="ATO27" s="157"/>
      <c r="ATP27" s="157"/>
      <c r="ATQ27" s="157"/>
      <c r="ATR27" s="157"/>
      <c r="ATS27" s="157"/>
      <c r="ATT27" s="157"/>
      <c r="ATU27" s="157"/>
      <c r="ATV27" s="157"/>
      <c r="ATW27" s="157"/>
      <c r="ATX27" s="157"/>
      <c r="ATY27" s="157"/>
      <c r="ATZ27" s="157"/>
      <c r="AUA27" s="157"/>
      <c r="AUB27" s="157"/>
      <c r="AUC27" s="157"/>
      <c r="AUD27" s="157"/>
      <c r="AUE27" s="157"/>
      <c r="AUF27" s="157"/>
      <c r="AUG27" s="157"/>
      <c r="AUH27" s="157"/>
      <c r="AUI27" s="157"/>
      <c r="AUJ27" s="157"/>
      <c r="AUK27" s="157"/>
      <c r="AUL27" s="157"/>
      <c r="AUM27" s="157"/>
      <c r="AUN27" s="157"/>
      <c r="AUO27" s="157"/>
      <c r="AUP27" s="157"/>
      <c r="AUQ27" s="157"/>
      <c r="AUR27" s="157"/>
      <c r="AUS27" s="157"/>
      <c r="AUT27" s="157"/>
      <c r="AUU27" s="157"/>
      <c r="AUV27" s="157"/>
      <c r="AUW27" s="157"/>
      <c r="AUX27" s="157"/>
      <c r="AUY27" s="157"/>
      <c r="AUZ27" s="157"/>
      <c r="AVA27" s="157"/>
      <c r="AVB27" s="157"/>
      <c r="AVC27" s="157"/>
      <c r="AVD27" s="157"/>
      <c r="AVE27" s="157"/>
      <c r="AVF27" s="157"/>
      <c r="AVG27" s="157"/>
      <c r="AVH27" s="157"/>
      <c r="AVI27" s="157"/>
      <c r="AVJ27" s="157"/>
      <c r="AVK27" s="157"/>
      <c r="AVL27" s="157"/>
      <c r="AVM27" s="157"/>
      <c r="AVN27" s="157"/>
      <c r="AVO27" s="157"/>
      <c r="AVP27" s="157"/>
      <c r="AVQ27" s="157"/>
      <c r="AVR27" s="157"/>
      <c r="AVS27" s="157"/>
      <c r="AVT27" s="157"/>
      <c r="AVU27" s="157"/>
      <c r="AVV27" s="157"/>
      <c r="AVW27" s="157"/>
      <c r="AVX27" s="157"/>
      <c r="AVY27" s="157"/>
      <c r="AVZ27" s="157"/>
      <c r="AWA27" s="157"/>
      <c r="AWB27" s="157"/>
      <c r="AWC27" s="157"/>
      <c r="AWD27" s="157"/>
      <c r="AWE27" s="157"/>
      <c r="AWF27" s="157"/>
      <c r="AWG27" s="157"/>
      <c r="AWH27" s="157"/>
      <c r="AWI27" s="157"/>
      <c r="AWJ27" s="157"/>
      <c r="AWK27" s="157"/>
      <c r="AWL27" s="157"/>
      <c r="AWM27" s="157"/>
      <c r="AWN27" s="157"/>
      <c r="AWO27" s="157"/>
      <c r="AWP27" s="157"/>
      <c r="AWQ27" s="157"/>
      <c r="AWR27" s="157"/>
      <c r="AWS27" s="157"/>
      <c r="AWT27" s="157"/>
      <c r="AWU27" s="157"/>
      <c r="AWV27" s="157"/>
      <c r="AWW27" s="157"/>
      <c r="AWX27" s="157"/>
      <c r="AWY27" s="157"/>
      <c r="AWZ27" s="157"/>
      <c r="AXA27" s="157"/>
      <c r="AXB27" s="157"/>
      <c r="AXC27" s="157"/>
      <c r="AXD27" s="157"/>
      <c r="AXE27" s="157"/>
      <c r="AXF27" s="157"/>
      <c r="AXG27" s="157"/>
      <c r="AXH27" s="157"/>
      <c r="AXI27" s="157"/>
      <c r="AXJ27" s="157"/>
      <c r="AXK27" s="157"/>
      <c r="AXL27" s="157"/>
      <c r="AXM27" s="157"/>
      <c r="AXN27" s="157"/>
      <c r="AXO27" s="157"/>
      <c r="AXP27" s="157"/>
      <c r="AXQ27" s="157"/>
      <c r="AXR27" s="157"/>
      <c r="AXS27" s="157"/>
      <c r="AXT27" s="157"/>
      <c r="AXU27" s="157"/>
      <c r="AXV27" s="157"/>
      <c r="AXW27" s="157"/>
      <c r="AXX27" s="157"/>
      <c r="AXY27" s="157"/>
      <c r="AXZ27" s="157"/>
      <c r="AYA27" s="157"/>
      <c r="AYB27" s="157"/>
      <c r="AYC27" s="157"/>
      <c r="AYD27" s="157"/>
      <c r="AYE27" s="157"/>
      <c r="AYF27" s="157"/>
      <c r="AYG27" s="157"/>
      <c r="AYH27" s="157"/>
      <c r="AYI27" s="157"/>
      <c r="AYJ27" s="157"/>
      <c r="AYK27" s="157"/>
      <c r="AYL27" s="157"/>
      <c r="AYM27" s="157"/>
      <c r="AYN27" s="157"/>
      <c r="AYO27" s="157"/>
      <c r="AYP27" s="157"/>
      <c r="AYQ27" s="157"/>
      <c r="AYR27" s="157"/>
      <c r="AYS27" s="157"/>
      <c r="AYT27" s="157"/>
      <c r="AYU27" s="157"/>
      <c r="AYV27" s="157"/>
      <c r="AYW27" s="157"/>
      <c r="AYX27" s="157"/>
      <c r="AYY27" s="157"/>
    </row>
    <row r="28" spans="1:1351" s="177" customFormat="1" ht="23.1" customHeight="1" thickBot="1">
      <c r="A28" s="207" t="s">
        <v>7</v>
      </c>
      <c r="B28" s="174"/>
      <c r="C28" s="159"/>
      <c r="D28" s="160"/>
      <c r="E28" s="161"/>
      <c r="F28" s="161"/>
      <c r="G28" s="161" t="s">
        <v>104</v>
      </c>
      <c r="H28" s="162"/>
      <c r="I28" s="162"/>
      <c r="J28" s="163"/>
      <c r="K28" s="162"/>
      <c r="L28" s="162"/>
      <c r="M28" s="162"/>
      <c r="N28" s="164"/>
      <c r="O28" s="161"/>
      <c r="P28" s="161"/>
      <c r="Q28" s="161"/>
      <c r="R28" s="161"/>
      <c r="S28" s="161"/>
      <c r="T28" s="164"/>
      <c r="U28" s="161" t="s">
        <v>7</v>
      </c>
      <c r="V28" s="161" t="s">
        <v>7</v>
      </c>
      <c r="W28" s="161"/>
      <c r="X28" s="165"/>
      <c r="Y28" s="166"/>
      <c r="Z28" s="165"/>
      <c r="AA28" s="166"/>
      <c r="AB28" s="167"/>
      <c r="AC28" s="168"/>
      <c r="AD28" s="169"/>
      <c r="AE28" s="170"/>
      <c r="AF28" s="171"/>
      <c r="AG28" s="172"/>
      <c r="AH28" s="173" t="s">
        <v>7</v>
      </c>
      <c r="AI28" s="174"/>
      <c r="AJ28" s="160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75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72"/>
      <c r="BI28" s="17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</row>
    <row r="29" spans="1:1351" ht="23.1" customHeight="1">
      <c r="B29" s="14"/>
      <c r="C29" s="14"/>
      <c r="F29" s="146"/>
      <c r="G29" s="146"/>
      <c r="J29" s="146"/>
      <c r="K29" s="146"/>
      <c r="L29" s="146"/>
      <c r="M29" s="146"/>
      <c r="O29" s="146"/>
      <c r="P29" s="146"/>
      <c r="R29" s="146"/>
      <c r="T29" s="146"/>
      <c r="U29" s="146"/>
      <c r="V29" s="146"/>
      <c r="W29" s="146"/>
      <c r="X29" s="146"/>
      <c r="Y29" s="178"/>
      <c r="Z29" s="146"/>
      <c r="AA29" s="178"/>
      <c r="AB29" s="146"/>
      <c r="AC29" s="146"/>
      <c r="AD29" s="179"/>
      <c r="AE29" s="146"/>
      <c r="AF29" s="146"/>
      <c r="AG29" s="146"/>
      <c r="AI29" s="14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Z29" s="146"/>
      <c r="BA29" s="146"/>
      <c r="BB29" s="146"/>
      <c r="BD29" s="146"/>
      <c r="BE29" s="146"/>
      <c r="BF29" s="146"/>
      <c r="BH29" s="146"/>
    </row>
    <row r="30" spans="1:1351" ht="23.1" customHeight="1">
      <c r="B30" s="10" t="s">
        <v>88</v>
      </c>
      <c r="C30" s="10"/>
      <c r="D30" s="10"/>
      <c r="F30" s="146"/>
      <c r="G30" s="146"/>
      <c r="H30" s="10" t="s">
        <v>89</v>
      </c>
      <c r="I30" s="10"/>
      <c r="J30" s="10"/>
      <c r="K30" s="10"/>
      <c r="L30" s="10"/>
      <c r="M30" s="10"/>
      <c r="N30" s="180"/>
      <c r="P30" s="146"/>
      <c r="Q30" s="10" t="s">
        <v>90</v>
      </c>
      <c r="R30" s="10"/>
      <c r="S30" s="10"/>
      <c r="U30" s="146"/>
      <c r="V30" s="181" t="s">
        <v>91</v>
      </c>
      <c r="W30" s="181"/>
      <c r="X30" s="181"/>
      <c r="Y30" s="181"/>
      <c r="Z30" s="181"/>
      <c r="AA30" s="181"/>
      <c r="AB30" s="181"/>
      <c r="AC30" s="146"/>
      <c r="AD30" s="179"/>
      <c r="AE30" s="146"/>
      <c r="AF30" s="146"/>
      <c r="AG30" s="146"/>
      <c r="AI30" s="10" t="s">
        <v>88</v>
      </c>
      <c r="AJ30" s="10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Z30" s="146"/>
      <c r="BA30" s="146"/>
      <c r="BB30" s="146"/>
      <c r="BD30" s="146"/>
      <c r="BE30" s="146"/>
      <c r="BF30" s="146"/>
      <c r="BG30" s="146"/>
    </row>
    <row r="31" spans="1:1351" ht="23.1" customHeight="1">
      <c r="A31" s="182"/>
      <c r="B31" s="14"/>
      <c r="C31" s="14"/>
      <c r="E31" s="183"/>
      <c r="F31" s="146"/>
      <c r="G31" s="146"/>
      <c r="J31" s="146"/>
      <c r="K31" s="146"/>
      <c r="L31" s="146"/>
      <c r="M31" s="146"/>
      <c r="N31" s="15"/>
      <c r="O31" s="146"/>
      <c r="P31" s="146"/>
      <c r="R31" s="146"/>
      <c r="S31" s="15"/>
      <c r="U31" s="15"/>
      <c r="V31" s="184"/>
      <c r="W31" s="184"/>
      <c r="X31" s="184"/>
      <c r="Y31" s="185"/>
      <c r="Z31" s="184"/>
      <c r="AA31" s="185"/>
      <c r="AB31" s="184"/>
      <c r="AC31" s="146"/>
      <c r="AD31" s="179"/>
      <c r="AE31" s="146"/>
      <c r="AF31" s="146"/>
      <c r="AG31" s="146"/>
      <c r="AH31" s="15"/>
      <c r="AI31" s="14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Z31" s="146"/>
      <c r="BA31" s="146"/>
      <c r="BB31" s="146"/>
      <c r="BD31" s="146"/>
      <c r="BE31" s="146"/>
      <c r="BF31" s="146"/>
      <c r="BG31" s="15"/>
    </row>
    <row r="32" spans="1:1351" ht="23.1" customHeight="1">
      <c r="B32" s="14"/>
      <c r="C32" s="14"/>
      <c r="E32" s="186"/>
      <c r="F32" s="146"/>
      <c r="G32" s="146"/>
      <c r="J32" s="146"/>
      <c r="K32" s="146"/>
      <c r="L32" s="146"/>
      <c r="M32" s="146"/>
      <c r="N32" s="186"/>
      <c r="P32" s="146"/>
      <c r="R32" s="146"/>
      <c r="S32" s="183"/>
      <c r="U32" s="183"/>
      <c r="V32" s="184"/>
      <c r="W32" s="184"/>
      <c r="X32" s="184"/>
      <c r="Y32" s="185"/>
      <c r="Z32" s="184"/>
      <c r="AA32" s="185"/>
      <c r="AB32" s="187"/>
      <c r="AC32" s="188"/>
      <c r="AD32" s="179"/>
      <c r="AE32" s="146"/>
      <c r="AF32" s="146"/>
      <c r="AG32" s="146"/>
      <c r="AI32" s="14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Z32" s="146"/>
      <c r="BA32" s="146"/>
      <c r="BB32" s="146"/>
      <c r="BD32" s="146"/>
      <c r="BE32" s="146"/>
      <c r="BF32" s="146"/>
      <c r="BG32" s="183"/>
    </row>
    <row r="33" spans="2:60" s="182" customFormat="1" ht="23.1" customHeight="1">
      <c r="B33" s="18" t="s">
        <v>92</v>
      </c>
      <c r="C33" s="18"/>
      <c r="D33" s="18"/>
      <c r="E33" s="15"/>
      <c r="F33" s="15"/>
      <c r="G33" s="15"/>
      <c r="H33" s="18" t="s">
        <v>93</v>
      </c>
      <c r="I33" s="18"/>
      <c r="J33" s="18"/>
      <c r="K33" s="18"/>
      <c r="L33" s="18"/>
      <c r="M33" s="18"/>
      <c r="N33" s="15"/>
      <c r="O33" s="15"/>
      <c r="P33" s="15"/>
      <c r="Q33" s="18" t="s">
        <v>94</v>
      </c>
      <c r="R33" s="18"/>
      <c r="S33" s="18"/>
      <c r="T33" s="15"/>
      <c r="U33" s="15"/>
      <c r="V33" s="189" t="s">
        <v>95</v>
      </c>
      <c r="W33" s="189"/>
      <c r="X33" s="189"/>
      <c r="Y33" s="189"/>
      <c r="Z33" s="189"/>
      <c r="AA33" s="189"/>
      <c r="AB33" s="189"/>
      <c r="AC33" s="15"/>
      <c r="AD33" s="190"/>
      <c r="AE33" s="15"/>
      <c r="AF33" s="15"/>
      <c r="AG33" s="15"/>
      <c r="AH33" s="15"/>
      <c r="AI33" s="18" t="s">
        <v>92</v>
      </c>
      <c r="AJ33" s="18"/>
      <c r="AK33" s="15"/>
      <c r="AL33" s="15"/>
      <c r="AM33" s="15"/>
      <c r="AN33" s="191"/>
      <c r="AO33" s="191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92"/>
      <c r="BD33" s="15"/>
      <c r="BE33" s="15"/>
      <c r="BF33" s="15"/>
      <c r="BG33" s="15"/>
      <c r="BH33" s="15"/>
    </row>
    <row r="34" spans="2:60" ht="23.1" customHeight="1">
      <c r="B34" s="10" t="s">
        <v>96</v>
      </c>
      <c r="C34" s="10"/>
      <c r="D34" s="10"/>
      <c r="H34" s="10" t="s">
        <v>97</v>
      </c>
      <c r="I34" s="10"/>
      <c r="J34" s="10"/>
      <c r="K34" s="10"/>
      <c r="L34" s="10"/>
      <c r="M34" s="10"/>
      <c r="Q34" s="10" t="s">
        <v>98</v>
      </c>
      <c r="R34" s="10"/>
      <c r="S34" s="10"/>
      <c r="V34" s="193" t="s">
        <v>99</v>
      </c>
      <c r="W34" s="193"/>
      <c r="X34" s="193"/>
      <c r="Y34" s="193"/>
      <c r="Z34" s="193"/>
      <c r="AA34" s="193"/>
      <c r="AB34" s="193"/>
      <c r="AI34" s="10" t="s">
        <v>96</v>
      </c>
      <c r="AJ34" s="10"/>
      <c r="AN34" s="194"/>
      <c r="AO34" s="194"/>
    </row>
    <row r="35" spans="2:60" ht="23.1" customHeight="1">
      <c r="F35" s="2">
        <v>31</v>
      </c>
      <c r="AN35" s="194"/>
      <c r="AO35" s="194"/>
    </row>
    <row r="36" spans="2:60" ht="23.1" customHeight="1">
      <c r="F36" s="2">
        <v>25</v>
      </c>
      <c r="I36" s="180">
        <f>(H11/F35)*F36</f>
        <v>14721.774193548386</v>
      </c>
      <c r="J36" s="195"/>
      <c r="K36" s="195"/>
      <c r="L36" s="195"/>
      <c r="M36" s="195"/>
      <c r="N36" s="195"/>
      <c r="O36" s="195"/>
      <c r="P36" s="195"/>
      <c r="Q36" s="195"/>
      <c r="R36" s="195"/>
      <c r="AK36" s="195"/>
      <c r="AL36" s="195"/>
      <c r="AM36" s="195"/>
      <c r="AN36" s="194"/>
      <c r="AO36" s="194"/>
      <c r="AP36" s="196"/>
      <c r="AQ36" s="196"/>
      <c r="AR36" s="196"/>
      <c r="AS36" s="196"/>
      <c r="AT36" s="195"/>
      <c r="AU36" s="195"/>
      <c r="AV36" s="195"/>
      <c r="AW36" s="195"/>
      <c r="AX36" s="195"/>
      <c r="AY36" s="195"/>
      <c r="AZ36" s="195"/>
    </row>
    <row r="37" spans="2:60" ht="23.1" customHeight="1">
      <c r="F37" s="2">
        <v>26</v>
      </c>
      <c r="I37" s="180">
        <f>(H13/F35)*F37</f>
        <v>29718.838709677417</v>
      </c>
      <c r="J37" s="195"/>
      <c r="K37" s="195"/>
      <c r="L37" s="195"/>
      <c r="M37" s="195"/>
      <c r="N37" s="195">
        <v>2000</v>
      </c>
      <c r="O37" s="195"/>
      <c r="P37" s="195"/>
      <c r="Q37" s="195"/>
      <c r="R37" s="195"/>
      <c r="AK37" s="195"/>
      <c r="AL37" s="195"/>
      <c r="AM37" s="195"/>
      <c r="AN37" s="194"/>
      <c r="AO37" s="194"/>
      <c r="AP37" s="196"/>
      <c r="AQ37" s="196"/>
      <c r="AR37" s="196"/>
      <c r="AS37" s="196"/>
      <c r="AT37" s="195"/>
      <c r="AU37" s="195"/>
      <c r="AV37" s="195"/>
      <c r="AW37" s="195"/>
      <c r="AX37" s="195"/>
      <c r="AY37" s="195"/>
      <c r="AZ37" s="195"/>
    </row>
    <row r="38" spans="2:60" ht="23.1" customHeight="1">
      <c r="F38" s="2">
        <v>18</v>
      </c>
      <c r="I38" s="180">
        <f>(H15/F35)*F37</f>
        <v>15310.645161290322</v>
      </c>
      <c r="J38" s="195"/>
      <c r="K38" s="195"/>
      <c r="L38" s="195"/>
      <c r="M38" s="195"/>
      <c r="N38" s="195">
        <v>22</v>
      </c>
      <c r="O38" s="195"/>
      <c r="P38" s="195"/>
      <c r="Q38" s="195"/>
      <c r="R38" s="195"/>
      <c r="AK38" s="195"/>
      <c r="AL38" s="195"/>
      <c r="AM38" s="195"/>
      <c r="AN38" s="194"/>
      <c r="AO38" s="194"/>
      <c r="AP38" s="196"/>
      <c r="AQ38" s="196"/>
      <c r="AR38" s="196"/>
      <c r="AS38" s="196"/>
      <c r="AT38" s="195"/>
      <c r="AU38" s="195"/>
      <c r="AV38" s="195"/>
      <c r="AW38" s="195"/>
      <c r="AX38" s="195"/>
      <c r="AY38" s="195"/>
      <c r="AZ38" s="195"/>
    </row>
    <row r="39" spans="2:60" ht="23.1" customHeight="1">
      <c r="I39" s="180" t="e">
        <f>(#REF!/F35)*F38</f>
        <v>#REF!</v>
      </c>
      <c r="J39" s="195"/>
      <c r="K39" s="195"/>
      <c r="L39" s="195"/>
      <c r="M39" s="195"/>
      <c r="N39" s="195">
        <v>20</v>
      </c>
      <c r="O39" s="195">
        <v>8.9</v>
      </c>
      <c r="P39" s="195"/>
      <c r="Q39" s="195"/>
      <c r="R39" s="195"/>
      <c r="AK39" s="195"/>
      <c r="AL39" s="195"/>
      <c r="AM39" s="195"/>
      <c r="AN39" s="194"/>
      <c r="AO39" s="194"/>
      <c r="AP39" s="196"/>
      <c r="AQ39" s="196"/>
      <c r="AR39" s="196"/>
      <c r="AS39" s="196"/>
      <c r="AT39" s="195"/>
      <c r="AU39" s="195"/>
      <c r="AV39" s="195"/>
      <c r="AW39" s="195"/>
      <c r="AX39" s="195"/>
      <c r="AY39" s="195"/>
      <c r="AZ39" s="195"/>
    </row>
    <row r="40" spans="2:60" ht="23.1" customHeight="1">
      <c r="I40" s="180">
        <f>(H25/F35)*F37</f>
        <v>17222.06451612903</v>
      </c>
      <c r="J40" s="195"/>
      <c r="K40" s="195"/>
      <c r="L40" s="195"/>
      <c r="M40" s="195"/>
      <c r="N40" s="195">
        <f>(N37/N38)*N39</f>
        <v>1818.181818181818</v>
      </c>
      <c r="O40" s="195"/>
      <c r="P40" s="195"/>
      <c r="Q40" s="195"/>
      <c r="R40" s="195"/>
      <c r="AK40" s="195"/>
      <c r="AL40" s="195"/>
      <c r="AM40" s="195"/>
      <c r="AN40" s="194"/>
      <c r="AO40" s="194"/>
      <c r="AP40" s="196"/>
      <c r="AQ40" s="196"/>
      <c r="AR40" s="196"/>
      <c r="AS40" s="196"/>
      <c r="AT40" s="195"/>
      <c r="AU40" s="195"/>
      <c r="AV40" s="195"/>
      <c r="AW40" s="195"/>
      <c r="AX40" s="195"/>
      <c r="AY40" s="195"/>
      <c r="AZ40" s="195"/>
    </row>
    <row r="41" spans="2:60" ht="37.5" customHeight="1">
      <c r="J41" s="195"/>
      <c r="K41" s="195"/>
      <c r="L41" s="195"/>
      <c r="M41" s="195"/>
      <c r="N41" s="195">
        <f>N40-O39</f>
        <v>1809.2818181818179</v>
      </c>
      <c r="O41" s="195"/>
      <c r="P41" s="195"/>
      <c r="Q41" s="195"/>
      <c r="R41" s="195"/>
      <c r="AK41" s="195"/>
      <c r="AL41" s="195"/>
      <c r="AM41" s="195"/>
      <c r="AN41" s="194"/>
      <c r="AO41" s="194"/>
      <c r="AP41" s="196"/>
      <c r="AQ41" s="196"/>
      <c r="AR41" s="196"/>
      <c r="AS41" s="196"/>
      <c r="AT41" s="195"/>
      <c r="AU41" s="195"/>
      <c r="AV41" s="195"/>
      <c r="AW41" s="195"/>
      <c r="AX41" s="195"/>
      <c r="AY41" s="195"/>
      <c r="AZ41" s="195"/>
    </row>
    <row r="42" spans="2:60" ht="23.1" customHeight="1">
      <c r="J42" s="195"/>
      <c r="K42" s="195"/>
      <c r="L42" s="195"/>
      <c r="M42" s="195"/>
      <c r="N42" s="195"/>
      <c r="O42" s="195"/>
      <c r="P42" s="195"/>
      <c r="Q42" s="195"/>
      <c r="R42" s="195"/>
      <c r="AK42" s="195"/>
      <c r="AL42" s="195"/>
      <c r="AM42" s="195"/>
      <c r="AN42" s="194"/>
      <c r="AO42" s="194"/>
      <c r="AP42" s="196"/>
      <c r="AQ42" s="196"/>
      <c r="AR42" s="196"/>
      <c r="AS42" s="196"/>
      <c r="AT42" s="195"/>
      <c r="AU42" s="195"/>
      <c r="AV42" s="195"/>
      <c r="AW42" s="195"/>
      <c r="AX42" s="195"/>
      <c r="AY42" s="195"/>
      <c r="AZ42" s="195"/>
    </row>
    <row r="43" spans="2:60" ht="23.1" customHeight="1">
      <c r="J43" s="195"/>
      <c r="K43" s="195"/>
      <c r="L43" s="195"/>
      <c r="M43" s="195"/>
      <c r="N43" s="195"/>
      <c r="O43" s="195"/>
      <c r="P43" s="195"/>
      <c r="Q43" s="195"/>
      <c r="R43" s="195"/>
      <c r="AK43" s="195"/>
      <c r="AL43" s="195"/>
      <c r="AM43" s="195"/>
      <c r="AN43" s="194"/>
      <c r="AO43" s="194"/>
      <c r="AP43" s="196"/>
      <c r="AQ43" s="196"/>
      <c r="AR43" s="196"/>
      <c r="AS43" s="196"/>
      <c r="AT43" s="195"/>
      <c r="AU43" s="195"/>
      <c r="AV43" s="195"/>
      <c r="AW43" s="195"/>
      <c r="AX43" s="195"/>
      <c r="AY43" s="195"/>
      <c r="AZ43" s="195"/>
    </row>
    <row r="44" spans="2:60" ht="23.1" customHeight="1">
      <c r="J44" s="195"/>
      <c r="K44" s="195"/>
      <c r="L44" s="195"/>
      <c r="M44" s="195"/>
      <c r="N44" s="195"/>
      <c r="O44" s="195"/>
      <c r="P44" s="195"/>
      <c r="Q44" s="195"/>
      <c r="R44" s="195"/>
      <c r="AK44" s="195"/>
      <c r="AL44" s="195"/>
      <c r="AM44" s="195"/>
      <c r="AN44" s="194"/>
      <c r="AO44" s="194"/>
      <c r="AP44" s="196"/>
      <c r="AQ44" s="196"/>
      <c r="AR44" s="196"/>
      <c r="AS44" s="196"/>
      <c r="AT44" s="195"/>
      <c r="AU44" s="195"/>
      <c r="AV44" s="195"/>
      <c r="AW44" s="195"/>
      <c r="AX44" s="195"/>
      <c r="AY44" s="195"/>
      <c r="AZ44" s="195"/>
    </row>
    <row r="45" spans="2:60" ht="23.1" customHeight="1">
      <c r="J45" s="195"/>
      <c r="K45" s="195"/>
      <c r="L45" s="195"/>
      <c r="M45" s="195"/>
      <c r="N45" s="195"/>
      <c r="O45" s="195"/>
      <c r="P45" s="195"/>
      <c r="Q45" s="195"/>
      <c r="R45" s="195"/>
      <c r="AK45" s="195"/>
      <c r="AL45" s="195"/>
      <c r="AM45" s="195"/>
      <c r="AN45" s="194"/>
      <c r="AO45" s="194"/>
      <c r="AP45" s="196"/>
      <c r="AQ45" s="196"/>
      <c r="AR45" s="196"/>
      <c r="AS45" s="196"/>
      <c r="AT45" s="195"/>
      <c r="AU45" s="195"/>
      <c r="AV45" s="195"/>
      <c r="AW45" s="195"/>
      <c r="AX45" s="195"/>
      <c r="AY45" s="195"/>
      <c r="AZ45" s="195"/>
    </row>
    <row r="46" spans="2:60" ht="23.1" customHeight="1">
      <c r="J46" s="195"/>
      <c r="K46" s="195"/>
      <c r="L46" s="195"/>
      <c r="M46" s="195"/>
      <c r="N46" s="195"/>
      <c r="O46" s="195"/>
      <c r="P46" s="195"/>
      <c r="Q46" s="195"/>
      <c r="R46" s="195"/>
      <c r="AK46" s="195"/>
      <c r="AL46" s="195"/>
      <c r="AM46" s="195"/>
      <c r="AN46" s="194"/>
      <c r="AO46" s="194"/>
      <c r="AP46" s="196"/>
      <c r="AQ46" s="196"/>
      <c r="AR46" s="196"/>
      <c r="AS46" s="196"/>
      <c r="AT46" s="195"/>
      <c r="AU46" s="195"/>
      <c r="AV46" s="195"/>
      <c r="AW46" s="195"/>
      <c r="AX46" s="195"/>
      <c r="AY46" s="195"/>
      <c r="AZ46" s="195"/>
    </row>
    <row r="47" spans="2:60" ht="23.1" customHeight="1">
      <c r="J47" s="195"/>
      <c r="K47" s="195"/>
      <c r="L47" s="195"/>
      <c r="M47" s="195"/>
      <c r="N47" s="195"/>
      <c r="O47" s="195"/>
      <c r="P47" s="195"/>
      <c r="Q47" s="195"/>
      <c r="R47" s="195"/>
      <c r="AK47" s="195"/>
      <c r="AL47" s="195"/>
      <c r="AM47" s="195"/>
      <c r="AN47" s="194"/>
      <c r="AO47" s="194"/>
      <c r="AP47" s="196"/>
      <c r="AQ47" s="196"/>
      <c r="AR47" s="196"/>
      <c r="AS47" s="196"/>
      <c r="AT47" s="195"/>
      <c r="AU47" s="195"/>
      <c r="AV47" s="195"/>
      <c r="AW47" s="195"/>
      <c r="AX47" s="195"/>
      <c r="AY47" s="195"/>
      <c r="AZ47" s="195"/>
    </row>
    <row r="48" spans="2:60" ht="23.1" customHeight="1">
      <c r="J48" s="195"/>
      <c r="K48" s="195"/>
      <c r="L48" s="195"/>
      <c r="M48" s="195"/>
      <c r="N48" s="195"/>
      <c r="O48" s="195"/>
      <c r="P48" s="195"/>
      <c r="Q48" s="195"/>
      <c r="R48" s="195"/>
      <c r="AK48" s="195"/>
      <c r="AL48" s="195"/>
      <c r="AM48" s="195"/>
      <c r="AN48" s="194"/>
      <c r="AO48" s="194"/>
      <c r="AP48" s="196"/>
      <c r="AQ48" s="196"/>
      <c r="AR48" s="196"/>
      <c r="AS48" s="196"/>
      <c r="AT48" s="195"/>
      <c r="AU48" s="195"/>
      <c r="AV48" s="195"/>
      <c r="AW48" s="195"/>
      <c r="AX48" s="195"/>
      <c r="AY48" s="195"/>
      <c r="AZ48" s="195"/>
    </row>
    <row r="49" spans="10:52" ht="23.1" customHeight="1">
      <c r="J49" s="195"/>
      <c r="K49" s="195"/>
      <c r="L49" s="195"/>
      <c r="M49" s="195"/>
      <c r="N49" s="195"/>
      <c r="O49" s="195"/>
      <c r="P49" s="195"/>
      <c r="Q49" s="195"/>
      <c r="R49" s="195"/>
      <c r="AK49" s="195"/>
      <c r="AL49" s="195"/>
      <c r="AM49" s="195"/>
      <c r="AN49" s="194"/>
      <c r="AO49" s="194"/>
      <c r="AP49" s="196"/>
      <c r="AQ49" s="196"/>
      <c r="AR49" s="196"/>
      <c r="AS49" s="196"/>
      <c r="AT49" s="195"/>
      <c r="AU49" s="195"/>
      <c r="AV49" s="195"/>
      <c r="AW49" s="195"/>
      <c r="AX49" s="195"/>
      <c r="AY49" s="195"/>
      <c r="AZ49" s="195"/>
    </row>
    <row r="50" spans="10:52" ht="23.1" customHeight="1">
      <c r="AN50" s="197"/>
      <c r="AO50" s="197"/>
      <c r="AZ50" s="2">
        <v>729.12</v>
      </c>
    </row>
    <row r="51" spans="10:52" ht="23.1" customHeight="1">
      <c r="AN51" s="198"/>
      <c r="AO51" s="198"/>
      <c r="AZ51" s="2">
        <v>329.28</v>
      </c>
    </row>
    <row r="52" spans="10:52" ht="23.1" customHeight="1">
      <c r="AD52" s="2"/>
      <c r="AN52" s="198"/>
      <c r="AO52" s="198"/>
      <c r="AZ52" s="2">
        <f>SUM(AZ50:AZ51)</f>
        <v>1058.4000000000001</v>
      </c>
    </row>
    <row r="53" spans="10:52" ht="23.1" customHeight="1">
      <c r="AN53" s="198"/>
      <c r="AO53" s="198"/>
    </row>
    <row r="54" spans="10:52" ht="23.1" customHeight="1">
      <c r="AN54" s="199"/>
      <c r="AO54" s="199"/>
    </row>
    <row r="55" spans="10:52" ht="23.1" customHeight="1">
      <c r="AN55" s="194"/>
      <c r="AO55" s="194"/>
    </row>
    <row r="56" spans="10:52" ht="23.1" customHeight="1">
      <c r="AN56" s="194"/>
      <c r="AO56" s="194"/>
    </row>
    <row r="57" spans="10:52" ht="23.1" customHeight="1">
      <c r="AN57" s="194"/>
      <c r="AO57" s="194"/>
    </row>
    <row r="58" spans="10:52" ht="23.1" customHeight="1">
      <c r="AN58" s="199"/>
      <c r="AO58" s="199"/>
    </row>
    <row r="59" spans="10:52" ht="23.1" customHeight="1">
      <c r="AN59" s="194"/>
      <c r="AO59" s="194"/>
    </row>
    <row r="60" spans="10:52" ht="23.1" customHeight="1">
      <c r="AN60" s="194"/>
      <c r="AO60" s="194"/>
    </row>
    <row r="61" spans="10:52" ht="23.1" customHeight="1">
      <c r="AN61" s="194"/>
      <c r="AO61" s="194"/>
    </row>
    <row r="62" spans="10:52" ht="23.1" customHeight="1">
      <c r="AN62" s="199"/>
      <c r="AO62" s="199"/>
    </row>
    <row r="63" spans="10:52" ht="23.1" customHeight="1">
      <c r="AN63" s="194"/>
      <c r="AO63" s="194"/>
    </row>
    <row r="64" spans="10:52" ht="23.1" customHeight="1">
      <c r="AN64" s="194"/>
      <c r="AO64" s="194"/>
    </row>
    <row r="65" spans="40:41" ht="23.1" customHeight="1">
      <c r="AN65" s="194"/>
      <c r="AO65" s="194"/>
    </row>
    <row r="66" spans="40:41" ht="23.1" customHeight="1">
      <c r="AN66" s="199"/>
      <c r="AO66" s="199"/>
    </row>
    <row r="67" spans="40:41" ht="23.1" customHeight="1">
      <c r="AN67" s="194"/>
      <c r="AO67" s="194"/>
    </row>
    <row r="68" spans="40:41" ht="23.1" customHeight="1">
      <c r="AN68" s="194"/>
      <c r="AO68" s="194"/>
    </row>
    <row r="69" spans="40:41" ht="23.1" customHeight="1">
      <c r="AN69" s="194"/>
      <c r="AO69" s="194"/>
    </row>
    <row r="70" spans="40:41" ht="23.1" customHeight="1">
      <c r="AN70" s="199"/>
      <c r="AO70" s="199"/>
    </row>
    <row r="71" spans="40:41" ht="23.1" customHeight="1">
      <c r="AN71" s="194"/>
      <c r="AO71" s="194"/>
    </row>
    <row r="72" spans="40:41" ht="23.1" customHeight="1">
      <c r="AN72" s="194"/>
      <c r="AO72" s="194"/>
    </row>
    <row r="73" spans="40:41" ht="23.1" customHeight="1">
      <c r="AN73" s="194"/>
      <c r="AO73" s="194"/>
    </row>
    <row r="74" spans="40:41" ht="23.1" customHeight="1">
      <c r="AN74" s="199"/>
      <c r="AO74" s="199"/>
    </row>
    <row r="75" spans="40:41" ht="23.1" customHeight="1">
      <c r="AN75" s="194"/>
      <c r="AO75" s="194"/>
    </row>
    <row r="76" spans="40:41" ht="23.1" customHeight="1">
      <c r="AN76" s="194"/>
      <c r="AO76" s="194"/>
    </row>
    <row r="77" spans="40:41" ht="23.1" customHeight="1">
      <c r="AN77" s="194"/>
      <c r="AO77" s="194"/>
    </row>
    <row r="78" spans="40:41" ht="23.1" customHeight="1">
      <c r="AN78" s="199"/>
      <c r="AO78" s="199"/>
    </row>
    <row r="79" spans="40:41" ht="23.1" customHeight="1">
      <c r="AN79" s="194"/>
      <c r="AO79" s="194"/>
    </row>
    <row r="80" spans="40:41" ht="23.1" customHeight="1">
      <c r="AN80" s="194"/>
      <c r="AO80" s="194"/>
    </row>
    <row r="81" spans="40:41" ht="23.1" customHeight="1">
      <c r="AN81" s="194"/>
      <c r="AO81" s="194"/>
    </row>
    <row r="82" spans="40:41" ht="23.1" customHeight="1">
      <c r="AN82" s="199"/>
      <c r="AO82" s="199"/>
    </row>
    <row r="83" spans="40:41" ht="23.1" customHeight="1">
      <c r="AN83" s="200"/>
      <c r="AO83" s="200"/>
    </row>
    <row r="84" spans="40:41" ht="23.1" customHeight="1">
      <c r="AN84" s="200"/>
      <c r="AO84" s="200"/>
    </row>
    <row r="85" spans="40:41" ht="23.1" customHeight="1">
      <c r="AN85" s="200"/>
      <c r="AO85" s="200"/>
    </row>
  </sheetData>
  <mergeCells count="45">
    <mergeCell ref="AN78:AO78"/>
    <mergeCell ref="AN82:AO82"/>
    <mergeCell ref="AN83:AO83"/>
    <mergeCell ref="AN84:AO84"/>
    <mergeCell ref="AN85:AO85"/>
    <mergeCell ref="AN54:AO54"/>
    <mergeCell ref="AN58:AO58"/>
    <mergeCell ref="AN62:AO62"/>
    <mergeCell ref="AN66:AO66"/>
    <mergeCell ref="AN70:AO70"/>
    <mergeCell ref="AN74:AO74"/>
    <mergeCell ref="B34:D34"/>
    <mergeCell ref="H34:M34"/>
    <mergeCell ref="Q34:S34"/>
    <mergeCell ref="V34:AB34"/>
    <mergeCell ref="AI34:AJ34"/>
    <mergeCell ref="AN50:AO50"/>
    <mergeCell ref="B33:D33"/>
    <mergeCell ref="H33:M33"/>
    <mergeCell ref="Q33:S33"/>
    <mergeCell ref="V33:AB33"/>
    <mergeCell ref="AI33:AJ33"/>
    <mergeCell ref="AN33:AO33"/>
    <mergeCell ref="X7:X9"/>
    <mergeCell ref="Y7:Y9"/>
    <mergeCell ref="Z7:Z9"/>
    <mergeCell ref="AA7:AA9"/>
    <mergeCell ref="AS7:AS9"/>
    <mergeCell ref="B30:D30"/>
    <mergeCell ref="H30:M30"/>
    <mergeCell ref="Q30:S30"/>
    <mergeCell ref="V30:AB30"/>
    <mergeCell ref="AI30:AJ30"/>
    <mergeCell ref="N4:R4"/>
    <mergeCell ref="AT4:AX4"/>
    <mergeCell ref="N5:R5"/>
    <mergeCell ref="AT5:AX5"/>
    <mergeCell ref="N6:R6"/>
    <mergeCell ref="AT6:AX6"/>
    <mergeCell ref="N1:R1"/>
    <mergeCell ref="AT1:AX1"/>
    <mergeCell ref="N2:R2"/>
    <mergeCell ref="AT2:AX2"/>
    <mergeCell ref="N3:R3"/>
    <mergeCell ref="AT3:AX3"/>
  </mergeCells>
  <printOptions horizontalCentered="1"/>
  <pageMargins left="0.15748031496062992" right="0.27559055118110237" top="0.62992125984251968" bottom="0.47244094488188981" header="0.15748031496062992" footer="0.15748031496062992"/>
  <pageSetup paperSize="258" scale="38" fitToHeight="0" orientation="landscape" r:id="rId1"/>
  <rowBreaks count="1" manualBreakCount="1">
    <brk id="34" min="33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1921-CDFE-4A27-8FEF-D03A0E86A2F1}">
  <dimension ref="A1:AYY85"/>
  <sheetViews>
    <sheetView topLeftCell="A4" zoomScale="64" zoomScaleNormal="64" workbookViewId="0">
      <selection activeCell="S39" sqref="S39"/>
    </sheetView>
  </sheetViews>
  <sheetFormatPr defaultColWidth="9.140625" defaultRowHeight="23.1" customHeight="1"/>
  <cols>
    <col min="1" max="1" width="6" style="1" customWidth="1"/>
    <col min="2" max="2" width="52.85546875" style="2" customWidth="1"/>
    <col min="3" max="3" width="33.28515625" style="2" hidden="1" customWidth="1"/>
    <col min="4" max="4" width="15.85546875" style="2" customWidth="1"/>
    <col min="5" max="5" width="17.5703125" style="2" customWidth="1"/>
    <col min="6" max="6" width="15.85546875" style="2" customWidth="1"/>
    <col min="7" max="7" width="18.85546875" style="2" customWidth="1"/>
    <col min="8" max="9" width="17.85546875" style="2" customWidth="1"/>
    <col min="10" max="10" width="17.42578125" style="2" customWidth="1"/>
    <col min="11" max="11" width="4.85546875" style="2" customWidth="1"/>
    <col min="12" max="12" width="3.42578125" style="2" customWidth="1"/>
    <col min="13" max="13" width="5.28515625" style="2" customWidth="1"/>
    <col min="14" max="14" width="22.85546875" style="2" customWidth="1"/>
    <col min="15" max="15" width="18" style="2" customWidth="1"/>
    <col min="16" max="16" width="16.85546875" style="2" customWidth="1"/>
    <col min="17" max="17" width="15.28515625" style="2" customWidth="1"/>
    <col min="18" max="18" width="16" style="2" customWidth="1"/>
    <col min="19" max="19" width="17.28515625" style="2" customWidth="1"/>
    <col min="20" max="20" width="17.5703125" style="2" customWidth="1"/>
    <col min="21" max="21" width="17.7109375" style="2" hidden="1" customWidth="1"/>
    <col min="22" max="23" width="19" style="2" hidden="1" customWidth="1"/>
    <col min="24" max="24" width="19.7109375" style="2" customWidth="1"/>
    <col min="25" max="25" width="22.85546875" style="4" customWidth="1"/>
    <col min="26" max="26" width="21" style="2" customWidth="1"/>
    <col min="27" max="27" width="6.140625" style="4" customWidth="1"/>
    <col min="28" max="28" width="16.140625" style="2" customWidth="1"/>
    <col min="29" max="29" width="13.7109375" style="2" customWidth="1"/>
    <col min="30" max="30" width="15.42578125" style="5" customWidth="1"/>
    <col min="31" max="31" width="14" style="2" customWidth="1"/>
    <col min="32" max="32" width="18.42578125" style="2" customWidth="1"/>
    <col min="33" max="33" width="21" style="2" customWidth="1"/>
    <col min="34" max="34" width="6" style="2" customWidth="1"/>
    <col min="35" max="35" width="48.5703125" style="2" customWidth="1"/>
    <col min="36" max="36" width="17.7109375" style="2" customWidth="1"/>
    <col min="37" max="37" width="17.28515625" style="2" customWidth="1"/>
    <col min="38" max="38" width="18.5703125" style="2" customWidth="1"/>
    <col min="39" max="39" width="16.5703125" style="2" customWidth="1"/>
    <col min="40" max="40" width="14.5703125" style="2" customWidth="1"/>
    <col min="41" max="42" width="15.5703125" style="2" customWidth="1"/>
    <col min="43" max="43" width="17.140625" style="2" customWidth="1"/>
    <col min="44" max="45" width="16" style="2" customWidth="1"/>
    <col min="46" max="46" width="16.28515625" style="2" customWidth="1"/>
    <col min="47" max="47" width="16.85546875" style="2" customWidth="1"/>
    <col min="48" max="48" width="14" style="2" customWidth="1"/>
    <col min="49" max="50" width="13.5703125" style="2" customWidth="1"/>
    <col min="51" max="51" width="15.28515625" style="2" customWidth="1"/>
    <col min="52" max="52" width="16" style="2" customWidth="1"/>
    <col min="53" max="53" width="13.42578125" style="2" customWidth="1"/>
    <col min="54" max="54" width="15.85546875" style="2" customWidth="1"/>
    <col min="55" max="55" width="16.140625" style="7" customWidth="1"/>
    <col min="56" max="56" width="16.85546875" style="2" customWidth="1"/>
    <col min="57" max="57" width="16.140625" style="2" customWidth="1"/>
    <col min="58" max="58" width="15.28515625" style="2" customWidth="1"/>
    <col min="59" max="59" width="17.140625" style="2" customWidth="1"/>
    <col min="60" max="60" width="17.5703125" style="2" customWidth="1"/>
    <col min="61" max="16384" width="9.140625" style="1"/>
  </cols>
  <sheetData>
    <row r="1" spans="1:1351" ht="23.1" customHeight="1">
      <c r="N1" s="3" t="s">
        <v>0</v>
      </c>
      <c r="O1" s="3"/>
      <c r="P1" s="3"/>
      <c r="Q1" s="3"/>
      <c r="R1" s="3"/>
      <c r="AT1" s="3" t="s">
        <v>0</v>
      </c>
      <c r="AU1" s="3"/>
      <c r="AV1" s="3"/>
      <c r="AW1" s="3"/>
      <c r="AX1" s="3"/>
      <c r="AY1" s="6"/>
    </row>
    <row r="2" spans="1:1351" s="8" customFormat="1" ht="23.1" customHeight="1">
      <c r="B2" s="9"/>
      <c r="C2" s="9"/>
      <c r="D2" s="9"/>
      <c r="E2" s="9"/>
      <c r="F2" s="9"/>
      <c r="G2" s="9"/>
      <c r="H2" s="9"/>
      <c r="I2" s="9"/>
      <c r="J2" s="9"/>
      <c r="K2" s="9"/>
      <c r="L2" s="4"/>
      <c r="M2" s="4"/>
      <c r="N2" s="10" t="s">
        <v>1</v>
      </c>
      <c r="O2" s="10"/>
      <c r="P2" s="10"/>
      <c r="Q2" s="10"/>
      <c r="R2" s="10"/>
      <c r="S2" s="9"/>
      <c r="T2" s="9"/>
      <c r="U2" s="9"/>
      <c r="V2" s="9"/>
      <c r="W2" s="9"/>
      <c r="X2" s="9"/>
      <c r="Y2" s="4"/>
      <c r="Z2" s="9"/>
      <c r="AA2" s="4"/>
      <c r="AB2" s="9"/>
      <c r="AC2" s="9"/>
      <c r="AD2" s="11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2"/>
      <c r="AS2" s="12"/>
      <c r="AT2" s="10" t="s">
        <v>1</v>
      </c>
      <c r="AU2" s="10"/>
      <c r="AV2" s="10"/>
      <c r="AW2" s="10"/>
      <c r="AX2" s="10"/>
      <c r="AY2" s="9"/>
      <c r="AZ2" s="9"/>
      <c r="BA2" s="13"/>
      <c r="BB2" s="13"/>
      <c r="BC2" s="13"/>
      <c r="BD2" s="9"/>
      <c r="BE2" s="9"/>
      <c r="BF2" s="9"/>
      <c r="BG2" s="9"/>
      <c r="BH2" s="9"/>
    </row>
    <row r="3" spans="1:1351" ht="23.1" customHeight="1">
      <c r="L3" s="14"/>
      <c r="M3" s="14"/>
      <c r="N3" s="10" t="s">
        <v>2</v>
      </c>
      <c r="O3" s="10"/>
      <c r="P3" s="10"/>
      <c r="Q3" s="10"/>
      <c r="R3" s="10"/>
      <c r="AP3" s="15"/>
      <c r="AR3" s="15"/>
      <c r="AS3" s="15"/>
      <c r="AT3" s="10" t="s">
        <v>3</v>
      </c>
      <c r="AU3" s="10"/>
      <c r="AV3" s="10"/>
      <c r="AW3" s="10"/>
      <c r="AX3" s="10"/>
      <c r="BA3" s="16"/>
      <c r="BB3" s="16"/>
      <c r="BC3" s="16"/>
    </row>
    <row r="4" spans="1:1351" ht="23.1" customHeight="1">
      <c r="F4" s="17"/>
      <c r="N4" s="18" t="s">
        <v>100</v>
      </c>
      <c r="O4" s="18"/>
      <c r="P4" s="18"/>
      <c r="Q4" s="18"/>
      <c r="R4" s="18"/>
      <c r="AK4" s="19"/>
      <c r="AL4" s="19"/>
      <c r="AM4" s="19"/>
      <c r="AP4" s="20"/>
      <c r="AQ4" s="20"/>
      <c r="AR4" s="20"/>
      <c r="AS4" s="20"/>
      <c r="AT4" s="21" t="s">
        <v>101</v>
      </c>
      <c r="AU4" s="21"/>
      <c r="AV4" s="21"/>
      <c r="AW4" s="21"/>
      <c r="AX4" s="21"/>
    </row>
    <row r="5" spans="1:1351" ht="23.1" customHeight="1">
      <c r="N5" s="18" t="s">
        <v>6</v>
      </c>
      <c r="O5" s="18"/>
      <c r="P5" s="18"/>
      <c r="Q5" s="18"/>
      <c r="R5" s="18"/>
      <c r="S5" s="22" t="s">
        <v>7</v>
      </c>
      <c r="AP5" s="19"/>
      <c r="AQ5" s="19"/>
      <c r="AR5" s="19"/>
      <c r="AS5" s="19"/>
      <c r="AT5" s="18" t="s">
        <v>8</v>
      </c>
      <c r="AU5" s="18"/>
      <c r="AV5" s="18"/>
      <c r="AW5" s="18"/>
      <c r="AX5" s="18"/>
      <c r="AY5" s="19"/>
      <c r="AZ5" s="19"/>
      <c r="BG5" s="22" t="s">
        <v>7</v>
      </c>
    </row>
    <row r="6" spans="1:1351" s="26" customFormat="1" ht="23.1" customHeight="1" thickBot="1">
      <c r="A6" s="1"/>
      <c r="B6" s="2"/>
      <c r="C6" s="2"/>
      <c r="D6" s="2"/>
      <c r="E6" s="2"/>
      <c r="F6" s="2"/>
      <c r="G6" s="2"/>
      <c r="H6" s="2"/>
      <c r="I6" s="23"/>
      <c r="J6" s="2"/>
      <c r="K6" s="2"/>
      <c r="L6" s="2"/>
      <c r="M6" s="2"/>
      <c r="N6" s="18"/>
      <c r="O6" s="18"/>
      <c r="P6" s="18"/>
      <c r="Q6" s="18"/>
      <c r="R6" s="18"/>
      <c r="S6" s="2"/>
      <c r="T6" s="2"/>
      <c r="U6" s="2"/>
      <c r="V6" s="2"/>
      <c r="W6" s="2"/>
      <c r="X6" s="2"/>
      <c r="Y6" s="4"/>
      <c r="Z6" s="2"/>
      <c r="AA6" s="4"/>
      <c r="AB6" s="23"/>
      <c r="AC6" s="23"/>
      <c r="AD6" s="2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"/>
      <c r="AT6" s="18"/>
      <c r="AU6" s="18"/>
      <c r="AV6" s="18"/>
      <c r="AW6" s="18"/>
      <c r="AX6" s="18"/>
      <c r="AY6" s="23"/>
      <c r="AZ6" s="23"/>
      <c r="BA6" s="23"/>
      <c r="BB6" s="23"/>
      <c r="BC6" s="25"/>
      <c r="BD6" s="23"/>
      <c r="BE6" s="23"/>
      <c r="BF6" s="23"/>
      <c r="BG6" s="23"/>
      <c r="BH6" s="2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</row>
    <row r="7" spans="1:1351" s="44" customFormat="1" ht="23.1" customHeight="1">
      <c r="A7" s="27"/>
      <c r="B7" s="28"/>
      <c r="C7" s="29"/>
      <c r="D7" s="30"/>
      <c r="E7" s="31" t="s">
        <v>102</v>
      </c>
      <c r="F7" s="30" t="s">
        <v>9</v>
      </c>
      <c r="G7" s="31"/>
      <c r="H7" s="31" t="s">
        <v>10</v>
      </c>
      <c r="I7" s="32" t="s">
        <v>11</v>
      </c>
      <c r="J7" s="30"/>
      <c r="K7" s="30"/>
      <c r="L7" s="30"/>
      <c r="M7" s="30"/>
      <c r="N7" s="31" t="s">
        <v>12</v>
      </c>
      <c r="O7" s="30" t="s">
        <v>13</v>
      </c>
      <c r="P7" s="30" t="s">
        <v>14</v>
      </c>
      <c r="Q7" s="30" t="s">
        <v>14</v>
      </c>
      <c r="R7" s="30" t="s">
        <v>15</v>
      </c>
      <c r="S7" s="30" t="s">
        <v>14</v>
      </c>
      <c r="T7" s="30" t="s">
        <v>14</v>
      </c>
      <c r="U7" s="30" t="s">
        <v>16</v>
      </c>
      <c r="V7" s="30" t="s">
        <v>16</v>
      </c>
      <c r="W7" s="30"/>
      <c r="X7" s="33" t="s">
        <v>17</v>
      </c>
      <c r="Y7" s="33" t="s">
        <v>18</v>
      </c>
      <c r="Z7" s="34" t="s">
        <v>19</v>
      </c>
      <c r="AA7" s="35" t="s">
        <v>20</v>
      </c>
      <c r="AB7" s="28" t="s">
        <v>21</v>
      </c>
      <c r="AC7" s="30" t="s">
        <v>22</v>
      </c>
      <c r="AD7" s="36" t="s">
        <v>23</v>
      </c>
      <c r="AE7" s="37" t="s">
        <v>24</v>
      </c>
      <c r="AF7" s="29"/>
      <c r="AG7" s="37"/>
      <c r="AH7" s="38"/>
      <c r="AI7" s="28"/>
      <c r="AJ7" s="30"/>
      <c r="AK7" s="30" t="s">
        <v>13</v>
      </c>
      <c r="AL7" s="39" t="s">
        <v>25</v>
      </c>
      <c r="AM7" s="40" t="s">
        <v>26</v>
      </c>
      <c r="AN7" s="40" t="s">
        <v>26</v>
      </c>
      <c r="AO7" s="40"/>
      <c r="AP7" s="40"/>
      <c r="AQ7" s="40"/>
      <c r="AR7" s="40"/>
      <c r="AS7" s="41" t="s">
        <v>27</v>
      </c>
      <c r="AT7" s="40" t="s">
        <v>28</v>
      </c>
      <c r="AU7" s="30" t="s">
        <v>14</v>
      </c>
      <c r="AV7" s="39" t="s">
        <v>29</v>
      </c>
      <c r="AW7" s="40" t="s">
        <v>30</v>
      </c>
      <c r="AX7" s="39" t="s">
        <v>29</v>
      </c>
      <c r="AY7" s="30" t="s">
        <v>14</v>
      </c>
      <c r="AZ7" s="30" t="s">
        <v>15</v>
      </c>
      <c r="BA7" s="40"/>
      <c r="BB7" s="40" t="s">
        <v>31</v>
      </c>
      <c r="BC7" s="42"/>
      <c r="BD7" s="39" t="s">
        <v>32</v>
      </c>
      <c r="BE7" s="40" t="s">
        <v>33</v>
      </c>
      <c r="BF7" s="40" t="s">
        <v>34</v>
      </c>
      <c r="BG7" s="30" t="s">
        <v>14</v>
      </c>
      <c r="BH7" s="37" t="s">
        <v>14</v>
      </c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3"/>
      <c r="AAQ7" s="43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3"/>
      <c r="ABV7" s="43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3"/>
      <c r="ACX7" s="43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3"/>
      <c r="AEC7" s="43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3"/>
      <c r="AFG7" s="43"/>
      <c r="AFH7" s="43"/>
      <c r="AFI7" s="43"/>
      <c r="AFJ7" s="43"/>
      <c r="AFK7" s="43"/>
      <c r="AFL7" s="43"/>
      <c r="AFM7" s="43"/>
      <c r="AFN7" s="43"/>
      <c r="AFO7" s="43"/>
      <c r="AFP7" s="43"/>
      <c r="AFQ7" s="43"/>
      <c r="AFR7" s="43"/>
      <c r="AFS7" s="43"/>
      <c r="AFT7" s="43"/>
      <c r="AFU7" s="43"/>
      <c r="AFV7" s="43"/>
      <c r="AFW7" s="43"/>
      <c r="AFX7" s="43"/>
      <c r="AFY7" s="43"/>
      <c r="AFZ7" s="43"/>
      <c r="AGA7" s="43"/>
      <c r="AGB7" s="43"/>
      <c r="AGC7" s="43"/>
      <c r="AGD7" s="43"/>
      <c r="AGE7" s="43"/>
      <c r="AGF7" s="43"/>
      <c r="AGG7" s="43"/>
      <c r="AGH7" s="43"/>
      <c r="AGI7" s="43"/>
      <c r="AGJ7" s="43"/>
      <c r="AGK7" s="43"/>
      <c r="AGL7" s="43"/>
      <c r="AGM7" s="43"/>
      <c r="AGN7" s="43"/>
      <c r="AGO7" s="43"/>
      <c r="AGP7" s="43"/>
      <c r="AGQ7" s="43"/>
      <c r="AGR7" s="43"/>
      <c r="AGS7" s="43"/>
      <c r="AGT7" s="43"/>
      <c r="AGU7" s="43"/>
      <c r="AGV7" s="43"/>
      <c r="AGW7" s="43"/>
      <c r="AGX7" s="43"/>
      <c r="AGY7" s="43"/>
      <c r="AGZ7" s="43"/>
      <c r="AHA7" s="43"/>
      <c r="AHB7" s="43"/>
      <c r="AHC7" s="43"/>
      <c r="AHD7" s="43"/>
      <c r="AHE7" s="43"/>
      <c r="AHF7" s="43"/>
      <c r="AHG7" s="43"/>
      <c r="AHH7" s="43"/>
      <c r="AHI7" s="43"/>
      <c r="AHJ7" s="43"/>
      <c r="AHK7" s="43"/>
      <c r="AHL7" s="43"/>
      <c r="AHM7" s="43"/>
      <c r="AHN7" s="43"/>
      <c r="AHO7" s="43"/>
      <c r="AHP7" s="43"/>
      <c r="AHQ7" s="43"/>
      <c r="AHR7" s="43"/>
      <c r="AHS7" s="43"/>
      <c r="AHT7" s="43"/>
      <c r="AHU7" s="43"/>
      <c r="AHV7" s="43"/>
      <c r="AHW7" s="43"/>
      <c r="AHX7" s="43"/>
      <c r="AHY7" s="43"/>
      <c r="AHZ7" s="43"/>
      <c r="AIA7" s="43"/>
      <c r="AIB7" s="43"/>
      <c r="AIC7" s="43"/>
      <c r="AID7" s="43"/>
      <c r="AIE7" s="43"/>
      <c r="AIF7" s="43"/>
      <c r="AIG7" s="43"/>
      <c r="AIH7" s="43"/>
      <c r="AII7" s="43"/>
      <c r="AIJ7" s="43"/>
      <c r="AIK7" s="43"/>
      <c r="AIL7" s="43"/>
      <c r="AIM7" s="43"/>
      <c r="AIN7" s="43"/>
      <c r="AIO7" s="43"/>
      <c r="AIP7" s="43"/>
      <c r="AIQ7" s="43"/>
      <c r="AIR7" s="43"/>
      <c r="AIS7" s="43"/>
      <c r="AIT7" s="43"/>
      <c r="AIU7" s="43"/>
      <c r="AIV7" s="43"/>
      <c r="AIW7" s="43"/>
      <c r="AIX7" s="43"/>
      <c r="AIY7" s="43"/>
      <c r="AIZ7" s="43"/>
      <c r="AJA7" s="43"/>
      <c r="AJB7" s="43"/>
      <c r="AJC7" s="43"/>
      <c r="AJD7" s="43"/>
      <c r="AJE7" s="43"/>
      <c r="AJF7" s="43"/>
      <c r="AJG7" s="43"/>
      <c r="AJH7" s="43"/>
      <c r="AJI7" s="43"/>
      <c r="AJJ7" s="43"/>
      <c r="AJK7" s="43"/>
      <c r="AJL7" s="43"/>
      <c r="AJM7" s="43"/>
      <c r="AJN7" s="43"/>
      <c r="AJO7" s="43"/>
      <c r="AJP7" s="43"/>
      <c r="AJQ7" s="43"/>
      <c r="AJR7" s="43"/>
      <c r="AJS7" s="43"/>
      <c r="AJT7" s="43"/>
      <c r="AJU7" s="43"/>
      <c r="AJV7" s="43"/>
      <c r="AJW7" s="43"/>
      <c r="AJX7" s="43"/>
      <c r="AJY7" s="43"/>
      <c r="AJZ7" s="43"/>
      <c r="AKA7" s="43"/>
      <c r="AKB7" s="43"/>
      <c r="AKC7" s="43"/>
      <c r="AKD7" s="43"/>
      <c r="AKE7" s="43"/>
      <c r="AKF7" s="43"/>
      <c r="AKG7" s="43"/>
      <c r="AKH7" s="43"/>
      <c r="AKI7" s="43"/>
      <c r="AKJ7" s="43"/>
      <c r="AKK7" s="43"/>
      <c r="AKL7" s="43"/>
      <c r="AKM7" s="43"/>
      <c r="AKN7" s="43"/>
      <c r="AKO7" s="43"/>
      <c r="AKP7" s="43"/>
      <c r="AKQ7" s="43"/>
      <c r="AKR7" s="43"/>
      <c r="AKS7" s="43"/>
      <c r="AKT7" s="43"/>
      <c r="AKU7" s="43"/>
      <c r="AKV7" s="43"/>
      <c r="AKW7" s="43"/>
      <c r="AKX7" s="43"/>
      <c r="AKY7" s="43"/>
      <c r="AKZ7" s="43"/>
      <c r="ALA7" s="43"/>
      <c r="ALB7" s="43"/>
      <c r="ALC7" s="43"/>
      <c r="ALD7" s="43"/>
      <c r="ALE7" s="43"/>
      <c r="ALF7" s="43"/>
      <c r="ALG7" s="43"/>
      <c r="ALH7" s="43"/>
      <c r="ALI7" s="43"/>
      <c r="ALJ7" s="43"/>
      <c r="ALK7" s="43"/>
      <c r="ALL7" s="43"/>
      <c r="ALM7" s="43"/>
      <c r="ALN7" s="43"/>
      <c r="ALO7" s="43"/>
      <c r="ALP7" s="43"/>
      <c r="ALQ7" s="43"/>
      <c r="ALR7" s="43"/>
      <c r="ALS7" s="43"/>
      <c r="ALT7" s="43"/>
      <c r="ALU7" s="43"/>
      <c r="ALV7" s="43"/>
      <c r="ALW7" s="43"/>
      <c r="ALX7" s="43"/>
      <c r="ALY7" s="43"/>
      <c r="ALZ7" s="43"/>
      <c r="AMA7" s="43"/>
      <c r="AMB7" s="43"/>
      <c r="AMC7" s="43"/>
      <c r="AMD7" s="43"/>
      <c r="AME7" s="43"/>
      <c r="AMF7" s="43"/>
      <c r="AMG7" s="43"/>
      <c r="AMH7" s="43"/>
      <c r="AMI7" s="43"/>
      <c r="AMJ7" s="43"/>
      <c r="AMK7" s="43"/>
      <c r="AML7" s="43"/>
      <c r="AMM7" s="43"/>
      <c r="AMN7" s="43"/>
      <c r="AMO7" s="43"/>
      <c r="AMP7" s="43"/>
      <c r="AMQ7" s="43"/>
      <c r="AMR7" s="43"/>
      <c r="AMS7" s="43"/>
      <c r="AMT7" s="43"/>
      <c r="AMU7" s="43"/>
      <c r="AMV7" s="43"/>
      <c r="AMW7" s="43"/>
      <c r="AMX7" s="43"/>
      <c r="AMY7" s="43"/>
      <c r="AMZ7" s="43"/>
      <c r="ANA7" s="43"/>
      <c r="ANB7" s="43"/>
      <c r="ANC7" s="43"/>
      <c r="AND7" s="43"/>
      <c r="ANE7" s="43"/>
      <c r="ANF7" s="43"/>
      <c r="ANG7" s="43"/>
      <c r="ANH7" s="43"/>
      <c r="ANI7" s="43"/>
      <c r="ANJ7" s="43"/>
      <c r="ANK7" s="43"/>
      <c r="ANL7" s="43"/>
      <c r="ANM7" s="43"/>
      <c r="ANN7" s="43"/>
      <c r="ANO7" s="43"/>
      <c r="ANP7" s="43"/>
      <c r="ANQ7" s="43"/>
      <c r="ANR7" s="43"/>
      <c r="ANS7" s="43"/>
      <c r="ANT7" s="43"/>
      <c r="ANU7" s="43"/>
      <c r="ANV7" s="43"/>
      <c r="ANW7" s="43"/>
      <c r="ANX7" s="43"/>
      <c r="ANY7" s="43"/>
      <c r="ANZ7" s="43"/>
      <c r="AOA7" s="43"/>
      <c r="AOB7" s="43"/>
      <c r="AOC7" s="43"/>
      <c r="AOD7" s="43"/>
      <c r="AOE7" s="43"/>
      <c r="AOF7" s="43"/>
      <c r="AOG7" s="43"/>
      <c r="AOH7" s="43"/>
      <c r="AOI7" s="43"/>
      <c r="AOJ7" s="43"/>
      <c r="AOK7" s="43"/>
      <c r="AOL7" s="43"/>
      <c r="AOM7" s="43"/>
      <c r="AON7" s="43"/>
      <c r="AOO7" s="43"/>
      <c r="AOP7" s="43"/>
      <c r="AOQ7" s="43"/>
      <c r="AOR7" s="43"/>
      <c r="AOS7" s="43"/>
      <c r="AOT7" s="43"/>
      <c r="AOU7" s="43"/>
      <c r="AOV7" s="43"/>
      <c r="AOW7" s="43"/>
      <c r="AOX7" s="43"/>
      <c r="AOY7" s="43"/>
      <c r="AOZ7" s="43"/>
      <c r="APA7" s="43"/>
      <c r="APB7" s="43"/>
      <c r="APC7" s="43"/>
      <c r="APD7" s="43"/>
      <c r="APE7" s="43"/>
      <c r="APF7" s="43"/>
      <c r="APG7" s="43"/>
      <c r="APH7" s="43"/>
      <c r="API7" s="43"/>
      <c r="APJ7" s="43"/>
      <c r="APK7" s="43"/>
      <c r="APL7" s="43"/>
      <c r="APM7" s="43"/>
      <c r="APN7" s="43"/>
      <c r="APO7" s="43"/>
      <c r="APP7" s="43"/>
      <c r="APQ7" s="43"/>
      <c r="APR7" s="43"/>
      <c r="APS7" s="43"/>
      <c r="APT7" s="43"/>
      <c r="APU7" s="43"/>
      <c r="APV7" s="43"/>
      <c r="APW7" s="43"/>
      <c r="APX7" s="43"/>
      <c r="APY7" s="43"/>
      <c r="APZ7" s="43"/>
      <c r="AQA7" s="43"/>
      <c r="AQB7" s="43"/>
      <c r="AQC7" s="43"/>
      <c r="AQD7" s="43"/>
      <c r="AQE7" s="43"/>
      <c r="AQF7" s="43"/>
      <c r="AQG7" s="43"/>
      <c r="AQH7" s="43"/>
      <c r="AQI7" s="43"/>
      <c r="AQJ7" s="43"/>
      <c r="AQK7" s="43"/>
      <c r="AQL7" s="43"/>
      <c r="AQM7" s="43"/>
      <c r="AQN7" s="43"/>
      <c r="AQO7" s="43"/>
      <c r="AQP7" s="43"/>
      <c r="AQQ7" s="43"/>
      <c r="AQR7" s="43"/>
      <c r="AQS7" s="43"/>
      <c r="AQT7" s="43"/>
      <c r="AQU7" s="43"/>
      <c r="AQV7" s="43"/>
      <c r="AQW7" s="43"/>
      <c r="AQX7" s="43"/>
      <c r="AQY7" s="43"/>
      <c r="AQZ7" s="43"/>
      <c r="ARA7" s="43"/>
      <c r="ARB7" s="43"/>
      <c r="ARC7" s="43"/>
      <c r="ARD7" s="43"/>
      <c r="ARE7" s="43"/>
      <c r="ARF7" s="43"/>
      <c r="ARG7" s="43"/>
      <c r="ARH7" s="43"/>
      <c r="ARI7" s="43"/>
      <c r="ARJ7" s="43"/>
      <c r="ARK7" s="43"/>
      <c r="ARL7" s="43"/>
      <c r="ARM7" s="43"/>
      <c r="ARN7" s="43"/>
      <c r="ARO7" s="43"/>
      <c r="ARP7" s="43"/>
      <c r="ARQ7" s="43"/>
      <c r="ARR7" s="43"/>
      <c r="ARS7" s="43"/>
      <c r="ART7" s="43"/>
      <c r="ARU7" s="43"/>
      <c r="ARV7" s="43"/>
      <c r="ARW7" s="43"/>
      <c r="ARX7" s="43"/>
      <c r="ARY7" s="43"/>
      <c r="ARZ7" s="43"/>
      <c r="ASA7" s="43"/>
      <c r="ASB7" s="43"/>
      <c r="ASC7" s="43"/>
      <c r="ASD7" s="43"/>
      <c r="ASE7" s="43"/>
      <c r="ASF7" s="43"/>
      <c r="ASG7" s="43"/>
      <c r="ASH7" s="43"/>
      <c r="ASI7" s="43"/>
      <c r="ASJ7" s="43"/>
      <c r="ASK7" s="43"/>
      <c r="ASL7" s="43"/>
      <c r="ASM7" s="43"/>
      <c r="ASN7" s="43"/>
      <c r="ASO7" s="43"/>
      <c r="ASP7" s="43"/>
      <c r="ASQ7" s="43"/>
      <c r="ASR7" s="43"/>
      <c r="ASS7" s="43"/>
      <c r="AST7" s="43"/>
      <c r="ASU7" s="43"/>
      <c r="ASV7" s="43"/>
      <c r="ASW7" s="43"/>
      <c r="ASX7" s="43"/>
      <c r="ASY7" s="43"/>
      <c r="ASZ7" s="43"/>
      <c r="ATA7" s="43"/>
      <c r="ATB7" s="43"/>
      <c r="ATC7" s="43"/>
      <c r="ATD7" s="43"/>
      <c r="ATE7" s="43"/>
      <c r="ATF7" s="43"/>
      <c r="ATG7" s="43"/>
      <c r="ATH7" s="43"/>
      <c r="ATI7" s="43"/>
      <c r="ATJ7" s="43"/>
      <c r="ATK7" s="43"/>
      <c r="ATL7" s="43"/>
      <c r="ATM7" s="43"/>
      <c r="ATN7" s="43"/>
      <c r="ATO7" s="43"/>
      <c r="ATP7" s="43"/>
      <c r="ATQ7" s="43"/>
      <c r="ATR7" s="43"/>
      <c r="ATS7" s="43"/>
      <c r="ATT7" s="43"/>
      <c r="ATU7" s="43"/>
      <c r="ATV7" s="43"/>
      <c r="ATW7" s="43"/>
      <c r="ATX7" s="43"/>
      <c r="ATY7" s="43"/>
      <c r="ATZ7" s="43"/>
      <c r="AUA7" s="43"/>
      <c r="AUB7" s="43"/>
      <c r="AUC7" s="43"/>
      <c r="AUD7" s="43"/>
      <c r="AUE7" s="43"/>
      <c r="AUF7" s="43"/>
      <c r="AUG7" s="43"/>
      <c r="AUH7" s="43"/>
      <c r="AUI7" s="43"/>
      <c r="AUJ7" s="43"/>
      <c r="AUK7" s="43"/>
      <c r="AUL7" s="43"/>
      <c r="AUM7" s="43"/>
      <c r="AUN7" s="43"/>
      <c r="AUO7" s="43"/>
      <c r="AUP7" s="43"/>
      <c r="AUQ7" s="43"/>
      <c r="AUR7" s="43"/>
      <c r="AUS7" s="43"/>
      <c r="AUT7" s="43"/>
      <c r="AUU7" s="43"/>
      <c r="AUV7" s="43"/>
      <c r="AUW7" s="43"/>
      <c r="AUX7" s="43"/>
      <c r="AUY7" s="43"/>
      <c r="AUZ7" s="43"/>
      <c r="AVA7" s="43"/>
      <c r="AVB7" s="43"/>
      <c r="AVC7" s="43"/>
      <c r="AVD7" s="43"/>
      <c r="AVE7" s="43"/>
      <c r="AVF7" s="43"/>
      <c r="AVG7" s="43"/>
      <c r="AVH7" s="43"/>
      <c r="AVI7" s="43"/>
      <c r="AVJ7" s="43"/>
      <c r="AVK7" s="43"/>
      <c r="AVL7" s="43"/>
      <c r="AVM7" s="43"/>
      <c r="AVN7" s="43"/>
      <c r="AVO7" s="43"/>
      <c r="AVP7" s="43"/>
      <c r="AVQ7" s="43"/>
      <c r="AVR7" s="43"/>
      <c r="AVS7" s="43"/>
      <c r="AVT7" s="43"/>
      <c r="AVU7" s="43"/>
      <c r="AVV7" s="43"/>
      <c r="AVW7" s="43"/>
      <c r="AVX7" s="43"/>
      <c r="AVY7" s="43"/>
      <c r="AVZ7" s="43"/>
      <c r="AWA7" s="43"/>
      <c r="AWB7" s="43"/>
      <c r="AWC7" s="43"/>
      <c r="AWD7" s="43"/>
      <c r="AWE7" s="43"/>
      <c r="AWF7" s="43"/>
      <c r="AWG7" s="43"/>
      <c r="AWH7" s="43"/>
      <c r="AWI7" s="43"/>
      <c r="AWJ7" s="43"/>
      <c r="AWK7" s="43"/>
      <c r="AWL7" s="43"/>
      <c r="AWM7" s="43"/>
      <c r="AWN7" s="43"/>
      <c r="AWO7" s="43"/>
      <c r="AWP7" s="43"/>
      <c r="AWQ7" s="43"/>
      <c r="AWR7" s="43"/>
      <c r="AWS7" s="43"/>
      <c r="AWT7" s="43"/>
      <c r="AWU7" s="43"/>
      <c r="AWV7" s="43"/>
      <c r="AWW7" s="43"/>
      <c r="AWX7" s="43"/>
      <c r="AWY7" s="43"/>
      <c r="AWZ7" s="43"/>
      <c r="AXA7" s="43"/>
      <c r="AXB7" s="43"/>
      <c r="AXC7" s="43"/>
      <c r="AXD7" s="43"/>
      <c r="AXE7" s="43"/>
      <c r="AXF7" s="43"/>
      <c r="AXG7" s="43"/>
      <c r="AXH7" s="43"/>
      <c r="AXI7" s="43"/>
      <c r="AXJ7" s="43"/>
      <c r="AXK7" s="43"/>
      <c r="AXL7" s="43"/>
      <c r="AXM7" s="43"/>
      <c r="AXN7" s="43"/>
      <c r="AXO7" s="43"/>
      <c r="AXP7" s="43"/>
      <c r="AXQ7" s="43"/>
      <c r="AXR7" s="43"/>
      <c r="AXS7" s="43"/>
      <c r="AXT7" s="43"/>
      <c r="AXU7" s="43"/>
      <c r="AXV7" s="43"/>
      <c r="AXW7" s="43"/>
      <c r="AXX7" s="43"/>
      <c r="AXY7" s="43"/>
      <c r="AXZ7" s="43"/>
      <c r="AYA7" s="43"/>
      <c r="AYB7" s="43"/>
      <c r="AYC7" s="43"/>
      <c r="AYD7" s="43"/>
      <c r="AYE7" s="43"/>
      <c r="AYF7" s="43"/>
      <c r="AYG7" s="43"/>
      <c r="AYH7" s="43"/>
      <c r="AYI7" s="43"/>
      <c r="AYJ7" s="43"/>
      <c r="AYK7" s="43"/>
      <c r="AYL7" s="43"/>
      <c r="AYM7" s="43"/>
      <c r="AYN7" s="43"/>
      <c r="AYO7" s="43"/>
      <c r="AYP7" s="43"/>
      <c r="AYQ7" s="43"/>
      <c r="AYR7" s="43"/>
      <c r="AYS7" s="43"/>
      <c r="AYT7" s="43"/>
      <c r="AYU7" s="43"/>
      <c r="AYV7" s="43"/>
      <c r="AYW7" s="43"/>
      <c r="AYX7" s="43"/>
      <c r="AYY7" s="43"/>
    </row>
    <row r="8" spans="1:1351" s="62" customFormat="1" ht="23.1" customHeight="1">
      <c r="A8" s="45" t="s">
        <v>20</v>
      </c>
      <c r="B8" s="46" t="s">
        <v>35</v>
      </c>
      <c r="C8" s="47" t="s">
        <v>36</v>
      </c>
      <c r="D8" s="48" t="s">
        <v>37</v>
      </c>
      <c r="E8" s="50">
        <v>562</v>
      </c>
      <c r="F8" s="49">
        <v>594</v>
      </c>
      <c r="G8" s="49"/>
      <c r="H8" s="50" t="s">
        <v>38</v>
      </c>
      <c r="I8" s="51"/>
      <c r="J8" s="49" t="s">
        <v>39</v>
      </c>
      <c r="K8" s="50" t="s">
        <v>40</v>
      </c>
      <c r="L8" s="50" t="s">
        <v>41</v>
      </c>
      <c r="M8" s="50" t="s">
        <v>42</v>
      </c>
      <c r="N8" s="49" t="s">
        <v>38</v>
      </c>
      <c r="O8" s="50" t="s">
        <v>43</v>
      </c>
      <c r="P8" s="50" t="s">
        <v>26</v>
      </c>
      <c r="Q8" s="50" t="s">
        <v>29</v>
      </c>
      <c r="R8" s="50" t="s">
        <v>44</v>
      </c>
      <c r="S8" s="50" t="s">
        <v>45</v>
      </c>
      <c r="T8" s="50" t="s">
        <v>46</v>
      </c>
      <c r="U8" s="50" t="s">
        <v>47</v>
      </c>
      <c r="V8" s="50" t="s">
        <v>48</v>
      </c>
      <c r="W8" s="50" t="s">
        <v>49</v>
      </c>
      <c r="X8" s="52"/>
      <c r="Y8" s="52"/>
      <c r="Z8" s="53"/>
      <c r="AA8" s="54"/>
      <c r="AB8" s="46"/>
      <c r="AC8" s="55"/>
      <c r="AD8" s="56" t="s">
        <v>44</v>
      </c>
      <c r="AE8" s="57"/>
      <c r="AF8" s="47"/>
      <c r="AG8" s="57"/>
      <c r="AH8" s="58" t="s">
        <v>20</v>
      </c>
      <c r="AI8" s="46" t="s">
        <v>35</v>
      </c>
      <c r="AJ8" s="48" t="s">
        <v>37</v>
      </c>
      <c r="AK8" s="50" t="s">
        <v>43</v>
      </c>
      <c r="AL8" s="59" t="s">
        <v>50</v>
      </c>
      <c r="AM8" s="59" t="s">
        <v>38</v>
      </c>
      <c r="AN8" s="59" t="s">
        <v>51</v>
      </c>
      <c r="AO8" s="59" t="s">
        <v>52</v>
      </c>
      <c r="AP8" s="59" t="s">
        <v>53</v>
      </c>
      <c r="AQ8" s="59" t="s">
        <v>54</v>
      </c>
      <c r="AR8" s="59" t="s">
        <v>55</v>
      </c>
      <c r="AS8" s="60"/>
      <c r="AT8" s="59" t="s">
        <v>56</v>
      </c>
      <c r="AU8" s="50" t="s">
        <v>26</v>
      </c>
      <c r="AV8" s="59" t="s">
        <v>57</v>
      </c>
      <c r="AW8" s="59" t="s">
        <v>58</v>
      </c>
      <c r="AX8" s="59" t="s">
        <v>59</v>
      </c>
      <c r="AY8" s="50" t="s">
        <v>29</v>
      </c>
      <c r="AZ8" s="50" t="s">
        <v>44</v>
      </c>
      <c r="BA8" s="59" t="s">
        <v>60</v>
      </c>
      <c r="BB8" s="59" t="s">
        <v>61</v>
      </c>
      <c r="BC8" s="61" t="s">
        <v>62</v>
      </c>
      <c r="BD8" s="59" t="s">
        <v>38</v>
      </c>
      <c r="BE8" s="59" t="s">
        <v>38</v>
      </c>
      <c r="BF8" s="59" t="s">
        <v>63</v>
      </c>
      <c r="BG8" s="50" t="s">
        <v>45</v>
      </c>
      <c r="BH8" s="57" t="s">
        <v>46</v>
      </c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3"/>
      <c r="JB8" s="43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3"/>
      <c r="KG8" s="43"/>
      <c r="KH8" s="43"/>
      <c r="KI8" s="43"/>
      <c r="KJ8" s="43"/>
      <c r="KK8" s="43"/>
      <c r="KL8" s="43"/>
      <c r="KM8" s="43"/>
      <c r="KN8" s="43"/>
      <c r="KO8" s="43"/>
      <c r="KP8" s="43"/>
      <c r="KQ8" s="43"/>
      <c r="KR8" s="43"/>
      <c r="KS8" s="43"/>
      <c r="KT8" s="43"/>
      <c r="KU8" s="43"/>
      <c r="KV8" s="43"/>
      <c r="KW8" s="43"/>
      <c r="KX8" s="43"/>
      <c r="KY8" s="43"/>
      <c r="KZ8" s="43"/>
      <c r="LA8" s="43"/>
      <c r="LB8" s="43"/>
      <c r="LC8" s="43"/>
      <c r="LD8" s="43"/>
      <c r="LE8" s="43"/>
      <c r="LF8" s="43"/>
      <c r="LG8" s="43"/>
      <c r="LH8" s="43"/>
      <c r="LI8" s="43"/>
      <c r="LJ8" s="43"/>
      <c r="LK8" s="43"/>
      <c r="LL8" s="43"/>
      <c r="LM8" s="43"/>
      <c r="LN8" s="43"/>
      <c r="LO8" s="43"/>
      <c r="LP8" s="43"/>
      <c r="LQ8" s="43"/>
      <c r="LR8" s="43"/>
      <c r="LS8" s="43"/>
      <c r="LT8" s="43"/>
      <c r="LU8" s="43"/>
      <c r="LV8" s="43"/>
      <c r="LW8" s="43"/>
      <c r="LX8" s="43"/>
      <c r="LY8" s="43"/>
      <c r="LZ8" s="43"/>
      <c r="MA8" s="43"/>
      <c r="MB8" s="43"/>
      <c r="MC8" s="43"/>
      <c r="MD8" s="43"/>
      <c r="ME8" s="43"/>
      <c r="MF8" s="43"/>
      <c r="MG8" s="43"/>
      <c r="MH8" s="43"/>
      <c r="MI8" s="43"/>
      <c r="MJ8" s="43"/>
      <c r="MK8" s="43"/>
      <c r="ML8" s="43"/>
      <c r="MM8" s="43"/>
      <c r="MN8" s="43"/>
      <c r="MO8" s="43"/>
      <c r="MP8" s="43"/>
      <c r="MQ8" s="43"/>
      <c r="MR8" s="43"/>
      <c r="MS8" s="43"/>
      <c r="MT8" s="43"/>
      <c r="MU8" s="43"/>
      <c r="MV8" s="43"/>
      <c r="MW8" s="43"/>
      <c r="MX8" s="43"/>
      <c r="MY8" s="43"/>
      <c r="MZ8" s="43"/>
      <c r="NA8" s="43"/>
      <c r="NB8" s="43"/>
      <c r="NC8" s="43"/>
      <c r="ND8" s="43"/>
      <c r="NE8" s="43"/>
      <c r="NF8" s="43"/>
      <c r="NG8" s="43"/>
      <c r="NH8" s="43"/>
      <c r="NI8" s="43"/>
      <c r="NJ8" s="43"/>
      <c r="NK8" s="43"/>
      <c r="NL8" s="43"/>
      <c r="NM8" s="43"/>
      <c r="NN8" s="43"/>
      <c r="NO8" s="43"/>
      <c r="NP8" s="43"/>
      <c r="NQ8" s="43"/>
      <c r="NR8" s="43"/>
      <c r="NS8" s="43"/>
      <c r="NT8" s="43"/>
      <c r="NU8" s="43"/>
      <c r="NV8" s="43"/>
      <c r="NW8" s="43"/>
      <c r="NX8" s="43"/>
      <c r="NY8" s="43"/>
      <c r="NZ8" s="43"/>
      <c r="OA8" s="43"/>
      <c r="OB8" s="43"/>
      <c r="OC8" s="43"/>
      <c r="OD8" s="43"/>
      <c r="OE8" s="43"/>
      <c r="OF8" s="43"/>
      <c r="OG8" s="43"/>
      <c r="OH8" s="43"/>
      <c r="OI8" s="43"/>
      <c r="OJ8" s="43"/>
      <c r="OK8" s="43"/>
      <c r="OL8" s="43"/>
      <c r="OM8" s="43"/>
      <c r="ON8" s="43"/>
      <c r="OO8" s="43"/>
      <c r="OP8" s="43"/>
      <c r="OQ8" s="43"/>
      <c r="OR8" s="43"/>
      <c r="OS8" s="43"/>
      <c r="OT8" s="43"/>
      <c r="OU8" s="43"/>
      <c r="OV8" s="43"/>
      <c r="OW8" s="43"/>
      <c r="OX8" s="43"/>
      <c r="OY8" s="43"/>
      <c r="OZ8" s="43"/>
      <c r="PA8" s="43"/>
      <c r="PB8" s="43"/>
      <c r="PC8" s="43"/>
      <c r="PD8" s="43"/>
      <c r="PE8" s="43"/>
      <c r="PF8" s="43"/>
      <c r="PG8" s="43"/>
      <c r="PH8" s="43"/>
      <c r="PI8" s="43"/>
      <c r="PJ8" s="43"/>
      <c r="PK8" s="43"/>
      <c r="PL8" s="43"/>
      <c r="PM8" s="43"/>
      <c r="PN8" s="43"/>
      <c r="PO8" s="43"/>
      <c r="PP8" s="43"/>
      <c r="PQ8" s="43"/>
      <c r="PR8" s="43"/>
      <c r="PS8" s="43"/>
      <c r="PT8" s="43"/>
      <c r="PU8" s="43"/>
      <c r="PV8" s="43"/>
      <c r="PW8" s="43"/>
      <c r="PX8" s="43"/>
      <c r="PY8" s="43"/>
      <c r="PZ8" s="43"/>
      <c r="QA8" s="43"/>
      <c r="QB8" s="43"/>
      <c r="QC8" s="43"/>
      <c r="QD8" s="43"/>
      <c r="QE8" s="43"/>
      <c r="QF8" s="43"/>
      <c r="QG8" s="43"/>
      <c r="QH8" s="43"/>
      <c r="QI8" s="43"/>
      <c r="QJ8" s="43"/>
      <c r="QK8" s="43"/>
      <c r="QL8" s="43"/>
      <c r="QM8" s="43"/>
      <c r="QN8" s="43"/>
      <c r="QO8" s="43"/>
      <c r="QP8" s="43"/>
      <c r="QQ8" s="43"/>
      <c r="QR8" s="43"/>
      <c r="QS8" s="43"/>
      <c r="QT8" s="43"/>
      <c r="QU8" s="43"/>
      <c r="QV8" s="43"/>
      <c r="QW8" s="43"/>
      <c r="QX8" s="43"/>
      <c r="QY8" s="43"/>
      <c r="QZ8" s="43"/>
      <c r="RA8" s="43"/>
      <c r="RB8" s="43"/>
      <c r="RC8" s="43"/>
      <c r="RD8" s="43"/>
      <c r="RE8" s="43"/>
      <c r="RF8" s="43"/>
      <c r="RG8" s="43"/>
      <c r="RH8" s="43"/>
      <c r="RI8" s="43"/>
      <c r="RJ8" s="43"/>
      <c r="RK8" s="43"/>
      <c r="RL8" s="43"/>
      <c r="RM8" s="43"/>
      <c r="RN8" s="43"/>
      <c r="RO8" s="43"/>
      <c r="RP8" s="43"/>
      <c r="RQ8" s="43"/>
      <c r="RR8" s="43"/>
      <c r="RS8" s="43"/>
      <c r="RT8" s="43"/>
      <c r="RU8" s="43"/>
      <c r="RV8" s="43"/>
      <c r="RW8" s="43"/>
      <c r="RX8" s="43"/>
      <c r="RY8" s="43"/>
      <c r="RZ8" s="43"/>
      <c r="SA8" s="43"/>
      <c r="SB8" s="43"/>
      <c r="SC8" s="43"/>
      <c r="SD8" s="43"/>
      <c r="SE8" s="43"/>
      <c r="SF8" s="43"/>
      <c r="SG8" s="43"/>
      <c r="SH8" s="43"/>
      <c r="SI8" s="43"/>
      <c r="SJ8" s="43"/>
      <c r="SK8" s="43"/>
      <c r="SL8" s="43"/>
      <c r="SM8" s="43"/>
      <c r="SN8" s="43"/>
      <c r="SO8" s="43"/>
      <c r="SP8" s="43"/>
      <c r="SQ8" s="43"/>
      <c r="SR8" s="43"/>
      <c r="SS8" s="43"/>
      <c r="ST8" s="43"/>
      <c r="SU8" s="43"/>
      <c r="SV8" s="43"/>
      <c r="SW8" s="43"/>
      <c r="SX8" s="43"/>
      <c r="SY8" s="43"/>
      <c r="SZ8" s="43"/>
      <c r="TA8" s="43"/>
      <c r="TB8" s="43"/>
      <c r="TC8" s="43"/>
      <c r="TD8" s="43"/>
      <c r="TE8" s="43"/>
      <c r="TF8" s="43"/>
      <c r="TG8" s="43"/>
      <c r="TH8" s="43"/>
      <c r="TI8" s="43"/>
      <c r="TJ8" s="43"/>
      <c r="TK8" s="43"/>
      <c r="TL8" s="43"/>
      <c r="TM8" s="43"/>
      <c r="TN8" s="43"/>
      <c r="TO8" s="43"/>
      <c r="TP8" s="43"/>
      <c r="TQ8" s="43"/>
      <c r="TR8" s="43"/>
      <c r="TS8" s="43"/>
      <c r="TT8" s="43"/>
      <c r="TU8" s="43"/>
      <c r="TV8" s="43"/>
      <c r="TW8" s="43"/>
      <c r="TX8" s="43"/>
      <c r="TY8" s="43"/>
      <c r="TZ8" s="43"/>
      <c r="UA8" s="43"/>
      <c r="UB8" s="43"/>
      <c r="UC8" s="43"/>
      <c r="UD8" s="43"/>
      <c r="UE8" s="43"/>
      <c r="UF8" s="43"/>
      <c r="UG8" s="43"/>
      <c r="UH8" s="43"/>
      <c r="UI8" s="43"/>
      <c r="UJ8" s="43"/>
      <c r="UK8" s="43"/>
      <c r="UL8" s="43"/>
      <c r="UM8" s="43"/>
      <c r="UN8" s="43"/>
      <c r="UO8" s="43"/>
      <c r="UP8" s="43"/>
      <c r="UQ8" s="43"/>
      <c r="UR8" s="43"/>
      <c r="US8" s="43"/>
      <c r="UT8" s="43"/>
      <c r="UU8" s="43"/>
      <c r="UV8" s="43"/>
      <c r="UW8" s="43"/>
      <c r="UX8" s="43"/>
      <c r="UY8" s="43"/>
      <c r="UZ8" s="43"/>
      <c r="VA8" s="43"/>
      <c r="VB8" s="43"/>
      <c r="VC8" s="43"/>
      <c r="VD8" s="43"/>
      <c r="VE8" s="43"/>
      <c r="VF8" s="43"/>
      <c r="VG8" s="43"/>
      <c r="VH8" s="43"/>
      <c r="VI8" s="43"/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3"/>
      <c r="VY8" s="43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3"/>
      <c r="XC8" s="43"/>
      <c r="XD8" s="43"/>
      <c r="XE8" s="43"/>
      <c r="XF8" s="43"/>
      <c r="XG8" s="43"/>
      <c r="XH8" s="43"/>
      <c r="XI8" s="43"/>
      <c r="XJ8" s="43"/>
      <c r="XK8" s="43"/>
      <c r="XL8" s="43"/>
      <c r="XM8" s="43"/>
      <c r="XN8" s="43"/>
      <c r="XO8" s="43"/>
      <c r="XP8" s="43"/>
      <c r="XQ8" s="43"/>
      <c r="XR8" s="43"/>
      <c r="XS8" s="43"/>
      <c r="XT8" s="43"/>
      <c r="XU8" s="43"/>
      <c r="XV8" s="43"/>
      <c r="XW8" s="43"/>
      <c r="XX8" s="43"/>
      <c r="XY8" s="43"/>
      <c r="XZ8" s="43"/>
      <c r="YA8" s="43"/>
      <c r="YB8" s="43"/>
      <c r="YC8" s="43"/>
      <c r="YD8" s="43"/>
      <c r="YE8" s="43"/>
      <c r="YF8" s="43"/>
      <c r="YG8" s="43"/>
      <c r="YH8" s="43"/>
      <c r="YI8" s="43"/>
      <c r="YJ8" s="43"/>
      <c r="YK8" s="43"/>
      <c r="YL8" s="43"/>
      <c r="YM8" s="43"/>
      <c r="YN8" s="43"/>
      <c r="YO8" s="43"/>
      <c r="YP8" s="43"/>
      <c r="YQ8" s="43"/>
      <c r="YR8" s="43"/>
      <c r="YS8" s="43"/>
      <c r="YT8" s="43"/>
      <c r="YU8" s="43"/>
      <c r="YV8" s="43"/>
      <c r="YW8" s="43"/>
      <c r="YX8" s="43"/>
      <c r="YY8" s="43"/>
      <c r="YZ8" s="43"/>
      <c r="ZA8" s="43"/>
      <c r="ZB8" s="43"/>
      <c r="ZC8" s="43"/>
      <c r="ZD8" s="43"/>
      <c r="ZE8" s="43"/>
      <c r="ZF8" s="43"/>
      <c r="ZG8" s="43"/>
      <c r="ZH8" s="43"/>
      <c r="ZI8" s="43"/>
      <c r="ZJ8" s="43"/>
      <c r="ZK8" s="43"/>
      <c r="ZL8" s="43"/>
      <c r="ZM8" s="43"/>
      <c r="ZN8" s="43"/>
      <c r="ZO8" s="43"/>
      <c r="ZP8" s="43"/>
      <c r="ZQ8" s="43"/>
      <c r="ZR8" s="43"/>
      <c r="ZS8" s="43"/>
      <c r="ZT8" s="43"/>
      <c r="ZU8" s="43"/>
      <c r="ZV8" s="43"/>
      <c r="ZW8" s="43"/>
      <c r="ZX8" s="43"/>
      <c r="ZY8" s="43"/>
      <c r="ZZ8" s="43"/>
      <c r="AAA8" s="43"/>
      <c r="AAB8" s="43"/>
      <c r="AAC8" s="43"/>
      <c r="AAD8" s="43"/>
      <c r="AAE8" s="43"/>
      <c r="AAF8" s="43"/>
      <c r="AAG8" s="43"/>
      <c r="AAH8" s="43"/>
      <c r="AAI8" s="43"/>
      <c r="AAJ8" s="43"/>
      <c r="AAK8" s="43"/>
      <c r="AAL8" s="43"/>
      <c r="AAM8" s="43"/>
      <c r="AAN8" s="43"/>
      <c r="AAO8" s="43"/>
      <c r="AAP8" s="43"/>
      <c r="AAQ8" s="43"/>
      <c r="AAR8" s="43"/>
      <c r="AAS8" s="43"/>
      <c r="AAT8" s="43"/>
      <c r="AAU8" s="43"/>
      <c r="AAV8" s="43"/>
      <c r="AAW8" s="43"/>
      <c r="AAX8" s="43"/>
      <c r="AAY8" s="43"/>
      <c r="AAZ8" s="43"/>
      <c r="ABA8" s="43"/>
      <c r="ABB8" s="43"/>
      <c r="ABC8" s="43"/>
      <c r="ABD8" s="43"/>
      <c r="ABE8" s="43"/>
      <c r="ABF8" s="43"/>
      <c r="ABG8" s="43"/>
      <c r="ABH8" s="43"/>
      <c r="ABI8" s="43"/>
      <c r="ABJ8" s="43"/>
      <c r="ABK8" s="43"/>
      <c r="ABL8" s="43"/>
      <c r="ABM8" s="43"/>
      <c r="ABN8" s="43"/>
      <c r="ABO8" s="43"/>
      <c r="ABP8" s="43"/>
      <c r="ABQ8" s="43"/>
      <c r="ABR8" s="43"/>
      <c r="ABS8" s="43"/>
      <c r="ABT8" s="43"/>
      <c r="ABU8" s="43"/>
      <c r="ABV8" s="43"/>
      <c r="ABW8" s="43"/>
      <c r="ABX8" s="43"/>
      <c r="ABY8" s="43"/>
      <c r="ABZ8" s="43"/>
      <c r="ACA8" s="43"/>
      <c r="ACB8" s="43"/>
      <c r="ACC8" s="43"/>
      <c r="ACD8" s="43"/>
      <c r="ACE8" s="43"/>
      <c r="ACF8" s="43"/>
      <c r="ACG8" s="43"/>
      <c r="ACH8" s="43"/>
      <c r="ACI8" s="43"/>
      <c r="ACJ8" s="43"/>
      <c r="ACK8" s="43"/>
      <c r="ACL8" s="43"/>
      <c r="ACM8" s="43"/>
      <c r="ACN8" s="43"/>
      <c r="ACO8" s="43"/>
      <c r="ACP8" s="43"/>
      <c r="ACQ8" s="43"/>
      <c r="ACR8" s="43"/>
      <c r="ACS8" s="43"/>
      <c r="ACT8" s="43"/>
      <c r="ACU8" s="43"/>
      <c r="ACV8" s="43"/>
      <c r="ACW8" s="43"/>
      <c r="ACX8" s="43"/>
      <c r="ACY8" s="43"/>
      <c r="ACZ8" s="43"/>
      <c r="ADA8" s="43"/>
      <c r="ADB8" s="43"/>
      <c r="ADC8" s="43"/>
      <c r="ADD8" s="43"/>
      <c r="ADE8" s="43"/>
      <c r="ADF8" s="43"/>
      <c r="ADG8" s="43"/>
      <c r="ADH8" s="43"/>
      <c r="ADI8" s="43"/>
      <c r="ADJ8" s="43"/>
      <c r="ADK8" s="43"/>
      <c r="ADL8" s="43"/>
      <c r="ADM8" s="43"/>
      <c r="ADN8" s="43"/>
      <c r="ADO8" s="43"/>
      <c r="ADP8" s="43"/>
      <c r="ADQ8" s="43"/>
      <c r="ADR8" s="43"/>
      <c r="ADS8" s="43"/>
      <c r="ADT8" s="43"/>
      <c r="ADU8" s="43"/>
      <c r="ADV8" s="43"/>
      <c r="ADW8" s="43"/>
      <c r="ADX8" s="43"/>
      <c r="ADY8" s="43"/>
      <c r="ADZ8" s="43"/>
      <c r="AEA8" s="43"/>
      <c r="AEB8" s="43"/>
      <c r="AEC8" s="43"/>
      <c r="AED8" s="43"/>
      <c r="AEE8" s="43"/>
      <c r="AEF8" s="43"/>
      <c r="AEG8" s="43"/>
      <c r="AEH8" s="43"/>
      <c r="AEI8" s="43"/>
      <c r="AEJ8" s="43"/>
      <c r="AEK8" s="43"/>
      <c r="AEL8" s="43"/>
      <c r="AEM8" s="43"/>
      <c r="AEN8" s="43"/>
      <c r="AEO8" s="43"/>
      <c r="AEP8" s="43"/>
      <c r="AEQ8" s="43"/>
      <c r="AER8" s="43"/>
      <c r="AES8" s="43"/>
      <c r="AET8" s="43"/>
      <c r="AEU8" s="43"/>
      <c r="AEV8" s="43"/>
      <c r="AEW8" s="43"/>
      <c r="AEX8" s="43"/>
      <c r="AEY8" s="43"/>
      <c r="AEZ8" s="43"/>
      <c r="AFA8" s="43"/>
      <c r="AFB8" s="43"/>
      <c r="AFC8" s="43"/>
      <c r="AFD8" s="43"/>
      <c r="AFE8" s="43"/>
      <c r="AFF8" s="43"/>
      <c r="AFG8" s="43"/>
      <c r="AFH8" s="43"/>
      <c r="AFI8" s="43"/>
      <c r="AFJ8" s="43"/>
      <c r="AFK8" s="43"/>
      <c r="AFL8" s="43"/>
      <c r="AFM8" s="43"/>
      <c r="AFN8" s="43"/>
      <c r="AFO8" s="43"/>
      <c r="AFP8" s="43"/>
      <c r="AFQ8" s="43"/>
      <c r="AFR8" s="43"/>
      <c r="AFS8" s="43"/>
      <c r="AFT8" s="43"/>
      <c r="AFU8" s="43"/>
      <c r="AFV8" s="43"/>
      <c r="AFW8" s="43"/>
      <c r="AFX8" s="43"/>
      <c r="AFY8" s="43"/>
      <c r="AFZ8" s="43"/>
      <c r="AGA8" s="43"/>
      <c r="AGB8" s="43"/>
      <c r="AGC8" s="43"/>
      <c r="AGD8" s="43"/>
      <c r="AGE8" s="43"/>
      <c r="AGF8" s="43"/>
      <c r="AGG8" s="43"/>
      <c r="AGH8" s="43"/>
      <c r="AGI8" s="43"/>
      <c r="AGJ8" s="43"/>
      <c r="AGK8" s="43"/>
      <c r="AGL8" s="43"/>
      <c r="AGM8" s="43"/>
      <c r="AGN8" s="43"/>
      <c r="AGO8" s="43"/>
      <c r="AGP8" s="43"/>
      <c r="AGQ8" s="43"/>
      <c r="AGR8" s="43"/>
      <c r="AGS8" s="43"/>
      <c r="AGT8" s="43"/>
      <c r="AGU8" s="43"/>
      <c r="AGV8" s="43"/>
      <c r="AGW8" s="43"/>
      <c r="AGX8" s="43"/>
      <c r="AGY8" s="43"/>
      <c r="AGZ8" s="43"/>
      <c r="AHA8" s="43"/>
      <c r="AHB8" s="43"/>
      <c r="AHC8" s="43"/>
      <c r="AHD8" s="43"/>
      <c r="AHE8" s="43"/>
      <c r="AHF8" s="43"/>
      <c r="AHG8" s="43"/>
      <c r="AHH8" s="43"/>
      <c r="AHI8" s="43"/>
      <c r="AHJ8" s="43"/>
      <c r="AHK8" s="43"/>
      <c r="AHL8" s="43"/>
      <c r="AHM8" s="43"/>
      <c r="AHN8" s="43"/>
      <c r="AHO8" s="43"/>
      <c r="AHP8" s="43"/>
      <c r="AHQ8" s="43"/>
      <c r="AHR8" s="43"/>
      <c r="AHS8" s="43"/>
      <c r="AHT8" s="43"/>
      <c r="AHU8" s="43"/>
      <c r="AHV8" s="43"/>
      <c r="AHW8" s="43"/>
      <c r="AHX8" s="43"/>
      <c r="AHY8" s="43"/>
      <c r="AHZ8" s="43"/>
      <c r="AIA8" s="43"/>
      <c r="AIB8" s="43"/>
      <c r="AIC8" s="43"/>
      <c r="AID8" s="43"/>
      <c r="AIE8" s="43"/>
      <c r="AIF8" s="43"/>
      <c r="AIG8" s="43"/>
      <c r="AIH8" s="43"/>
      <c r="AII8" s="43"/>
      <c r="AIJ8" s="43"/>
      <c r="AIK8" s="43"/>
      <c r="AIL8" s="43"/>
      <c r="AIM8" s="43"/>
      <c r="AIN8" s="43"/>
      <c r="AIO8" s="43"/>
      <c r="AIP8" s="43"/>
      <c r="AIQ8" s="43"/>
      <c r="AIR8" s="43"/>
      <c r="AIS8" s="43"/>
      <c r="AIT8" s="43"/>
      <c r="AIU8" s="43"/>
      <c r="AIV8" s="43"/>
      <c r="AIW8" s="43"/>
      <c r="AIX8" s="43"/>
      <c r="AIY8" s="43"/>
      <c r="AIZ8" s="43"/>
      <c r="AJA8" s="43"/>
      <c r="AJB8" s="43"/>
      <c r="AJC8" s="43"/>
      <c r="AJD8" s="43"/>
      <c r="AJE8" s="43"/>
      <c r="AJF8" s="43"/>
      <c r="AJG8" s="43"/>
      <c r="AJH8" s="43"/>
      <c r="AJI8" s="43"/>
      <c r="AJJ8" s="43"/>
      <c r="AJK8" s="43"/>
      <c r="AJL8" s="43"/>
      <c r="AJM8" s="43"/>
      <c r="AJN8" s="43"/>
      <c r="AJO8" s="43"/>
      <c r="AJP8" s="43"/>
      <c r="AJQ8" s="43"/>
      <c r="AJR8" s="43"/>
      <c r="AJS8" s="43"/>
      <c r="AJT8" s="43"/>
      <c r="AJU8" s="43"/>
      <c r="AJV8" s="43"/>
      <c r="AJW8" s="43"/>
      <c r="AJX8" s="43"/>
      <c r="AJY8" s="43"/>
      <c r="AJZ8" s="43"/>
      <c r="AKA8" s="43"/>
      <c r="AKB8" s="43"/>
      <c r="AKC8" s="43"/>
      <c r="AKD8" s="43"/>
      <c r="AKE8" s="43"/>
      <c r="AKF8" s="43"/>
      <c r="AKG8" s="43"/>
      <c r="AKH8" s="43"/>
      <c r="AKI8" s="43"/>
      <c r="AKJ8" s="43"/>
      <c r="AKK8" s="43"/>
      <c r="AKL8" s="43"/>
      <c r="AKM8" s="43"/>
      <c r="AKN8" s="43"/>
      <c r="AKO8" s="43"/>
      <c r="AKP8" s="43"/>
      <c r="AKQ8" s="43"/>
      <c r="AKR8" s="43"/>
      <c r="AKS8" s="43"/>
      <c r="AKT8" s="43"/>
      <c r="AKU8" s="43"/>
      <c r="AKV8" s="43"/>
      <c r="AKW8" s="43"/>
      <c r="AKX8" s="43"/>
      <c r="AKY8" s="43"/>
      <c r="AKZ8" s="43"/>
      <c r="ALA8" s="43"/>
      <c r="ALB8" s="43"/>
      <c r="ALC8" s="43"/>
      <c r="ALD8" s="43"/>
      <c r="ALE8" s="43"/>
      <c r="ALF8" s="43"/>
      <c r="ALG8" s="43"/>
      <c r="ALH8" s="43"/>
      <c r="ALI8" s="43"/>
      <c r="ALJ8" s="43"/>
      <c r="ALK8" s="43"/>
      <c r="ALL8" s="43"/>
      <c r="ALM8" s="43"/>
      <c r="ALN8" s="43"/>
      <c r="ALO8" s="43"/>
      <c r="ALP8" s="43"/>
      <c r="ALQ8" s="43"/>
      <c r="ALR8" s="43"/>
      <c r="ALS8" s="43"/>
      <c r="ALT8" s="43"/>
      <c r="ALU8" s="43"/>
      <c r="ALV8" s="43"/>
      <c r="ALW8" s="43"/>
      <c r="ALX8" s="43"/>
      <c r="ALY8" s="43"/>
      <c r="ALZ8" s="43"/>
      <c r="AMA8" s="43"/>
      <c r="AMB8" s="43"/>
      <c r="AMC8" s="43"/>
      <c r="AMD8" s="43"/>
      <c r="AME8" s="43"/>
      <c r="AMF8" s="43"/>
      <c r="AMG8" s="43"/>
      <c r="AMH8" s="43"/>
      <c r="AMI8" s="43"/>
      <c r="AMJ8" s="43"/>
      <c r="AMK8" s="43"/>
      <c r="AML8" s="43"/>
      <c r="AMM8" s="43"/>
      <c r="AMN8" s="43"/>
      <c r="AMO8" s="43"/>
      <c r="AMP8" s="43"/>
      <c r="AMQ8" s="43"/>
      <c r="AMR8" s="43"/>
      <c r="AMS8" s="43"/>
      <c r="AMT8" s="43"/>
      <c r="AMU8" s="43"/>
      <c r="AMV8" s="43"/>
      <c r="AMW8" s="43"/>
      <c r="AMX8" s="43"/>
      <c r="AMY8" s="43"/>
      <c r="AMZ8" s="43"/>
      <c r="ANA8" s="43"/>
      <c r="ANB8" s="43"/>
      <c r="ANC8" s="43"/>
      <c r="AND8" s="43"/>
      <c r="ANE8" s="43"/>
      <c r="ANF8" s="43"/>
      <c r="ANG8" s="43"/>
      <c r="ANH8" s="43"/>
      <c r="ANI8" s="43"/>
      <c r="ANJ8" s="43"/>
      <c r="ANK8" s="43"/>
      <c r="ANL8" s="43"/>
      <c r="ANM8" s="43"/>
      <c r="ANN8" s="43"/>
      <c r="ANO8" s="43"/>
      <c r="ANP8" s="43"/>
      <c r="ANQ8" s="43"/>
      <c r="ANR8" s="43"/>
      <c r="ANS8" s="43"/>
      <c r="ANT8" s="43"/>
      <c r="ANU8" s="43"/>
      <c r="ANV8" s="43"/>
      <c r="ANW8" s="43"/>
      <c r="ANX8" s="43"/>
      <c r="ANY8" s="43"/>
      <c r="ANZ8" s="43"/>
      <c r="AOA8" s="43"/>
      <c r="AOB8" s="43"/>
      <c r="AOC8" s="43"/>
      <c r="AOD8" s="43"/>
      <c r="AOE8" s="43"/>
      <c r="AOF8" s="43"/>
      <c r="AOG8" s="43"/>
      <c r="AOH8" s="43"/>
      <c r="AOI8" s="43"/>
      <c r="AOJ8" s="43"/>
      <c r="AOK8" s="43"/>
      <c r="AOL8" s="43"/>
      <c r="AOM8" s="43"/>
      <c r="AON8" s="43"/>
      <c r="AOO8" s="43"/>
      <c r="AOP8" s="43"/>
      <c r="AOQ8" s="43"/>
      <c r="AOR8" s="43"/>
      <c r="AOS8" s="43"/>
      <c r="AOT8" s="43"/>
      <c r="AOU8" s="43"/>
      <c r="AOV8" s="43"/>
      <c r="AOW8" s="43"/>
      <c r="AOX8" s="43"/>
      <c r="AOY8" s="43"/>
      <c r="AOZ8" s="43"/>
      <c r="APA8" s="43"/>
      <c r="APB8" s="43"/>
      <c r="APC8" s="43"/>
      <c r="APD8" s="43"/>
      <c r="APE8" s="43"/>
      <c r="APF8" s="43"/>
      <c r="APG8" s="43"/>
      <c r="APH8" s="43"/>
      <c r="API8" s="43"/>
      <c r="APJ8" s="43"/>
      <c r="APK8" s="43"/>
      <c r="APL8" s="43"/>
      <c r="APM8" s="43"/>
      <c r="APN8" s="43"/>
      <c r="APO8" s="43"/>
      <c r="APP8" s="43"/>
      <c r="APQ8" s="43"/>
      <c r="APR8" s="43"/>
      <c r="APS8" s="43"/>
      <c r="APT8" s="43"/>
      <c r="APU8" s="43"/>
      <c r="APV8" s="43"/>
      <c r="APW8" s="43"/>
      <c r="APX8" s="43"/>
      <c r="APY8" s="43"/>
      <c r="APZ8" s="43"/>
      <c r="AQA8" s="43"/>
      <c r="AQB8" s="43"/>
      <c r="AQC8" s="43"/>
      <c r="AQD8" s="43"/>
      <c r="AQE8" s="43"/>
      <c r="AQF8" s="43"/>
      <c r="AQG8" s="43"/>
      <c r="AQH8" s="43"/>
      <c r="AQI8" s="43"/>
      <c r="AQJ8" s="43"/>
      <c r="AQK8" s="43"/>
      <c r="AQL8" s="43"/>
      <c r="AQM8" s="43"/>
      <c r="AQN8" s="43"/>
      <c r="AQO8" s="43"/>
      <c r="AQP8" s="43"/>
      <c r="AQQ8" s="43"/>
      <c r="AQR8" s="43"/>
      <c r="AQS8" s="43"/>
      <c r="AQT8" s="43"/>
      <c r="AQU8" s="43"/>
      <c r="AQV8" s="43"/>
      <c r="AQW8" s="43"/>
      <c r="AQX8" s="43"/>
      <c r="AQY8" s="43"/>
      <c r="AQZ8" s="43"/>
      <c r="ARA8" s="43"/>
      <c r="ARB8" s="43"/>
      <c r="ARC8" s="43"/>
      <c r="ARD8" s="43"/>
      <c r="ARE8" s="43"/>
      <c r="ARF8" s="43"/>
      <c r="ARG8" s="43"/>
      <c r="ARH8" s="43"/>
      <c r="ARI8" s="43"/>
      <c r="ARJ8" s="43"/>
      <c r="ARK8" s="43"/>
      <c r="ARL8" s="43"/>
      <c r="ARM8" s="43"/>
      <c r="ARN8" s="43"/>
      <c r="ARO8" s="43"/>
      <c r="ARP8" s="43"/>
      <c r="ARQ8" s="43"/>
      <c r="ARR8" s="43"/>
      <c r="ARS8" s="43"/>
      <c r="ART8" s="43"/>
      <c r="ARU8" s="43"/>
      <c r="ARV8" s="43"/>
      <c r="ARW8" s="43"/>
      <c r="ARX8" s="43"/>
      <c r="ARY8" s="43"/>
      <c r="ARZ8" s="43"/>
      <c r="ASA8" s="43"/>
      <c r="ASB8" s="43"/>
      <c r="ASC8" s="43"/>
      <c r="ASD8" s="43"/>
      <c r="ASE8" s="43"/>
      <c r="ASF8" s="43"/>
      <c r="ASG8" s="43"/>
      <c r="ASH8" s="43"/>
      <c r="ASI8" s="43"/>
      <c r="ASJ8" s="43"/>
      <c r="ASK8" s="43"/>
      <c r="ASL8" s="43"/>
      <c r="ASM8" s="43"/>
      <c r="ASN8" s="43"/>
      <c r="ASO8" s="43"/>
      <c r="ASP8" s="43"/>
      <c r="ASQ8" s="43"/>
      <c r="ASR8" s="43"/>
      <c r="ASS8" s="43"/>
      <c r="AST8" s="43"/>
      <c r="ASU8" s="43"/>
      <c r="ASV8" s="43"/>
      <c r="ASW8" s="43"/>
      <c r="ASX8" s="43"/>
      <c r="ASY8" s="43"/>
      <c r="ASZ8" s="43"/>
      <c r="ATA8" s="43"/>
      <c r="ATB8" s="43"/>
      <c r="ATC8" s="43"/>
      <c r="ATD8" s="43"/>
      <c r="ATE8" s="43"/>
      <c r="ATF8" s="43"/>
      <c r="ATG8" s="43"/>
      <c r="ATH8" s="43"/>
      <c r="ATI8" s="43"/>
      <c r="ATJ8" s="43"/>
      <c r="ATK8" s="43"/>
      <c r="ATL8" s="43"/>
      <c r="ATM8" s="43"/>
      <c r="ATN8" s="43"/>
      <c r="ATO8" s="43"/>
      <c r="ATP8" s="43"/>
      <c r="ATQ8" s="43"/>
      <c r="ATR8" s="43"/>
      <c r="ATS8" s="43"/>
      <c r="ATT8" s="43"/>
      <c r="ATU8" s="43"/>
      <c r="ATV8" s="43"/>
      <c r="ATW8" s="43"/>
      <c r="ATX8" s="43"/>
      <c r="ATY8" s="43"/>
      <c r="ATZ8" s="43"/>
      <c r="AUA8" s="43"/>
      <c r="AUB8" s="43"/>
      <c r="AUC8" s="43"/>
      <c r="AUD8" s="43"/>
      <c r="AUE8" s="43"/>
      <c r="AUF8" s="43"/>
      <c r="AUG8" s="43"/>
      <c r="AUH8" s="43"/>
      <c r="AUI8" s="43"/>
      <c r="AUJ8" s="43"/>
      <c r="AUK8" s="43"/>
      <c r="AUL8" s="43"/>
      <c r="AUM8" s="43"/>
      <c r="AUN8" s="43"/>
      <c r="AUO8" s="43"/>
      <c r="AUP8" s="43"/>
      <c r="AUQ8" s="43"/>
      <c r="AUR8" s="43"/>
      <c r="AUS8" s="43"/>
      <c r="AUT8" s="43"/>
      <c r="AUU8" s="43"/>
      <c r="AUV8" s="43"/>
      <c r="AUW8" s="43"/>
      <c r="AUX8" s="43"/>
      <c r="AUY8" s="43"/>
      <c r="AUZ8" s="43"/>
      <c r="AVA8" s="43"/>
      <c r="AVB8" s="43"/>
      <c r="AVC8" s="43"/>
      <c r="AVD8" s="43"/>
      <c r="AVE8" s="43"/>
      <c r="AVF8" s="43"/>
      <c r="AVG8" s="43"/>
      <c r="AVH8" s="43"/>
      <c r="AVI8" s="43"/>
      <c r="AVJ8" s="43"/>
      <c r="AVK8" s="43"/>
      <c r="AVL8" s="43"/>
      <c r="AVM8" s="43"/>
      <c r="AVN8" s="43"/>
      <c r="AVO8" s="43"/>
      <c r="AVP8" s="43"/>
      <c r="AVQ8" s="43"/>
      <c r="AVR8" s="43"/>
      <c r="AVS8" s="43"/>
      <c r="AVT8" s="43"/>
      <c r="AVU8" s="43"/>
      <c r="AVV8" s="43"/>
      <c r="AVW8" s="43"/>
      <c r="AVX8" s="43"/>
      <c r="AVY8" s="43"/>
      <c r="AVZ8" s="43"/>
      <c r="AWA8" s="43"/>
      <c r="AWB8" s="43"/>
      <c r="AWC8" s="43"/>
      <c r="AWD8" s="43"/>
      <c r="AWE8" s="43"/>
      <c r="AWF8" s="43"/>
      <c r="AWG8" s="43"/>
      <c r="AWH8" s="43"/>
      <c r="AWI8" s="43"/>
      <c r="AWJ8" s="43"/>
      <c r="AWK8" s="43"/>
      <c r="AWL8" s="43"/>
      <c r="AWM8" s="43"/>
      <c r="AWN8" s="43"/>
      <c r="AWO8" s="43"/>
      <c r="AWP8" s="43"/>
      <c r="AWQ8" s="43"/>
      <c r="AWR8" s="43"/>
      <c r="AWS8" s="43"/>
      <c r="AWT8" s="43"/>
      <c r="AWU8" s="43"/>
      <c r="AWV8" s="43"/>
      <c r="AWW8" s="43"/>
      <c r="AWX8" s="43"/>
      <c r="AWY8" s="43"/>
      <c r="AWZ8" s="43"/>
      <c r="AXA8" s="43"/>
      <c r="AXB8" s="43"/>
      <c r="AXC8" s="43"/>
      <c r="AXD8" s="43"/>
      <c r="AXE8" s="43"/>
      <c r="AXF8" s="43"/>
      <c r="AXG8" s="43"/>
      <c r="AXH8" s="43"/>
      <c r="AXI8" s="43"/>
      <c r="AXJ8" s="43"/>
      <c r="AXK8" s="43"/>
      <c r="AXL8" s="43"/>
      <c r="AXM8" s="43"/>
      <c r="AXN8" s="43"/>
      <c r="AXO8" s="43"/>
      <c r="AXP8" s="43"/>
      <c r="AXQ8" s="43"/>
      <c r="AXR8" s="43"/>
      <c r="AXS8" s="43"/>
      <c r="AXT8" s="43"/>
      <c r="AXU8" s="43"/>
      <c r="AXV8" s="43"/>
      <c r="AXW8" s="43"/>
      <c r="AXX8" s="43"/>
      <c r="AXY8" s="43"/>
      <c r="AXZ8" s="43"/>
      <c r="AYA8" s="43"/>
      <c r="AYB8" s="43"/>
      <c r="AYC8" s="43"/>
      <c r="AYD8" s="43"/>
      <c r="AYE8" s="43"/>
      <c r="AYF8" s="43"/>
      <c r="AYG8" s="43"/>
      <c r="AYH8" s="43"/>
      <c r="AYI8" s="43"/>
      <c r="AYJ8" s="43"/>
      <c r="AYK8" s="43"/>
      <c r="AYL8" s="43"/>
      <c r="AYM8" s="43"/>
      <c r="AYN8" s="43"/>
      <c r="AYO8" s="43"/>
      <c r="AYP8" s="43"/>
      <c r="AYQ8" s="43"/>
      <c r="AYR8" s="43"/>
      <c r="AYS8" s="43"/>
      <c r="AYT8" s="43"/>
      <c r="AYU8" s="43"/>
      <c r="AYV8" s="43"/>
      <c r="AYW8" s="43"/>
      <c r="AYX8" s="43"/>
      <c r="AYY8" s="43"/>
    </row>
    <row r="9" spans="1:1351" s="81" customFormat="1" ht="23.1" customHeight="1" thickBot="1">
      <c r="A9" s="63"/>
      <c r="B9" s="64"/>
      <c r="C9" s="65"/>
      <c r="D9" s="66"/>
      <c r="E9" s="66"/>
      <c r="F9" s="66"/>
      <c r="G9" s="66"/>
      <c r="H9" s="66"/>
      <c r="I9" s="67"/>
      <c r="J9" s="66"/>
      <c r="K9" s="68"/>
      <c r="L9" s="68"/>
      <c r="M9" s="68"/>
      <c r="N9" s="68"/>
      <c r="O9" s="68"/>
      <c r="P9" s="66" t="s">
        <v>46</v>
      </c>
      <c r="Q9" s="66" t="s">
        <v>46</v>
      </c>
      <c r="R9" s="69"/>
      <c r="S9" s="66" t="s">
        <v>46</v>
      </c>
      <c r="T9" s="66"/>
      <c r="U9" s="66"/>
      <c r="V9" s="66"/>
      <c r="W9" s="66" t="s">
        <v>64</v>
      </c>
      <c r="X9" s="70"/>
      <c r="Y9" s="70"/>
      <c r="Z9" s="71"/>
      <c r="AA9" s="72"/>
      <c r="AB9" s="64"/>
      <c r="AC9" s="73"/>
      <c r="AD9" s="74"/>
      <c r="AE9" s="75"/>
      <c r="AF9" s="65"/>
      <c r="AG9" s="75"/>
      <c r="AH9" s="76"/>
      <c r="AI9" s="64"/>
      <c r="AJ9" s="66"/>
      <c r="AK9" s="68"/>
      <c r="AL9" s="77" t="s">
        <v>65</v>
      </c>
      <c r="AM9" s="77" t="s">
        <v>56</v>
      </c>
      <c r="AN9" s="77" t="s">
        <v>56</v>
      </c>
      <c r="AO9" s="77"/>
      <c r="AP9" s="77"/>
      <c r="AQ9" s="77"/>
      <c r="AR9" s="77"/>
      <c r="AS9" s="78"/>
      <c r="AT9" s="79"/>
      <c r="AU9" s="66" t="s">
        <v>46</v>
      </c>
      <c r="AV9" s="77" t="s">
        <v>66</v>
      </c>
      <c r="AW9" s="77" t="s">
        <v>56</v>
      </c>
      <c r="AX9" s="77"/>
      <c r="AY9" s="66" t="s">
        <v>46</v>
      </c>
      <c r="AZ9" s="69"/>
      <c r="BA9" s="77" t="s">
        <v>56</v>
      </c>
      <c r="BB9" s="77" t="s">
        <v>67</v>
      </c>
      <c r="BC9" s="80"/>
      <c r="BD9" s="77" t="s">
        <v>56</v>
      </c>
      <c r="BE9" s="77" t="s">
        <v>56</v>
      </c>
      <c r="BF9" s="77" t="s">
        <v>68</v>
      </c>
      <c r="BG9" s="66" t="s">
        <v>46</v>
      </c>
      <c r="BH9" s="75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3"/>
      <c r="AAQ9" s="43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3"/>
      <c r="ABV9" s="43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3"/>
      <c r="ACX9" s="43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3"/>
      <c r="AEC9" s="43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3"/>
      <c r="AFG9" s="43"/>
      <c r="AFH9" s="43"/>
      <c r="AFI9" s="43"/>
      <c r="AFJ9" s="43"/>
      <c r="AFK9" s="43"/>
      <c r="AFL9" s="43"/>
      <c r="AFM9" s="43"/>
      <c r="AFN9" s="43"/>
      <c r="AFO9" s="43"/>
      <c r="AFP9" s="43"/>
      <c r="AFQ9" s="43"/>
      <c r="AFR9" s="43"/>
      <c r="AFS9" s="43"/>
      <c r="AFT9" s="43"/>
      <c r="AFU9" s="43"/>
      <c r="AFV9" s="43"/>
      <c r="AFW9" s="43"/>
      <c r="AFX9" s="43"/>
      <c r="AFY9" s="43"/>
      <c r="AFZ9" s="43"/>
      <c r="AGA9" s="43"/>
      <c r="AGB9" s="43"/>
      <c r="AGC9" s="43"/>
      <c r="AGD9" s="43"/>
      <c r="AGE9" s="43"/>
      <c r="AGF9" s="43"/>
      <c r="AGG9" s="43"/>
      <c r="AGH9" s="43"/>
      <c r="AGI9" s="43"/>
      <c r="AGJ9" s="43"/>
      <c r="AGK9" s="43"/>
      <c r="AGL9" s="43"/>
      <c r="AGM9" s="43"/>
      <c r="AGN9" s="43"/>
      <c r="AGO9" s="43"/>
      <c r="AGP9" s="43"/>
      <c r="AGQ9" s="43"/>
      <c r="AGR9" s="43"/>
      <c r="AGS9" s="43"/>
      <c r="AGT9" s="43"/>
      <c r="AGU9" s="43"/>
      <c r="AGV9" s="43"/>
      <c r="AGW9" s="43"/>
      <c r="AGX9" s="43"/>
      <c r="AGY9" s="43"/>
      <c r="AGZ9" s="43"/>
      <c r="AHA9" s="43"/>
      <c r="AHB9" s="43"/>
      <c r="AHC9" s="43"/>
      <c r="AHD9" s="43"/>
      <c r="AHE9" s="43"/>
      <c r="AHF9" s="43"/>
      <c r="AHG9" s="43"/>
      <c r="AHH9" s="43"/>
      <c r="AHI9" s="43"/>
      <c r="AHJ9" s="43"/>
      <c r="AHK9" s="43"/>
      <c r="AHL9" s="43"/>
      <c r="AHM9" s="43"/>
      <c r="AHN9" s="43"/>
      <c r="AHO9" s="43"/>
      <c r="AHP9" s="43"/>
      <c r="AHQ9" s="43"/>
      <c r="AHR9" s="43"/>
      <c r="AHS9" s="43"/>
      <c r="AHT9" s="43"/>
      <c r="AHU9" s="43"/>
      <c r="AHV9" s="43"/>
      <c r="AHW9" s="43"/>
      <c r="AHX9" s="43"/>
      <c r="AHY9" s="43"/>
      <c r="AHZ9" s="43"/>
      <c r="AIA9" s="43"/>
      <c r="AIB9" s="43"/>
      <c r="AIC9" s="43"/>
      <c r="AID9" s="43"/>
      <c r="AIE9" s="43"/>
      <c r="AIF9" s="43"/>
      <c r="AIG9" s="43"/>
      <c r="AIH9" s="43"/>
      <c r="AII9" s="43"/>
      <c r="AIJ9" s="43"/>
      <c r="AIK9" s="43"/>
      <c r="AIL9" s="43"/>
      <c r="AIM9" s="43"/>
      <c r="AIN9" s="43"/>
      <c r="AIO9" s="43"/>
      <c r="AIP9" s="43"/>
      <c r="AIQ9" s="43"/>
      <c r="AIR9" s="43"/>
      <c r="AIS9" s="43"/>
      <c r="AIT9" s="43"/>
      <c r="AIU9" s="43"/>
      <c r="AIV9" s="43"/>
      <c r="AIW9" s="43"/>
      <c r="AIX9" s="43"/>
      <c r="AIY9" s="43"/>
      <c r="AIZ9" s="43"/>
      <c r="AJA9" s="43"/>
      <c r="AJB9" s="43"/>
      <c r="AJC9" s="43"/>
      <c r="AJD9" s="43"/>
      <c r="AJE9" s="43"/>
      <c r="AJF9" s="43"/>
      <c r="AJG9" s="43"/>
      <c r="AJH9" s="43"/>
      <c r="AJI9" s="43"/>
      <c r="AJJ9" s="43"/>
      <c r="AJK9" s="43"/>
      <c r="AJL9" s="43"/>
      <c r="AJM9" s="43"/>
      <c r="AJN9" s="43"/>
      <c r="AJO9" s="43"/>
      <c r="AJP9" s="43"/>
      <c r="AJQ9" s="43"/>
      <c r="AJR9" s="43"/>
      <c r="AJS9" s="43"/>
      <c r="AJT9" s="43"/>
      <c r="AJU9" s="43"/>
      <c r="AJV9" s="43"/>
      <c r="AJW9" s="43"/>
      <c r="AJX9" s="43"/>
      <c r="AJY9" s="43"/>
      <c r="AJZ9" s="43"/>
      <c r="AKA9" s="43"/>
      <c r="AKB9" s="43"/>
      <c r="AKC9" s="43"/>
      <c r="AKD9" s="43"/>
      <c r="AKE9" s="43"/>
      <c r="AKF9" s="43"/>
      <c r="AKG9" s="43"/>
      <c r="AKH9" s="43"/>
      <c r="AKI9" s="43"/>
      <c r="AKJ9" s="43"/>
      <c r="AKK9" s="43"/>
      <c r="AKL9" s="43"/>
      <c r="AKM9" s="43"/>
      <c r="AKN9" s="43"/>
      <c r="AKO9" s="43"/>
      <c r="AKP9" s="43"/>
      <c r="AKQ9" s="43"/>
      <c r="AKR9" s="43"/>
      <c r="AKS9" s="43"/>
      <c r="AKT9" s="43"/>
      <c r="AKU9" s="43"/>
      <c r="AKV9" s="43"/>
      <c r="AKW9" s="43"/>
      <c r="AKX9" s="43"/>
      <c r="AKY9" s="43"/>
      <c r="AKZ9" s="43"/>
      <c r="ALA9" s="43"/>
      <c r="ALB9" s="43"/>
      <c r="ALC9" s="43"/>
      <c r="ALD9" s="43"/>
      <c r="ALE9" s="43"/>
      <c r="ALF9" s="43"/>
      <c r="ALG9" s="43"/>
      <c r="ALH9" s="43"/>
      <c r="ALI9" s="43"/>
      <c r="ALJ9" s="43"/>
      <c r="ALK9" s="43"/>
      <c r="ALL9" s="43"/>
      <c r="ALM9" s="43"/>
      <c r="ALN9" s="43"/>
      <c r="ALO9" s="43"/>
      <c r="ALP9" s="43"/>
      <c r="ALQ9" s="43"/>
      <c r="ALR9" s="43"/>
      <c r="ALS9" s="43"/>
      <c r="ALT9" s="43"/>
      <c r="ALU9" s="43"/>
      <c r="ALV9" s="43"/>
      <c r="ALW9" s="43"/>
      <c r="ALX9" s="43"/>
      <c r="ALY9" s="43"/>
      <c r="ALZ9" s="43"/>
      <c r="AMA9" s="43"/>
      <c r="AMB9" s="43"/>
      <c r="AMC9" s="43"/>
      <c r="AMD9" s="43"/>
      <c r="AME9" s="43"/>
      <c r="AMF9" s="43"/>
      <c r="AMG9" s="43"/>
      <c r="AMH9" s="43"/>
      <c r="AMI9" s="43"/>
      <c r="AMJ9" s="43"/>
      <c r="AMK9" s="43"/>
      <c r="AML9" s="43"/>
      <c r="AMM9" s="43"/>
      <c r="AMN9" s="43"/>
      <c r="AMO9" s="43"/>
      <c r="AMP9" s="43"/>
      <c r="AMQ9" s="43"/>
      <c r="AMR9" s="43"/>
      <c r="AMS9" s="43"/>
      <c r="AMT9" s="43"/>
      <c r="AMU9" s="43"/>
      <c r="AMV9" s="43"/>
      <c r="AMW9" s="43"/>
      <c r="AMX9" s="43"/>
      <c r="AMY9" s="43"/>
      <c r="AMZ9" s="43"/>
      <c r="ANA9" s="43"/>
      <c r="ANB9" s="43"/>
      <c r="ANC9" s="43"/>
      <c r="AND9" s="43"/>
      <c r="ANE9" s="43"/>
      <c r="ANF9" s="43"/>
      <c r="ANG9" s="43"/>
      <c r="ANH9" s="43"/>
      <c r="ANI9" s="43"/>
      <c r="ANJ9" s="43"/>
      <c r="ANK9" s="43"/>
      <c r="ANL9" s="43"/>
      <c r="ANM9" s="43"/>
      <c r="ANN9" s="43"/>
      <c r="ANO9" s="43"/>
      <c r="ANP9" s="43"/>
      <c r="ANQ9" s="43"/>
      <c r="ANR9" s="43"/>
      <c r="ANS9" s="43"/>
      <c r="ANT9" s="43"/>
      <c r="ANU9" s="43"/>
      <c r="ANV9" s="43"/>
      <c r="ANW9" s="43"/>
      <c r="ANX9" s="43"/>
      <c r="ANY9" s="43"/>
      <c r="ANZ9" s="43"/>
      <c r="AOA9" s="43"/>
      <c r="AOB9" s="43"/>
      <c r="AOC9" s="43"/>
      <c r="AOD9" s="43"/>
      <c r="AOE9" s="43"/>
      <c r="AOF9" s="43"/>
      <c r="AOG9" s="43"/>
      <c r="AOH9" s="43"/>
      <c r="AOI9" s="43"/>
      <c r="AOJ9" s="43"/>
      <c r="AOK9" s="43"/>
      <c r="AOL9" s="43"/>
      <c r="AOM9" s="43"/>
      <c r="AON9" s="43"/>
      <c r="AOO9" s="43"/>
      <c r="AOP9" s="43"/>
      <c r="AOQ9" s="43"/>
      <c r="AOR9" s="43"/>
      <c r="AOS9" s="43"/>
      <c r="AOT9" s="43"/>
      <c r="AOU9" s="43"/>
      <c r="AOV9" s="43"/>
      <c r="AOW9" s="43"/>
      <c r="AOX9" s="43"/>
      <c r="AOY9" s="43"/>
      <c r="AOZ9" s="43"/>
      <c r="APA9" s="43"/>
      <c r="APB9" s="43"/>
      <c r="APC9" s="43"/>
      <c r="APD9" s="43"/>
      <c r="APE9" s="43"/>
      <c r="APF9" s="43"/>
      <c r="APG9" s="43"/>
      <c r="APH9" s="43"/>
      <c r="API9" s="43"/>
      <c r="APJ9" s="43"/>
      <c r="APK9" s="43"/>
      <c r="APL9" s="43"/>
      <c r="APM9" s="43"/>
      <c r="APN9" s="43"/>
      <c r="APO9" s="43"/>
      <c r="APP9" s="43"/>
      <c r="APQ9" s="43"/>
      <c r="APR9" s="43"/>
      <c r="APS9" s="43"/>
      <c r="APT9" s="43"/>
      <c r="APU9" s="43"/>
      <c r="APV9" s="43"/>
      <c r="APW9" s="43"/>
      <c r="APX9" s="43"/>
      <c r="APY9" s="43"/>
      <c r="APZ9" s="43"/>
      <c r="AQA9" s="43"/>
      <c r="AQB9" s="43"/>
      <c r="AQC9" s="43"/>
      <c r="AQD9" s="43"/>
      <c r="AQE9" s="43"/>
      <c r="AQF9" s="43"/>
      <c r="AQG9" s="43"/>
      <c r="AQH9" s="43"/>
      <c r="AQI9" s="43"/>
      <c r="AQJ9" s="43"/>
      <c r="AQK9" s="43"/>
      <c r="AQL9" s="43"/>
      <c r="AQM9" s="43"/>
      <c r="AQN9" s="43"/>
      <c r="AQO9" s="43"/>
      <c r="AQP9" s="43"/>
      <c r="AQQ9" s="43"/>
      <c r="AQR9" s="43"/>
      <c r="AQS9" s="43"/>
      <c r="AQT9" s="43"/>
      <c r="AQU9" s="43"/>
      <c r="AQV9" s="43"/>
      <c r="AQW9" s="43"/>
      <c r="AQX9" s="43"/>
      <c r="AQY9" s="43"/>
      <c r="AQZ9" s="43"/>
      <c r="ARA9" s="43"/>
      <c r="ARB9" s="43"/>
      <c r="ARC9" s="43"/>
      <c r="ARD9" s="43"/>
      <c r="ARE9" s="43"/>
      <c r="ARF9" s="43"/>
      <c r="ARG9" s="43"/>
      <c r="ARH9" s="43"/>
      <c r="ARI9" s="43"/>
      <c r="ARJ9" s="43"/>
      <c r="ARK9" s="43"/>
      <c r="ARL9" s="43"/>
      <c r="ARM9" s="43"/>
      <c r="ARN9" s="43"/>
      <c r="ARO9" s="43"/>
      <c r="ARP9" s="43"/>
      <c r="ARQ9" s="43"/>
      <c r="ARR9" s="43"/>
      <c r="ARS9" s="43"/>
      <c r="ART9" s="43"/>
      <c r="ARU9" s="43"/>
      <c r="ARV9" s="43"/>
      <c r="ARW9" s="43"/>
      <c r="ARX9" s="43"/>
      <c r="ARY9" s="43"/>
      <c r="ARZ9" s="43"/>
      <c r="ASA9" s="43"/>
      <c r="ASB9" s="43"/>
      <c r="ASC9" s="43"/>
      <c r="ASD9" s="43"/>
      <c r="ASE9" s="43"/>
      <c r="ASF9" s="43"/>
      <c r="ASG9" s="43"/>
      <c r="ASH9" s="43"/>
      <c r="ASI9" s="43"/>
      <c r="ASJ9" s="43"/>
      <c r="ASK9" s="43"/>
      <c r="ASL9" s="43"/>
      <c r="ASM9" s="43"/>
      <c r="ASN9" s="43"/>
      <c r="ASO9" s="43"/>
      <c r="ASP9" s="43"/>
      <c r="ASQ9" s="43"/>
      <c r="ASR9" s="43"/>
      <c r="ASS9" s="43"/>
      <c r="AST9" s="43"/>
      <c r="ASU9" s="43"/>
      <c r="ASV9" s="43"/>
      <c r="ASW9" s="43"/>
      <c r="ASX9" s="43"/>
      <c r="ASY9" s="43"/>
      <c r="ASZ9" s="43"/>
      <c r="ATA9" s="43"/>
      <c r="ATB9" s="43"/>
      <c r="ATC9" s="43"/>
      <c r="ATD9" s="43"/>
      <c r="ATE9" s="43"/>
      <c r="ATF9" s="43"/>
      <c r="ATG9" s="43"/>
      <c r="ATH9" s="43"/>
      <c r="ATI9" s="43"/>
      <c r="ATJ9" s="43"/>
      <c r="ATK9" s="43"/>
      <c r="ATL9" s="43"/>
      <c r="ATM9" s="43"/>
      <c r="ATN9" s="43"/>
      <c r="ATO9" s="43"/>
      <c r="ATP9" s="43"/>
      <c r="ATQ9" s="43"/>
      <c r="ATR9" s="43"/>
      <c r="ATS9" s="43"/>
      <c r="ATT9" s="43"/>
      <c r="ATU9" s="43"/>
      <c r="ATV9" s="43"/>
      <c r="ATW9" s="43"/>
      <c r="ATX9" s="43"/>
      <c r="ATY9" s="43"/>
      <c r="ATZ9" s="43"/>
      <c r="AUA9" s="43"/>
      <c r="AUB9" s="43"/>
      <c r="AUC9" s="43"/>
      <c r="AUD9" s="43"/>
      <c r="AUE9" s="43"/>
      <c r="AUF9" s="43"/>
      <c r="AUG9" s="43"/>
      <c r="AUH9" s="43"/>
      <c r="AUI9" s="43"/>
      <c r="AUJ9" s="43"/>
      <c r="AUK9" s="43"/>
      <c r="AUL9" s="43"/>
      <c r="AUM9" s="43"/>
      <c r="AUN9" s="43"/>
      <c r="AUO9" s="43"/>
      <c r="AUP9" s="43"/>
      <c r="AUQ9" s="43"/>
      <c r="AUR9" s="43"/>
      <c r="AUS9" s="43"/>
      <c r="AUT9" s="43"/>
      <c r="AUU9" s="43"/>
      <c r="AUV9" s="43"/>
      <c r="AUW9" s="43"/>
      <c r="AUX9" s="43"/>
      <c r="AUY9" s="43"/>
      <c r="AUZ9" s="43"/>
      <c r="AVA9" s="43"/>
      <c r="AVB9" s="43"/>
      <c r="AVC9" s="43"/>
      <c r="AVD9" s="43"/>
      <c r="AVE9" s="43"/>
      <c r="AVF9" s="43"/>
      <c r="AVG9" s="43"/>
      <c r="AVH9" s="43"/>
      <c r="AVI9" s="43"/>
      <c r="AVJ9" s="43"/>
      <c r="AVK9" s="43"/>
      <c r="AVL9" s="43"/>
      <c r="AVM9" s="43"/>
      <c r="AVN9" s="43"/>
      <c r="AVO9" s="43"/>
      <c r="AVP9" s="43"/>
      <c r="AVQ9" s="43"/>
      <c r="AVR9" s="43"/>
      <c r="AVS9" s="43"/>
      <c r="AVT9" s="43"/>
      <c r="AVU9" s="43"/>
      <c r="AVV9" s="43"/>
      <c r="AVW9" s="43"/>
      <c r="AVX9" s="43"/>
      <c r="AVY9" s="43"/>
      <c r="AVZ9" s="43"/>
      <c r="AWA9" s="43"/>
      <c r="AWB9" s="43"/>
      <c r="AWC9" s="43"/>
      <c r="AWD9" s="43"/>
      <c r="AWE9" s="43"/>
      <c r="AWF9" s="43"/>
      <c r="AWG9" s="43"/>
      <c r="AWH9" s="43"/>
      <c r="AWI9" s="43"/>
      <c r="AWJ9" s="43"/>
      <c r="AWK9" s="43"/>
      <c r="AWL9" s="43"/>
      <c r="AWM9" s="43"/>
      <c r="AWN9" s="43"/>
      <c r="AWO9" s="43"/>
      <c r="AWP9" s="43"/>
      <c r="AWQ9" s="43"/>
      <c r="AWR9" s="43"/>
      <c r="AWS9" s="43"/>
      <c r="AWT9" s="43"/>
      <c r="AWU9" s="43"/>
      <c r="AWV9" s="43"/>
      <c r="AWW9" s="43"/>
      <c r="AWX9" s="43"/>
      <c r="AWY9" s="43"/>
      <c r="AWZ9" s="43"/>
      <c r="AXA9" s="43"/>
      <c r="AXB9" s="43"/>
      <c r="AXC9" s="43"/>
      <c r="AXD9" s="43"/>
      <c r="AXE9" s="43"/>
      <c r="AXF9" s="43"/>
      <c r="AXG9" s="43"/>
      <c r="AXH9" s="43"/>
      <c r="AXI9" s="43"/>
      <c r="AXJ9" s="43"/>
      <c r="AXK9" s="43"/>
      <c r="AXL9" s="43"/>
      <c r="AXM9" s="43"/>
      <c r="AXN9" s="43"/>
      <c r="AXO9" s="43"/>
      <c r="AXP9" s="43"/>
      <c r="AXQ9" s="43"/>
      <c r="AXR9" s="43"/>
      <c r="AXS9" s="43"/>
      <c r="AXT9" s="43"/>
      <c r="AXU9" s="43"/>
      <c r="AXV9" s="43"/>
      <c r="AXW9" s="43"/>
      <c r="AXX9" s="43"/>
      <c r="AXY9" s="43"/>
      <c r="AXZ9" s="43"/>
      <c r="AYA9" s="43"/>
      <c r="AYB9" s="43"/>
      <c r="AYC9" s="43"/>
      <c r="AYD9" s="43"/>
      <c r="AYE9" s="43"/>
      <c r="AYF9" s="43"/>
      <c r="AYG9" s="43"/>
      <c r="AYH9" s="43"/>
      <c r="AYI9" s="43"/>
      <c r="AYJ9" s="43"/>
      <c r="AYK9" s="43"/>
      <c r="AYL9" s="43"/>
      <c r="AYM9" s="43"/>
      <c r="AYN9" s="43"/>
      <c r="AYO9" s="43"/>
      <c r="AYP9" s="43"/>
      <c r="AYQ9" s="43"/>
      <c r="AYR9" s="43"/>
      <c r="AYS9" s="43"/>
      <c r="AYT9" s="43"/>
      <c r="AYU9" s="43"/>
      <c r="AYV9" s="43"/>
      <c r="AYW9" s="43"/>
      <c r="AYX9" s="43"/>
      <c r="AYY9" s="43"/>
    </row>
    <row r="10" spans="1:1351" s="103" customFormat="1" ht="23.1" customHeight="1">
      <c r="A10" s="82" t="s">
        <v>7</v>
      </c>
      <c r="B10" s="83"/>
      <c r="C10" s="83"/>
      <c r="D10" s="84"/>
      <c r="E10" s="85"/>
      <c r="F10" s="85"/>
      <c r="G10" s="85"/>
      <c r="H10" s="86"/>
      <c r="I10" s="86"/>
      <c r="J10" s="87"/>
      <c r="K10" s="86"/>
      <c r="L10" s="86"/>
      <c r="M10" s="86"/>
      <c r="N10" s="88"/>
      <c r="O10" s="85"/>
      <c r="P10" s="85"/>
      <c r="Q10" s="85"/>
      <c r="R10" s="85"/>
      <c r="S10" s="85"/>
      <c r="T10" s="88"/>
      <c r="U10" s="85" t="s">
        <v>7</v>
      </c>
      <c r="V10" s="85" t="s">
        <v>7</v>
      </c>
      <c r="W10" s="85"/>
      <c r="X10" s="89"/>
      <c r="Y10" s="90"/>
      <c r="Z10" s="89"/>
      <c r="AA10" s="90"/>
      <c r="AB10" s="91"/>
      <c r="AC10" s="92"/>
      <c r="AD10" s="93"/>
      <c r="AE10" s="94"/>
      <c r="AF10" s="95"/>
      <c r="AG10" s="96"/>
      <c r="AH10" s="97" t="s">
        <v>7</v>
      </c>
      <c r="AI10" s="98"/>
      <c r="AJ10" s="84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99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100"/>
      <c r="BI10" s="101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2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JA10" s="102"/>
      <c r="JB10" s="102"/>
      <c r="JC10" s="102"/>
      <c r="JD10" s="102"/>
      <c r="JE10" s="102"/>
      <c r="JF10" s="102"/>
      <c r="JG10" s="102"/>
      <c r="JH10" s="102"/>
      <c r="JI10" s="102"/>
      <c r="JJ10" s="102"/>
      <c r="JK10" s="102"/>
      <c r="JL10" s="102"/>
      <c r="JM10" s="102"/>
      <c r="JN10" s="102"/>
      <c r="JO10" s="102"/>
      <c r="JP10" s="102"/>
      <c r="JQ10" s="102"/>
      <c r="JR10" s="102"/>
      <c r="JS10" s="102"/>
      <c r="JT10" s="102"/>
      <c r="JU10" s="102"/>
      <c r="JV10" s="102"/>
      <c r="JW10" s="102"/>
      <c r="JX10" s="102"/>
      <c r="JY10" s="102"/>
      <c r="JZ10" s="102"/>
      <c r="KA10" s="102"/>
      <c r="KB10" s="102"/>
      <c r="KC10" s="102"/>
      <c r="KD10" s="102"/>
      <c r="KE10" s="102"/>
      <c r="KF10" s="102"/>
      <c r="KG10" s="102"/>
      <c r="KH10" s="102"/>
      <c r="KI10" s="102"/>
      <c r="KJ10" s="102"/>
      <c r="KK10" s="102"/>
      <c r="KL10" s="102"/>
      <c r="KM10" s="102"/>
      <c r="KN10" s="102"/>
      <c r="KO10" s="102"/>
      <c r="KP10" s="102"/>
      <c r="KQ10" s="102"/>
      <c r="KR10" s="102"/>
      <c r="KS10" s="102"/>
      <c r="KT10" s="102"/>
      <c r="KU10" s="102"/>
      <c r="KV10" s="102"/>
      <c r="KW10" s="102"/>
      <c r="KX10" s="102"/>
      <c r="KY10" s="102"/>
      <c r="KZ10" s="102"/>
      <c r="LA10" s="102"/>
      <c r="LB10" s="102"/>
      <c r="LC10" s="102"/>
      <c r="LD10" s="102"/>
      <c r="LE10" s="102"/>
      <c r="LF10" s="102"/>
      <c r="LG10" s="102"/>
      <c r="LH10" s="102"/>
      <c r="LI10" s="102"/>
      <c r="LJ10" s="102"/>
      <c r="LK10" s="102"/>
      <c r="LL10" s="102"/>
      <c r="LM10" s="102"/>
      <c r="LN10" s="102"/>
      <c r="LO10" s="102"/>
      <c r="LP10" s="102"/>
      <c r="LQ10" s="102"/>
      <c r="LR10" s="102"/>
      <c r="LS10" s="102"/>
      <c r="LT10" s="102"/>
      <c r="LU10" s="102"/>
      <c r="LV10" s="102"/>
      <c r="LW10" s="102"/>
      <c r="LX10" s="102"/>
      <c r="LY10" s="102"/>
      <c r="LZ10" s="102"/>
      <c r="MA10" s="102"/>
      <c r="MB10" s="102"/>
      <c r="MC10" s="102"/>
      <c r="MD10" s="102"/>
      <c r="ME10" s="102"/>
      <c r="MF10" s="102"/>
      <c r="MG10" s="102"/>
      <c r="MH10" s="102"/>
      <c r="MI10" s="102"/>
      <c r="MJ10" s="102"/>
      <c r="MK10" s="102"/>
      <c r="ML10" s="102"/>
      <c r="MM10" s="102"/>
      <c r="MN10" s="102"/>
      <c r="MO10" s="102"/>
      <c r="MP10" s="102"/>
      <c r="MQ10" s="102"/>
      <c r="MR10" s="102"/>
      <c r="MS10" s="102"/>
      <c r="MT10" s="102"/>
      <c r="MU10" s="102"/>
      <c r="MV10" s="102"/>
      <c r="MW10" s="102"/>
      <c r="MX10" s="102"/>
      <c r="MY10" s="102"/>
      <c r="MZ10" s="102"/>
      <c r="NA10" s="102"/>
      <c r="NB10" s="102"/>
      <c r="NC10" s="102"/>
      <c r="ND10" s="102"/>
      <c r="NE10" s="102"/>
      <c r="NF10" s="102"/>
      <c r="NG10" s="102"/>
      <c r="NH10" s="102"/>
      <c r="NI10" s="102"/>
      <c r="NJ10" s="102"/>
      <c r="NK10" s="102"/>
      <c r="NL10" s="102"/>
      <c r="NM10" s="102"/>
      <c r="NN10" s="102"/>
      <c r="NO10" s="102"/>
      <c r="NP10" s="102"/>
      <c r="NQ10" s="102"/>
      <c r="NR10" s="102"/>
      <c r="NS10" s="102"/>
      <c r="NT10" s="102"/>
      <c r="NU10" s="102"/>
      <c r="NV10" s="102"/>
      <c r="NW10" s="102"/>
      <c r="NX10" s="102"/>
      <c r="NY10" s="102"/>
      <c r="NZ10" s="102"/>
      <c r="OA10" s="102"/>
      <c r="OB10" s="102"/>
      <c r="OC10" s="102"/>
      <c r="OD10" s="102"/>
      <c r="OE10" s="102"/>
      <c r="OF10" s="102"/>
      <c r="OG10" s="102"/>
      <c r="OH10" s="102"/>
      <c r="OI10" s="102"/>
      <c r="OJ10" s="102"/>
      <c r="OK10" s="102"/>
      <c r="OL10" s="102"/>
      <c r="OM10" s="102"/>
      <c r="ON10" s="102"/>
      <c r="OO10" s="102"/>
      <c r="OP10" s="102"/>
      <c r="OQ10" s="102"/>
      <c r="OR10" s="102"/>
      <c r="OS10" s="102"/>
      <c r="OT10" s="102"/>
      <c r="OU10" s="102"/>
      <c r="OV10" s="102"/>
      <c r="OW10" s="102"/>
      <c r="OX10" s="102"/>
      <c r="OY10" s="102"/>
      <c r="OZ10" s="102"/>
      <c r="PA10" s="102"/>
      <c r="PB10" s="102"/>
      <c r="PC10" s="102"/>
      <c r="PD10" s="102"/>
      <c r="PE10" s="102"/>
      <c r="PF10" s="102"/>
      <c r="PG10" s="102"/>
      <c r="PH10" s="102"/>
      <c r="PI10" s="102"/>
      <c r="PJ10" s="102"/>
      <c r="PK10" s="102"/>
      <c r="PL10" s="102"/>
      <c r="PM10" s="102"/>
      <c r="PN10" s="102"/>
      <c r="PO10" s="102"/>
      <c r="PP10" s="102"/>
      <c r="PQ10" s="102"/>
      <c r="PR10" s="102"/>
      <c r="PS10" s="102"/>
      <c r="PT10" s="102"/>
      <c r="PU10" s="102"/>
      <c r="PV10" s="102"/>
      <c r="PW10" s="102"/>
      <c r="PX10" s="102"/>
      <c r="PY10" s="102"/>
      <c r="PZ10" s="102"/>
      <c r="QA10" s="102"/>
      <c r="QB10" s="102"/>
      <c r="QC10" s="102"/>
      <c r="QD10" s="102"/>
      <c r="QE10" s="102"/>
      <c r="QF10" s="102"/>
      <c r="QG10" s="102"/>
      <c r="QH10" s="102"/>
      <c r="QI10" s="102"/>
      <c r="QJ10" s="102"/>
      <c r="QK10" s="102"/>
      <c r="QL10" s="102"/>
      <c r="QM10" s="102"/>
      <c r="QN10" s="102"/>
      <c r="QO10" s="102"/>
      <c r="QP10" s="102"/>
      <c r="QQ10" s="102"/>
      <c r="QR10" s="102"/>
      <c r="QS10" s="102"/>
      <c r="QT10" s="102"/>
      <c r="QU10" s="102"/>
      <c r="QV10" s="102"/>
      <c r="QW10" s="102"/>
      <c r="QX10" s="102"/>
      <c r="QY10" s="102"/>
      <c r="QZ10" s="102"/>
      <c r="RA10" s="102"/>
      <c r="RB10" s="102"/>
      <c r="RC10" s="102"/>
      <c r="RD10" s="102"/>
      <c r="RE10" s="102"/>
      <c r="RF10" s="102"/>
      <c r="RG10" s="102"/>
      <c r="RH10" s="102"/>
      <c r="RI10" s="102"/>
      <c r="RJ10" s="102"/>
      <c r="RK10" s="102"/>
      <c r="RL10" s="102"/>
      <c r="RM10" s="102"/>
      <c r="RN10" s="102"/>
      <c r="RO10" s="102"/>
      <c r="RP10" s="102"/>
      <c r="RQ10" s="102"/>
      <c r="RR10" s="102"/>
      <c r="RS10" s="102"/>
      <c r="RT10" s="102"/>
      <c r="RU10" s="102"/>
      <c r="RV10" s="102"/>
      <c r="RW10" s="102"/>
      <c r="RX10" s="102"/>
      <c r="RY10" s="102"/>
      <c r="RZ10" s="102"/>
      <c r="SA10" s="102"/>
      <c r="SB10" s="102"/>
      <c r="SC10" s="102"/>
      <c r="SD10" s="102"/>
      <c r="SE10" s="102"/>
      <c r="SF10" s="102"/>
      <c r="SG10" s="102"/>
      <c r="SH10" s="102"/>
      <c r="SI10" s="102"/>
      <c r="SJ10" s="102"/>
      <c r="SK10" s="102"/>
      <c r="SL10" s="102"/>
      <c r="SM10" s="102"/>
      <c r="SN10" s="102"/>
      <c r="SO10" s="102"/>
      <c r="SP10" s="102"/>
      <c r="SQ10" s="102"/>
      <c r="SR10" s="102"/>
      <c r="SS10" s="102"/>
      <c r="ST10" s="102"/>
      <c r="SU10" s="102"/>
      <c r="SV10" s="102"/>
      <c r="SW10" s="102"/>
      <c r="SX10" s="102"/>
      <c r="SY10" s="102"/>
      <c r="SZ10" s="102"/>
      <c r="TA10" s="102"/>
      <c r="TB10" s="102"/>
      <c r="TC10" s="102"/>
      <c r="TD10" s="102"/>
      <c r="TE10" s="102"/>
      <c r="TF10" s="102"/>
      <c r="TG10" s="102"/>
      <c r="TH10" s="102"/>
      <c r="TI10" s="102"/>
      <c r="TJ10" s="102"/>
      <c r="TK10" s="102"/>
      <c r="TL10" s="102"/>
      <c r="TM10" s="102"/>
      <c r="TN10" s="102"/>
      <c r="TO10" s="102"/>
      <c r="TP10" s="102"/>
      <c r="TQ10" s="102"/>
      <c r="TR10" s="102"/>
      <c r="TS10" s="102"/>
      <c r="TT10" s="102"/>
      <c r="TU10" s="102"/>
      <c r="TV10" s="102"/>
      <c r="TW10" s="102"/>
      <c r="TX10" s="102"/>
      <c r="TY10" s="102"/>
      <c r="TZ10" s="102"/>
      <c r="UA10" s="102"/>
      <c r="UB10" s="102"/>
      <c r="UC10" s="102"/>
      <c r="UD10" s="102"/>
      <c r="UE10" s="102"/>
      <c r="UF10" s="102"/>
      <c r="UG10" s="102"/>
      <c r="UH10" s="102"/>
      <c r="UI10" s="102"/>
      <c r="UJ10" s="102"/>
      <c r="UK10" s="102"/>
      <c r="UL10" s="102"/>
      <c r="UM10" s="102"/>
      <c r="UN10" s="102"/>
      <c r="UO10" s="102"/>
      <c r="UP10" s="102"/>
      <c r="UQ10" s="102"/>
      <c r="UR10" s="102"/>
      <c r="US10" s="102"/>
      <c r="UT10" s="102"/>
      <c r="UU10" s="102"/>
      <c r="UV10" s="102"/>
      <c r="UW10" s="102"/>
      <c r="UX10" s="102"/>
      <c r="UY10" s="102"/>
      <c r="UZ10" s="102"/>
      <c r="VA10" s="102"/>
      <c r="VB10" s="102"/>
      <c r="VC10" s="102"/>
      <c r="VD10" s="102"/>
      <c r="VE10" s="102"/>
      <c r="VF10" s="102"/>
      <c r="VG10" s="102"/>
      <c r="VH10" s="102"/>
      <c r="VI10" s="102"/>
      <c r="VJ10" s="102"/>
      <c r="VK10" s="102"/>
      <c r="VL10" s="102"/>
      <c r="VM10" s="102"/>
      <c r="VN10" s="102"/>
      <c r="VO10" s="102"/>
      <c r="VP10" s="102"/>
      <c r="VQ10" s="102"/>
      <c r="VR10" s="102"/>
      <c r="VS10" s="102"/>
      <c r="VT10" s="102"/>
      <c r="VU10" s="102"/>
      <c r="VV10" s="102"/>
      <c r="VW10" s="102"/>
      <c r="VX10" s="102"/>
      <c r="VY10" s="102"/>
      <c r="VZ10" s="102"/>
      <c r="WA10" s="102"/>
      <c r="WB10" s="102"/>
      <c r="WC10" s="102"/>
      <c r="WD10" s="102"/>
      <c r="WE10" s="102"/>
      <c r="WF10" s="102"/>
      <c r="WG10" s="102"/>
      <c r="WH10" s="102"/>
      <c r="WI10" s="102"/>
      <c r="WJ10" s="102"/>
      <c r="WK10" s="102"/>
      <c r="WL10" s="102"/>
      <c r="WM10" s="102"/>
      <c r="WN10" s="102"/>
      <c r="WO10" s="102"/>
      <c r="WP10" s="102"/>
      <c r="WQ10" s="102"/>
      <c r="WR10" s="102"/>
      <c r="WS10" s="102"/>
      <c r="WT10" s="102"/>
      <c r="WU10" s="102"/>
      <c r="WV10" s="102"/>
      <c r="WW10" s="102"/>
      <c r="WX10" s="102"/>
      <c r="WY10" s="102"/>
      <c r="WZ10" s="102"/>
      <c r="XA10" s="102"/>
      <c r="XB10" s="102"/>
      <c r="XC10" s="102"/>
      <c r="XD10" s="102"/>
      <c r="XE10" s="102"/>
      <c r="XF10" s="102"/>
      <c r="XG10" s="102"/>
      <c r="XH10" s="102"/>
      <c r="XI10" s="102"/>
      <c r="XJ10" s="102"/>
      <c r="XK10" s="102"/>
      <c r="XL10" s="102"/>
      <c r="XM10" s="102"/>
      <c r="XN10" s="102"/>
      <c r="XO10" s="102"/>
      <c r="XP10" s="102"/>
      <c r="XQ10" s="102"/>
      <c r="XR10" s="102"/>
      <c r="XS10" s="102"/>
      <c r="XT10" s="102"/>
      <c r="XU10" s="102"/>
      <c r="XV10" s="102"/>
      <c r="XW10" s="102"/>
      <c r="XX10" s="102"/>
      <c r="XY10" s="102"/>
      <c r="XZ10" s="102"/>
      <c r="YA10" s="102"/>
      <c r="YB10" s="102"/>
      <c r="YC10" s="102"/>
      <c r="YD10" s="102"/>
      <c r="YE10" s="102"/>
      <c r="YF10" s="102"/>
      <c r="YG10" s="102"/>
      <c r="YH10" s="102"/>
      <c r="YI10" s="102"/>
      <c r="YJ10" s="102"/>
      <c r="YK10" s="102"/>
      <c r="YL10" s="102"/>
      <c r="YM10" s="102"/>
      <c r="YN10" s="102"/>
      <c r="YO10" s="102"/>
      <c r="YP10" s="102"/>
      <c r="YQ10" s="102"/>
      <c r="YR10" s="102"/>
      <c r="YS10" s="102"/>
      <c r="YT10" s="102"/>
      <c r="YU10" s="102"/>
      <c r="YV10" s="102"/>
      <c r="YW10" s="102"/>
      <c r="YX10" s="102"/>
      <c r="YY10" s="102"/>
      <c r="YZ10" s="102"/>
      <c r="ZA10" s="102"/>
      <c r="ZB10" s="102"/>
      <c r="ZC10" s="102"/>
      <c r="ZD10" s="102"/>
      <c r="ZE10" s="102"/>
      <c r="ZF10" s="102"/>
      <c r="ZG10" s="102"/>
      <c r="ZH10" s="102"/>
      <c r="ZI10" s="102"/>
      <c r="ZJ10" s="102"/>
      <c r="ZK10" s="102"/>
      <c r="ZL10" s="102"/>
      <c r="ZM10" s="102"/>
      <c r="ZN10" s="102"/>
      <c r="ZO10" s="102"/>
      <c r="ZP10" s="102"/>
      <c r="ZQ10" s="102"/>
      <c r="ZR10" s="102"/>
      <c r="ZS10" s="102"/>
      <c r="ZT10" s="102"/>
      <c r="ZU10" s="102"/>
      <c r="ZV10" s="102"/>
      <c r="ZW10" s="102"/>
      <c r="ZX10" s="102"/>
      <c r="ZY10" s="102"/>
      <c r="ZZ10" s="102"/>
      <c r="AAA10" s="102"/>
      <c r="AAB10" s="102"/>
      <c r="AAC10" s="102"/>
      <c r="AAD10" s="102"/>
      <c r="AAE10" s="102"/>
      <c r="AAF10" s="102"/>
      <c r="AAG10" s="102"/>
      <c r="AAH10" s="102"/>
      <c r="AAI10" s="102"/>
      <c r="AAJ10" s="102"/>
      <c r="AAK10" s="102"/>
      <c r="AAL10" s="102"/>
      <c r="AAM10" s="102"/>
      <c r="AAN10" s="102"/>
      <c r="AAO10" s="102"/>
      <c r="AAP10" s="102"/>
      <c r="AAQ10" s="102"/>
      <c r="AAR10" s="102"/>
      <c r="AAS10" s="102"/>
      <c r="AAT10" s="102"/>
      <c r="AAU10" s="102"/>
      <c r="AAV10" s="102"/>
      <c r="AAW10" s="102"/>
      <c r="AAX10" s="102"/>
      <c r="AAY10" s="102"/>
      <c r="AAZ10" s="102"/>
      <c r="ABA10" s="102"/>
      <c r="ABB10" s="102"/>
      <c r="ABC10" s="102"/>
      <c r="ABD10" s="102"/>
      <c r="ABE10" s="102"/>
      <c r="ABF10" s="102"/>
      <c r="ABG10" s="102"/>
      <c r="ABH10" s="102"/>
      <c r="ABI10" s="102"/>
      <c r="ABJ10" s="102"/>
      <c r="ABK10" s="102"/>
      <c r="ABL10" s="102"/>
      <c r="ABM10" s="102"/>
      <c r="ABN10" s="102"/>
      <c r="ABO10" s="102"/>
      <c r="ABP10" s="102"/>
      <c r="ABQ10" s="102"/>
      <c r="ABR10" s="102"/>
      <c r="ABS10" s="102"/>
      <c r="ABT10" s="102"/>
      <c r="ABU10" s="102"/>
      <c r="ABV10" s="102"/>
      <c r="ABW10" s="102"/>
      <c r="ABX10" s="102"/>
      <c r="ABY10" s="102"/>
      <c r="ABZ10" s="102"/>
      <c r="ACA10" s="102"/>
      <c r="ACB10" s="102"/>
      <c r="ACC10" s="102"/>
      <c r="ACD10" s="102"/>
      <c r="ACE10" s="102"/>
      <c r="ACF10" s="102"/>
      <c r="ACG10" s="102"/>
      <c r="ACH10" s="102"/>
      <c r="ACI10" s="102"/>
      <c r="ACJ10" s="102"/>
      <c r="ACK10" s="102"/>
      <c r="ACL10" s="102"/>
      <c r="ACM10" s="102"/>
      <c r="ACN10" s="102"/>
      <c r="ACO10" s="102"/>
      <c r="ACP10" s="102"/>
      <c r="ACQ10" s="102"/>
      <c r="ACR10" s="102"/>
      <c r="ACS10" s="102"/>
      <c r="ACT10" s="102"/>
      <c r="ACU10" s="102"/>
      <c r="ACV10" s="102"/>
      <c r="ACW10" s="102"/>
      <c r="ACX10" s="102"/>
      <c r="ACY10" s="102"/>
      <c r="ACZ10" s="102"/>
      <c r="ADA10" s="102"/>
      <c r="ADB10" s="102"/>
      <c r="ADC10" s="102"/>
      <c r="ADD10" s="102"/>
      <c r="ADE10" s="102"/>
      <c r="ADF10" s="102"/>
      <c r="ADG10" s="102"/>
      <c r="ADH10" s="102"/>
      <c r="ADI10" s="102"/>
      <c r="ADJ10" s="102"/>
      <c r="ADK10" s="102"/>
      <c r="ADL10" s="102"/>
      <c r="ADM10" s="102"/>
      <c r="ADN10" s="102"/>
      <c r="ADO10" s="102"/>
      <c r="ADP10" s="102"/>
      <c r="ADQ10" s="102"/>
      <c r="ADR10" s="102"/>
      <c r="ADS10" s="102"/>
      <c r="ADT10" s="102"/>
      <c r="ADU10" s="102"/>
      <c r="ADV10" s="102"/>
      <c r="ADW10" s="102"/>
      <c r="ADX10" s="102"/>
      <c r="ADY10" s="102"/>
      <c r="ADZ10" s="102"/>
      <c r="AEA10" s="102"/>
      <c r="AEB10" s="102"/>
      <c r="AEC10" s="102"/>
      <c r="AED10" s="102"/>
      <c r="AEE10" s="102"/>
      <c r="AEF10" s="102"/>
      <c r="AEG10" s="102"/>
      <c r="AEH10" s="102"/>
      <c r="AEI10" s="102"/>
      <c r="AEJ10" s="102"/>
      <c r="AEK10" s="102"/>
      <c r="AEL10" s="102"/>
      <c r="AEM10" s="102"/>
      <c r="AEN10" s="102"/>
      <c r="AEO10" s="102"/>
      <c r="AEP10" s="102"/>
      <c r="AEQ10" s="102"/>
      <c r="AER10" s="102"/>
      <c r="AES10" s="102"/>
      <c r="AET10" s="102"/>
      <c r="AEU10" s="102"/>
      <c r="AEV10" s="102"/>
      <c r="AEW10" s="102"/>
      <c r="AEX10" s="102"/>
      <c r="AEY10" s="102"/>
      <c r="AEZ10" s="102"/>
      <c r="AFA10" s="102"/>
      <c r="AFB10" s="102"/>
      <c r="AFC10" s="102"/>
      <c r="AFD10" s="102"/>
      <c r="AFE10" s="102"/>
      <c r="AFF10" s="102"/>
      <c r="AFG10" s="102"/>
      <c r="AFH10" s="102"/>
      <c r="AFI10" s="102"/>
      <c r="AFJ10" s="102"/>
      <c r="AFK10" s="102"/>
      <c r="AFL10" s="102"/>
      <c r="AFM10" s="102"/>
      <c r="AFN10" s="102"/>
      <c r="AFO10" s="102"/>
      <c r="AFP10" s="102"/>
      <c r="AFQ10" s="102"/>
      <c r="AFR10" s="102"/>
      <c r="AFS10" s="102"/>
      <c r="AFT10" s="102"/>
      <c r="AFU10" s="102"/>
      <c r="AFV10" s="102"/>
      <c r="AFW10" s="102"/>
      <c r="AFX10" s="102"/>
      <c r="AFY10" s="102"/>
      <c r="AFZ10" s="102"/>
      <c r="AGA10" s="102"/>
      <c r="AGB10" s="102"/>
      <c r="AGC10" s="102"/>
      <c r="AGD10" s="102"/>
      <c r="AGE10" s="102"/>
      <c r="AGF10" s="102"/>
      <c r="AGG10" s="102"/>
      <c r="AGH10" s="102"/>
      <c r="AGI10" s="102"/>
      <c r="AGJ10" s="102"/>
      <c r="AGK10" s="102"/>
      <c r="AGL10" s="102"/>
      <c r="AGM10" s="102"/>
      <c r="AGN10" s="102"/>
      <c r="AGO10" s="102"/>
      <c r="AGP10" s="102"/>
      <c r="AGQ10" s="102"/>
      <c r="AGR10" s="102"/>
      <c r="AGS10" s="102"/>
      <c r="AGT10" s="102"/>
      <c r="AGU10" s="102"/>
      <c r="AGV10" s="102"/>
      <c r="AGW10" s="102"/>
      <c r="AGX10" s="102"/>
      <c r="AGY10" s="102"/>
      <c r="AGZ10" s="102"/>
      <c r="AHA10" s="102"/>
      <c r="AHB10" s="102"/>
      <c r="AHC10" s="102"/>
      <c r="AHD10" s="102"/>
      <c r="AHE10" s="102"/>
      <c r="AHF10" s="102"/>
      <c r="AHG10" s="102"/>
      <c r="AHH10" s="102"/>
      <c r="AHI10" s="102"/>
      <c r="AHJ10" s="102"/>
      <c r="AHK10" s="102"/>
      <c r="AHL10" s="102"/>
      <c r="AHM10" s="102"/>
      <c r="AHN10" s="102"/>
      <c r="AHO10" s="102"/>
      <c r="AHP10" s="102"/>
      <c r="AHQ10" s="102"/>
      <c r="AHR10" s="102"/>
      <c r="AHS10" s="102"/>
      <c r="AHT10" s="102"/>
      <c r="AHU10" s="102"/>
      <c r="AHV10" s="102"/>
      <c r="AHW10" s="102"/>
      <c r="AHX10" s="102"/>
      <c r="AHY10" s="102"/>
      <c r="AHZ10" s="102"/>
      <c r="AIA10" s="102"/>
      <c r="AIB10" s="102"/>
      <c r="AIC10" s="102"/>
      <c r="AID10" s="102"/>
      <c r="AIE10" s="102"/>
      <c r="AIF10" s="102"/>
      <c r="AIG10" s="102"/>
      <c r="AIH10" s="102"/>
      <c r="AII10" s="102"/>
      <c r="AIJ10" s="102"/>
      <c r="AIK10" s="102"/>
      <c r="AIL10" s="102"/>
      <c r="AIM10" s="102"/>
      <c r="AIN10" s="102"/>
      <c r="AIO10" s="102"/>
      <c r="AIP10" s="102"/>
      <c r="AIQ10" s="102"/>
      <c r="AIR10" s="102"/>
      <c r="AIS10" s="102"/>
      <c r="AIT10" s="102"/>
      <c r="AIU10" s="102"/>
      <c r="AIV10" s="102"/>
      <c r="AIW10" s="102"/>
      <c r="AIX10" s="102"/>
      <c r="AIY10" s="102"/>
      <c r="AIZ10" s="102"/>
      <c r="AJA10" s="102"/>
      <c r="AJB10" s="102"/>
      <c r="AJC10" s="102"/>
      <c r="AJD10" s="102"/>
      <c r="AJE10" s="102"/>
      <c r="AJF10" s="102"/>
      <c r="AJG10" s="102"/>
      <c r="AJH10" s="102"/>
      <c r="AJI10" s="102"/>
      <c r="AJJ10" s="102"/>
      <c r="AJK10" s="102"/>
      <c r="AJL10" s="102"/>
      <c r="AJM10" s="102"/>
      <c r="AJN10" s="102"/>
      <c r="AJO10" s="102"/>
      <c r="AJP10" s="102"/>
      <c r="AJQ10" s="102"/>
      <c r="AJR10" s="102"/>
      <c r="AJS10" s="102"/>
      <c r="AJT10" s="102"/>
      <c r="AJU10" s="102"/>
      <c r="AJV10" s="102"/>
      <c r="AJW10" s="102"/>
      <c r="AJX10" s="102"/>
      <c r="AJY10" s="102"/>
      <c r="AJZ10" s="102"/>
      <c r="AKA10" s="102"/>
      <c r="AKB10" s="102"/>
      <c r="AKC10" s="102"/>
      <c r="AKD10" s="102"/>
      <c r="AKE10" s="102"/>
      <c r="AKF10" s="102"/>
      <c r="AKG10" s="102"/>
      <c r="AKH10" s="102"/>
      <c r="AKI10" s="102"/>
      <c r="AKJ10" s="102"/>
      <c r="AKK10" s="102"/>
      <c r="AKL10" s="102"/>
      <c r="AKM10" s="102"/>
      <c r="AKN10" s="102"/>
      <c r="AKO10" s="102"/>
      <c r="AKP10" s="102"/>
      <c r="AKQ10" s="102"/>
      <c r="AKR10" s="102"/>
      <c r="AKS10" s="102"/>
      <c r="AKT10" s="102"/>
      <c r="AKU10" s="102"/>
      <c r="AKV10" s="102"/>
      <c r="AKW10" s="102"/>
      <c r="AKX10" s="102"/>
      <c r="AKY10" s="102"/>
      <c r="AKZ10" s="102"/>
      <c r="ALA10" s="102"/>
      <c r="ALB10" s="102"/>
      <c r="ALC10" s="102"/>
      <c r="ALD10" s="102"/>
      <c r="ALE10" s="102"/>
      <c r="ALF10" s="102"/>
      <c r="ALG10" s="102"/>
      <c r="ALH10" s="102"/>
      <c r="ALI10" s="102"/>
      <c r="ALJ10" s="102"/>
      <c r="ALK10" s="102"/>
      <c r="ALL10" s="102"/>
      <c r="ALM10" s="102"/>
      <c r="ALN10" s="102"/>
      <c r="ALO10" s="102"/>
      <c r="ALP10" s="102"/>
      <c r="ALQ10" s="102"/>
      <c r="ALR10" s="102"/>
      <c r="ALS10" s="102"/>
      <c r="ALT10" s="102"/>
      <c r="ALU10" s="102"/>
      <c r="ALV10" s="102"/>
      <c r="ALW10" s="102"/>
      <c r="ALX10" s="102"/>
      <c r="ALY10" s="102"/>
      <c r="ALZ10" s="102"/>
      <c r="AMA10" s="102"/>
      <c r="AMB10" s="102"/>
      <c r="AMC10" s="102"/>
      <c r="AMD10" s="102"/>
      <c r="AME10" s="102"/>
      <c r="AMF10" s="102"/>
      <c r="AMG10" s="102"/>
      <c r="AMH10" s="102"/>
      <c r="AMI10" s="102"/>
      <c r="AMJ10" s="102"/>
      <c r="AMK10" s="102"/>
      <c r="AML10" s="102"/>
      <c r="AMM10" s="102"/>
      <c r="AMN10" s="102"/>
      <c r="AMO10" s="102"/>
      <c r="AMP10" s="102"/>
      <c r="AMQ10" s="102"/>
      <c r="AMR10" s="102"/>
      <c r="AMS10" s="102"/>
      <c r="AMT10" s="102"/>
      <c r="AMU10" s="102"/>
      <c r="AMV10" s="102"/>
      <c r="AMW10" s="102"/>
      <c r="AMX10" s="102"/>
      <c r="AMY10" s="102"/>
      <c r="AMZ10" s="102"/>
      <c r="ANA10" s="102"/>
      <c r="ANB10" s="102"/>
      <c r="ANC10" s="102"/>
      <c r="AND10" s="102"/>
      <c r="ANE10" s="102"/>
      <c r="ANF10" s="102"/>
      <c r="ANG10" s="102"/>
      <c r="ANH10" s="102"/>
      <c r="ANI10" s="102"/>
      <c r="ANJ10" s="102"/>
      <c r="ANK10" s="102"/>
      <c r="ANL10" s="102"/>
      <c r="ANM10" s="102"/>
      <c r="ANN10" s="102"/>
      <c r="ANO10" s="102"/>
      <c r="ANP10" s="102"/>
      <c r="ANQ10" s="102"/>
      <c r="ANR10" s="102"/>
      <c r="ANS10" s="102"/>
      <c r="ANT10" s="102"/>
      <c r="ANU10" s="102"/>
      <c r="ANV10" s="102"/>
      <c r="ANW10" s="102"/>
      <c r="ANX10" s="102"/>
      <c r="ANY10" s="102"/>
      <c r="ANZ10" s="102"/>
      <c r="AOA10" s="102"/>
      <c r="AOB10" s="102"/>
      <c r="AOC10" s="102"/>
      <c r="AOD10" s="102"/>
      <c r="AOE10" s="102"/>
      <c r="AOF10" s="102"/>
      <c r="AOG10" s="102"/>
      <c r="AOH10" s="102"/>
      <c r="AOI10" s="102"/>
      <c r="AOJ10" s="102"/>
      <c r="AOK10" s="102"/>
      <c r="AOL10" s="102"/>
      <c r="AOM10" s="102"/>
      <c r="AON10" s="102"/>
      <c r="AOO10" s="102"/>
      <c r="AOP10" s="102"/>
      <c r="AOQ10" s="102"/>
      <c r="AOR10" s="102"/>
      <c r="AOS10" s="102"/>
      <c r="AOT10" s="102"/>
      <c r="AOU10" s="102"/>
      <c r="AOV10" s="102"/>
      <c r="AOW10" s="102"/>
      <c r="AOX10" s="102"/>
      <c r="AOY10" s="102"/>
      <c r="AOZ10" s="102"/>
      <c r="APA10" s="102"/>
      <c r="APB10" s="102"/>
      <c r="APC10" s="102"/>
      <c r="APD10" s="102"/>
      <c r="APE10" s="102"/>
      <c r="APF10" s="102"/>
      <c r="APG10" s="102"/>
      <c r="APH10" s="102"/>
      <c r="API10" s="102"/>
      <c r="APJ10" s="102"/>
      <c r="APK10" s="102"/>
      <c r="APL10" s="102"/>
      <c r="APM10" s="102"/>
      <c r="APN10" s="102"/>
      <c r="APO10" s="102"/>
      <c r="APP10" s="102"/>
      <c r="APQ10" s="102"/>
      <c r="APR10" s="102"/>
      <c r="APS10" s="102"/>
      <c r="APT10" s="102"/>
      <c r="APU10" s="102"/>
      <c r="APV10" s="102"/>
      <c r="APW10" s="102"/>
      <c r="APX10" s="102"/>
      <c r="APY10" s="102"/>
      <c r="APZ10" s="102"/>
      <c r="AQA10" s="102"/>
      <c r="AQB10" s="102"/>
      <c r="AQC10" s="102"/>
      <c r="AQD10" s="102"/>
      <c r="AQE10" s="102"/>
      <c r="AQF10" s="102"/>
      <c r="AQG10" s="102"/>
      <c r="AQH10" s="102"/>
      <c r="AQI10" s="102"/>
      <c r="AQJ10" s="102"/>
      <c r="AQK10" s="102"/>
      <c r="AQL10" s="102"/>
      <c r="AQM10" s="102"/>
      <c r="AQN10" s="102"/>
      <c r="AQO10" s="102"/>
      <c r="AQP10" s="102"/>
      <c r="AQQ10" s="102"/>
      <c r="AQR10" s="102"/>
      <c r="AQS10" s="102"/>
      <c r="AQT10" s="102"/>
      <c r="AQU10" s="102"/>
      <c r="AQV10" s="102"/>
      <c r="AQW10" s="102"/>
      <c r="AQX10" s="102"/>
      <c r="AQY10" s="102"/>
      <c r="AQZ10" s="102"/>
      <c r="ARA10" s="102"/>
      <c r="ARB10" s="102"/>
      <c r="ARC10" s="102"/>
      <c r="ARD10" s="102"/>
      <c r="ARE10" s="102"/>
      <c r="ARF10" s="102"/>
      <c r="ARG10" s="102"/>
      <c r="ARH10" s="102"/>
      <c r="ARI10" s="102"/>
      <c r="ARJ10" s="102"/>
      <c r="ARK10" s="102"/>
      <c r="ARL10" s="102"/>
      <c r="ARM10" s="102"/>
      <c r="ARN10" s="102"/>
      <c r="ARO10" s="102"/>
      <c r="ARP10" s="102"/>
      <c r="ARQ10" s="102"/>
      <c r="ARR10" s="102"/>
      <c r="ARS10" s="102"/>
      <c r="ART10" s="102"/>
      <c r="ARU10" s="102"/>
      <c r="ARV10" s="102"/>
      <c r="ARW10" s="102"/>
      <c r="ARX10" s="102"/>
      <c r="ARY10" s="102"/>
      <c r="ARZ10" s="102"/>
      <c r="ASA10" s="102"/>
      <c r="ASB10" s="102"/>
      <c r="ASC10" s="102"/>
      <c r="ASD10" s="102"/>
      <c r="ASE10" s="102"/>
      <c r="ASF10" s="102"/>
      <c r="ASG10" s="102"/>
      <c r="ASH10" s="102"/>
      <c r="ASI10" s="102"/>
      <c r="ASJ10" s="102"/>
      <c r="ASK10" s="102"/>
      <c r="ASL10" s="102"/>
      <c r="ASM10" s="102"/>
      <c r="ASN10" s="102"/>
      <c r="ASO10" s="102"/>
      <c r="ASP10" s="102"/>
      <c r="ASQ10" s="102"/>
      <c r="ASR10" s="102"/>
      <c r="ASS10" s="102"/>
      <c r="AST10" s="102"/>
      <c r="ASU10" s="102"/>
      <c r="ASV10" s="102"/>
      <c r="ASW10" s="102"/>
      <c r="ASX10" s="102"/>
      <c r="ASY10" s="102"/>
      <c r="ASZ10" s="102"/>
      <c r="ATA10" s="102"/>
      <c r="ATB10" s="102"/>
      <c r="ATC10" s="102"/>
      <c r="ATD10" s="102"/>
      <c r="ATE10" s="102"/>
      <c r="ATF10" s="102"/>
      <c r="ATG10" s="102"/>
      <c r="ATH10" s="102"/>
      <c r="ATI10" s="102"/>
      <c r="ATJ10" s="102"/>
      <c r="ATK10" s="102"/>
      <c r="ATL10" s="102"/>
      <c r="ATM10" s="102"/>
      <c r="ATN10" s="102"/>
      <c r="ATO10" s="102"/>
      <c r="ATP10" s="102"/>
      <c r="ATQ10" s="102"/>
      <c r="ATR10" s="102"/>
      <c r="ATS10" s="102"/>
      <c r="ATT10" s="102"/>
      <c r="ATU10" s="102"/>
      <c r="ATV10" s="102"/>
      <c r="ATW10" s="102"/>
      <c r="ATX10" s="102"/>
      <c r="ATY10" s="102"/>
      <c r="ATZ10" s="102"/>
      <c r="AUA10" s="102"/>
      <c r="AUB10" s="102"/>
      <c r="AUC10" s="102"/>
      <c r="AUD10" s="102"/>
      <c r="AUE10" s="102"/>
      <c r="AUF10" s="102"/>
      <c r="AUG10" s="102"/>
      <c r="AUH10" s="102"/>
      <c r="AUI10" s="102"/>
      <c r="AUJ10" s="102"/>
      <c r="AUK10" s="102"/>
      <c r="AUL10" s="102"/>
      <c r="AUM10" s="102"/>
      <c r="AUN10" s="102"/>
      <c r="AUO10" s="102"/>
      <c r="AUP10" s="102"/>
      <c r="AUQ10" s="102"/>
      <c r="AUR10" s="102"/>
      <c r="AUS10" s="102"/>
      <c r="AUT10" s="102"/>
      <c r="AUU10" s="102"/>
      <c r="AUV10" s="102"/>
      <c r="AUW10" s="102"/>
      <c r="AUX10" s="102"/>
      <c r="AUY10" s="102"/>
      <c r="AUZ10" s="102"/>
      <c r="AVA10" s="102"/>
      <c r="AVB10" s="102"/>
      <c r="AVC10" s="102"/>
      <c r="AVD10" s="102"/>
      <c r="AVE10" s="102"/>
      <c r="AVF10" s="102"/>
      <c r="AVG10" s="102"/>
      <c r="AVH10" s="102"/>
      <c r="AVI10" s="102"/>
      <c r="AVJ10" s="102"/>
      <c r="AVK10" s="102"/>
      <c r="AVL10" s="102"/>
      <c r="AVM10" s="102"/>
      <c r="AVN10" s="102"/>
      <c r="AVO10" s="102"/>
      <c r="AVP10" s="102"/>
      <c r="AVQ10" s="102"/>
      <c r="AVR10" s="102"/>
      <c r="AVS10" s="102"/>
      <c r="AVT10" s="102"/>
      <c r="AVU10" s="102"/>
      <c r="AVV10" s="102"/>
      <c r="AVW10" s="102"/>
      <c r="AVX10" s="102"/>
      <c r="AVY10" s="102"/>
      <c r="AVZ10" s="102"/>
      <c r="AWA10" s="102"/>
      <c r="AWB10" s="102"/>
      <c r="AWC10" s="102"/>
      <c r="AWD10" s="102"/>
      <c r="AWE10" s="102"/>
      <c r="AWF10" s="102"/>
      <c r="AWG10" s="102"/>
      <c r="AWH10" s="102"/>
      <c r="AWI10" s="102"/>
      <c r="AWJ10" s="102"/>
      <c r="AWK10" s="102"/>
      <c r="AWL10" s="102"/>
      <c r="AWM10" s="102"/>
      <c r="AWN10" s="102"/>
      <c r="AWO10" s="102"/>
      <c r="AWP10" s="102"/>
      <c r="AWQ10" s="102"/>
      <c r="AWR10" s="102"/>
      <c r="AWS10" s="102"/>
      <c r="AWT10" s="102"/>
      <c r="AWU10" s="102"/>
      <c r="AWV10" s="102"/>
      <c r="AWW10" s="102"/>
      <c r="AWX10" s="102"/>
      <c r="AWY10" s="102"/>
      <c r="AWZ10" s="102"/>
      <c r="AXA10" s="102"/>
      <c r="AXB10" s="102"/>
      <c r="AXC10" s="102"/>
      <c r="AXD10" s="102"/>
      <c r="AXE10" s="102"/>
      <c r="AXF10" s="102"/>
      <c r="AXG10" s="102"/>
      <c r="AXH10" s="102"/>
      <c r="AXI10" s="102"/>
      <c r="AXJ10" s="102"/>
      <c r="AXK10" s="102"/>
      <c r="AXL10" s="102"/>
      <c r="AXM10" s="102"/>
      <c r="AXN10" s="102"/>
      <c r="AXO10" s="102"/>
      <c r="AXP10" s="102"/>
      <c r="AXQ10" s="102"/>
      <c r="AXR10" s="102"/>
      <c r="AXS10" s="102"/>
      <c r="AXT10" s="102"/>
      <c r="AXU10" s="102"/>
      <c r="AXV10" s="102"/>
      <c r="AXW10" s="102"/>
      <c r="AXX10" s="102"/>
      <c r="AXY10" s="102"/>
      <c r="AXZ10" s="102"/>
      <c r="AYA10" s="102"/>
      <c r="AYB10" s="102"/>
      <c r="AYC10" s="102"/>
      <c r="AYD10" s="102"/>
      <c r="AYE10" s="102"/>
      <c r="AYF10" s="102"/>
      <c r="AYG10" s="102"/>
      <c r="AYH10" s="102"/>
      <c r="AYI10" s="102"/>
      <c r="AYJ10" s="102"/>
      <c r="AYK10" s="102"/>
      <c r="AYL10" s="102"/>
      <c r="AYM10" s="102"/>
      <c r="AYN10" s="102"/>
      <c r="AYO10" s="102"/>
      <c r="AYP10" s="102"/>
      <c r="AYQ10" s="102"/>
      <c r="AYR10" s="102"/>
      <c r="AYS10" s="102"/>
      <c r="AYT10" s="102"/>
      <c r="AYU10" s="102"/>
      <c r="AYV10" s="102"/>
      <c r="AYW10" s="102"/>
      <c r="AYX10" s="102"/>
      <c r="AYY10" s="102"/>
    </row>
    <row r="11" spans="1:1351" s="110" customFormat="1" ht="23.1" customHeight="1">
      <c r="A11" s="104">
        <f>+A9+1</f>
        <v>1</v>
      </c>
      <c r="B11" s="105" t="s">
        <v>69</v>
      </c>
      <c r="C11" s="105" t="s">
        <v>70</v>
      </c>
      <c r="D11" s="106" t="s">
        <v>71</v>
      </c>
      <c r="E11" s="107">
        <v>17553</v>
      </c>
      <c r="F11" s="107">
        <v>702</v>
      </c>
      <c r="G11" s="107">
        <f>SUM(E11:F11)</f>
        <v>18255</v>
      </c>
      <c r="H11" s="108">
        <f>G11</f>
        <v>18255</v>
      </c>
      <c r="I11" s="108">
        <f>H11</f>
        <v>18255</v>
      </c>
      <c r="J11" s="109">
        <f>ROUND(H11/8/31/60*(M11+L11*60+K11*8*60),2)</f>
        <v>9.81</v>
      </c>
      <c r="K11" s="110">
        <v>0</v>
      </c>
      <c r="L11" s="110">
        <v>0</v>
      </c>
      <c r="M11" s="110">
        <v>8</v>
      </c>
      <c r="N11" s="108">
        <f>I11-J11</f>
        <v>18245.189999999999</v>
      </c>
      <c r="O11" s="107"/>
      <c r="P11" s="111">
        <f>SUM(AL11:AT11)</f>
        <v>1642.95</v>
      </c>
      <c r="Q11" s="107">
        <f>SUM(AV11:AX11)</f>
        <v>200</v>
      </c>
      <c r="R11" s="107">
        <f>ROUNDDOWN(G11*5%/2,2)</f>
        <v>456.37</v>
      </c>
      <c r="S11" s="107">
        <f>SUM(BA11:BF11)</f>
        <v>100</v>
      </c>
      <c r="T11" s="108">
        <f>O11+P11+Q11+R11+S11</f>
        <v>2399.3200000000002</v>
      </c>
      <c r="U11" s="112">
        <f>ROUND(AG11,0)</f>
        <v>7923</v>
      </c>
      <c r="V11" s="112">
        <f>(AF11-U11)</f>
        <v>7922.869999999999</v>
      </c>
      <c r="W11" s="107">
        <f>U11+V11</f>
        <v>15845.869999999999</v>
      </c>
      <c r="X11" s="107">
        <f>SUM(U11:V11)</f>
        <v>15845.869999999999</v>
      </c>
      <c r="Y11" s="113">
        <v>1998.48</v>
      </c>
      <c r="Z11" s="112">
        <f>SUM(X11:Y11)</f>
        <v>17844.349999999999</v>
      </c>
      <c r="AA11" s="114">
        <f>+AA9+1</f>
        <v>1</v>
      </c>
      <c r="AB11" s="107">
        <f>I11*12%</f>
        <v>2190.6</v>
      </c>
      <c r="AC11" s="115">
        <v>100</v>
      </c>
      <c r="AD11" s="116">
        <f>ROUNDUP(G11*5%/2,2)</f>
        <v>456.38</v>
      </c>
      <c r="AE11" s="115">
        <v>200</v>
      </c>
      <c r="AF11" s="117">
        <f>+N11-T11</f>
        <v>15845.869999999999</v>
      </c>
      <c r="AG11" s="117">
        <f>(+N11-T11)/2</f>
        <v>7922.9349999999995</v>
      </c>
      <c r="AH11" s="118">
        <f>+AH9+1</f>
        <v>1</v>
      </c>
      <c r="AI11" s="105" t="s">
        <v>69</v>
      </c>
      <c r="AJ11" s="106" t="s">
        <v>71</v>
      </c>
      <c r="AK11" s="107">
        <f t="shared" ref="AK11:AK25" si="0">O11</f>
        <v>0</v>
      </c>
      <c r="AL11" s="107">
        <f>I11*9%</f>
        <v>1642.95</v>
      </c>
      <c r="AM11" s="107">
        <v>0</v>
      </c>
      <c r="AN11" s="107"/>
      <c r="AO11" s="107"/>
      <c r="AP11" s="107"/>
      <c r="AQ11" s="107"/>
      <c r="AR11" s="107"/>
      <c r="AS11" s="107"/>
      <c r="AT11" s="107"/>
      <c r="AU11" s="111">
        <f>SUM(AL11:AT11)</f>
        <v>1642.95</v>
      </c>
      <c r="AV11" s="115">
        <v>200</v>
      </c>
      <c r="AW11" s="107">
        <v>0</v>
      </c>
      <c r="AX11" s="107">
        <v>0</v>
      </c>
      <c r="AY11" s="107">
        <f>SUM(AV11:AW11)</f>
        <v>200</v>
      </c>
      <c r="AZ11" s="107">
        <f>ROUNDDOWN(G11*5%/2,2)</f>
        <v>456.37</v>
      </c>
      <c r="BB11" s="107"/>
      <c r="BC11" s="107">
        <v>100</v>
      </c>
      <c r="BD11" s="107"/>
      <c r="BE11" s="107">
        <v>0</v>
      </c>
      <c r="BF11" s="107">
        <v>0</v>
      </c>
      <c r="BG11" s="107">
        <f>SUM(BA11:BF11)</f>
        <v>100</v>
      </c>
      <c r="BH11" s="108">
        <f>AK11+AU11+AY11+AZ11+BG11</f>
        <v>2399.3200000000002</v>
      </c>
      <c r="BI11" s="119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120"/>
      <c r="GM11" s="120"/>
      <c r="GN11" s="120"/>
      <c r="GO11" s="120"/>
      <c r="GP11" s="120"/>
      <c r="GQ11" s="120"/>
      <c r="GR11" s="120"/>
      <c r="GS11" s="120"/>
      <c r="GT11" s="120"/>
      <c r="GU11" s="120"/>
      <c r="GV11" s="120"/>
      <c r="GW11" s="120"/>
      <c r="GX11" s="120"/>
      <c r="GY11" s="120"/>
      <c r="GZ11" s="120"/>
      <c r="HA11" s="120"/>
      <c r="HB11" s="120"/>
      <c r="HC11" s="120"/>
      <c r="HD11" s="120"/>
      <c r="HE11" s="120"/>
      <c r="HF11" s="120"/>
      <c r="HG11" s="120"/>
      <c r="HH11" s="120"/>
      <c r="HI11" s="120"/>
      <c r="HJ11" s="120"/>
      <c r="HK11" s="120"/>
      <c r="HL11" s="120"/>
      <c r="HM11" s="120"/>
      <c r="HN11" s="120"/>
      <c r="HO11" s="120"/>
      <c r="HP11" s="120"/>
      <c r="HQ11" s="120"/>
      <c r="HR11" s="120"/>
      <c r="HS11" s="120"/>
      <c r="HT11" s="120"/>
      <c r="HU11" s="120"/>
      <c r="HV11" s="120"/>
      <c r="HW11" s="120"/>
      <c r="HX11" s="120"/>
      <c r="HY11" s="120"/>
      <c r="HZ11" s="120"/>
      <c r="IA11" s="120"/>
      <c r="IB11" s="120"/>
      <c r="IC11" s="120"/>
      <c r="ID11" s="120"/>
      <c r="IE11" s="120"/>
      <c r="IF11" s="120"/>
      <c r="IG11" s="120"/>
      <c r="IH11" s="120"/>
      <c r="II11" s="120"/>
      <c r="IJ11" s="120"/>
      <c r="IK11" s="120"/>
      <c r="IL11" s="120"/>
      <c r="IM11" s="120"/>
      <c r="IN11" s="120"/>
      <c r="IO11" s="120"/>
      <c r="IP11" s="120"/>
      <c r="IQ11" s="120"/>
      <c r="IR11" s="120"/>
      <c r="IS11" s="120"/>
      <c r="IT11" s="120"/>
      <c r="IU11" s="120"/>
      <c r="IV11" s="120"/>
      <c r="IW11" s="120"/>
      <c r="IX11" s="120"/>
      <c r="IY11" s="120"/>
      <c r="IZ11" s="120"/>
      <c r="JA11" s="120"/>
      <c r="JB11" s="120"/>
      <c r="JC11" s="120"/>
      <c r="JD11" s="120"/>
      <c r="JE11" s="120"/>
      <c r="JF11" s="120"/>
      <c r="JG11" s="120"/>
      <c r="JH11" s="120"/>
      <c r="JI11" s="120"/>
      <c r="JJ11" s="120"/>
      <c r="JK11" s="120"/>
      <c r="JL11" s="120"/>
      <c r="JM11" s="120"/>
      <c r="JN11" s="120"/>
      <c r="JO11" s="120"/>
      <c r="JP11" s="120"/>
      <c r="JQ11" s="120"/>
      <c r="JR11" s="120"/>
      <c r="JS11" s="120"/>
      <c r="JT11" s="120"/>
      <c r="JU11" s="120"/>
      <c r="JV11" s="120"/>
      <c r="JW11" s="120"/>
      <c r="JX11" s="120"/>
      <c r="JY11" s="120"/>
      <c r="JZ11" s="120"/>
      <c r="KA11" s="120"/>
      <c r="KB11" s="120"/>
      <c r="KC11" s="120"/>
      <c r="KD11" s="120"/>
      <c r="KE11" s="120"/>
      <c r="KF11" s="120"/>
      <c r="KG11" s="120"/>
      <c r="KH11" s="120"/>
      <c r="KI11" s="120"/>
      <c r="KJ11" s="120"/>
      <c r="KK11" s="120"/>
      <c r="KL11" s="120"/>
      <c r="KM11" s="120"/>
      <c r="KN11" s="120"/>
      <c r="KO11" s="120"/>
      <c r="KP11" s="120"/>
      <c r="KQ11" s="120"/>
      <c r="KR11" s="120"/>
      <c r="KS11" s="120"/>
      <c r="KT11" s="120"/>
      <c r="KU11" s="120"/>
      <c r="KV11" s="120"/>
      <c r="KW11" s="120"/>
      <c r="KX11" s="120"/>
      <c r="KY11" s="120"/>
      <c r="KZ11" s="120"/>
      <c r="LA11" s="120"/>
      <c r="LB11" s="120"/>
      <c r="LC11" s="120"/>
      <c r="LD11" s="120"/>
      <c r="LE11" s="120"/>
      <c r="LF11" s="120"/>
      <c r="LG11" s="120"/>
      <c r="LH11" s="120"/>
      <c r="LI11" s="120"/>
      <c r="LJ11" s="120"/>
      <c r="LK11" s="120"/>
      <c r="LL11" s="120"/>
      <c r="LM11" s="120"/>
      <c r="LN11" s="120"/>
      <c r="LO11" s="120"/>
      <c r="LP11" s="120"/>
      <c r="LQ11" s="120"/>
      <c r="LR11" s="120"/>
      <c r="LS11" s="120"/>
      <c r="LT11" s="120"/>
      <c r="LU11" s="120"/>
      <c r="LV11" s="120"/>
      <c r="LW11" s="120"/>
      <c r="LX11" s="120"/>
      <c r="LY11" s="120"/>
      <c r="LZ11" s="120"/>
      <c r="MA11" s="120"/>
      <c r="MB11" s="120"/>
      <c r="MC11" s="120"/>
      <c r="MD11" s="120"/>
      <c r="ME11" s="120"/>
      <c r="MF11" s="120"/>
      <c r="MG11" s="120"/>
      <c r="MH11" s="120"/>
      <c r="MI11" s="120"/>
      <c r="MJ11" s="120"/>
      <c r="MK11" s="120"/>
      <c r="ML11" s="120"/>
      <c r="MM11" s="120"/>
      <c r="MN11" s="120"/>
      <c r="MO11" s="120"/>
      <c r="MP11" s="120"/>
      <c r="MQ11" s="120"/>
      <c r="MR11" s="120"/>
      <c r="MS11" s="120"/>
      <c r="MT11" s="120"/>
      <c r="MU11" s="120"/>
      <c r="MV11" s="120"/>
      <c r="MW11" s="120"/>
      <c r="MX11" s="120"/>
      <c r="MY11" s="120"/>
      <c r="MZ11" s="120"/>
      <c r="NA11" s="120"/>
      <c r="NB11" s="120"/>
      <c r="NC11" s="120"/>
      <c r="ND11" s="120"/>
      <c r="NE11" s="120"/>
      <c r="NF11" s="120"/>
      <c r="NG11" s="120"/>
      <c r="NH11" s="120"/>
      <c r="NI11" s="120"/>
      <c r="NJ11" s="120"/>
      <c r="NK11" s="120"/>
      <c r="NL11" s="120"/>
      <c r="NM11" s="120"/>
      <c r="NN11" s="120"/>
      <c r="NO11" s="120"/>
      <c r="NP11" s="120"/>
      <c r="NQ11" s="120"/>
      <c r="NR11" s="120"/>
      <c r="NS11" s="120"/>
      <c r="NT11" s="120"/>
      <c r="NU11" s="120"/>
      <c r="NV11" s="120"/>
      <c r="NW11" s="120"/>
      <c r="NX11" s="120"/>
      <c r="NY11" s="120"/>
      <c r="NZ11" s="120"/>
      <c r="OA11" s="120"/>
      <c r="OB11" s="120"/>
      <c r="OC11" s="120"/>
      <c r="OD11" s="120"/>
      <c r="OE11" s="120"/>
      <c r="OF11" s="120"/>
      <c r="OG11" s="120"/>
      <c r="OH11" s="120"/>
      <c r="OI11" s="120"/>
      <c r="OJ11" s="120"/>
      <c r="OK11" s="120"/>
      <c r="OL11" s="120"/>
      <c r="OM11" s="120"/>
      <c r="ON11" s="120"/>
      <c r="OO11" s="120"/>
      <c r="OP11" s="120"/>
      <c r="OQ11" s="120"/>
      <c r="OR11" s="120"/>
      <c r="OS11" s="120"/>
      <c r="OT11" s="120"/>
      <c r="OU11" s="120"/>
      <c r="OV11" s="120"/>
      <c r="OW11" s="120"/>
      <c r="OX11" s="120"/>
      <c r="OY11" s="120"/>
      <c r="OZ11" s="120"/>
      <c r="PA11" s="120"/>
      <c r="PB11" s="120"/>
      <c r="PC11" s="120"/>
    </row>
    <row r="12" spans="1:1351" s="110" customFormat="1" ht="23.1" customHeight="1">
      <c r="A12" s="104" t="s">
        <v>7</v>
      </c>
      <c r="B12" s="121"/>
      <c r="C12" s="122" t="s">
        <v>72</v>
      </c>
      <c r="D12" s="123" t="s">
        <v>73</v>
      </c>
      <c r="E12" s="107"/>
      <c r="F12" s="107"/>
      <c r="G12" s="107"/>
      <c r="I12" s="108">
        <f t="shared" ref="I12:I25" si="1">H12</f>
        <v>0</v>
      </c>
      <c r="J12" s="109">
        <f t="shared" ref="J12:J25" si="2">ROUND(H12/8/31/60*(M12+L12*60+K12*8*60),2)</f>
        <v>0</v>
      </c>
      <c r="N12" s="108">
        <f t="shared" ref="N12:N25" si="3">I12-J12</f>
        <v>0</v>
      </c>
      <c r="O12" s="107"/>
      <c r="P12" s="107"/>
      <c r="Q12" s="107"/>
      <c r="R12" s="107"/>
      <c r="S12" s="107"/>
      <c r="T12" s="108"/>
      <c r="U12" s="112">
        <f t="shared" ref="U12:U25" si="4">ROUND(AG12,0)</f>
        <v>0</v>
      </c>
      <c r="V12" s="112" t="s">
        <v>7</v>
      </c>
      <c r="W12" s="107"/>
      <c r="X12" s="107">
        <f t="shared" ref="X12:X26" si="5">SUM(U12:V12)</f>
        <v>0</v>
      </c>
      <c r="Y12" s="113"/>
      <c r="Z12" s="112">
        <f t="shared" ref="Z12:Z25" si="6">SUM(X12:Y12)</f>
        <v>0</v>
      </c>
      <c r="AA12" s="114" t="s">
        <v>7</v>
      </c>
      <c r="AB12" s="107">
        <f t="shared" ref="AB12:AB25" si="7">I12*12%</f>
        <v>0</v>
      </c>
      <c r="AC12" s="124"/>
      <c r="AD12" s="125"/>
      <c r="AE12" s="124"/>
      <c r="AF12" s="117"/>
      <c r="AG12" s="117"/>
      <c r="AH12" s="118" t="s">
        <v>7</v>
      </c>
      <c r="AI12" s="121"/>
      <c r="AJ12" s="123" t="s">
        <v>73</v>
      </c>
      <c r="AK12" s="107">
        <f t="shared" si="0"/>
        <v>0</v>
      </c>
      <c r="AL12" s="107">
        <f t="shared" ref="AL12:AL25" si="8">I12*9%</f>
        <v>0</v>
      </c>
      <c r="AM12" s="107"/>
      <c r="AN12" s="107"/>
      <c r="AO12" s="107"/>
      <c r="AP12" s="107"/>
      <c r="AQ12" s="107"/>
      <c r="AR12" s="107"/>
      <c r="AS12" s="107"/>
      <c r="AT12" s="107"/>
      <c r="AU12" s="107"/>
      <c r="AV12" s="115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8"/>
      <c r="BI12" s="119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  <c r="DO12" s="120"/>
      <c r="DP12" s="120"/>
      <c r="DQ12" s="120"/>
      <c r="DR12" s="120"/>
      <c r="DS12" s="120"/>
      <c r="DT12" s="120"/>
      <c r="DU12" s="120"/>
      <c r="DV12" s="120"/>
      <c r="DW12" s="120"/>
      <c r="DX12" s="120"/>
      <c r="DY12" s="120"/>
      <c r="DZ12" s="120"/>
      <c r="EA12" s="120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120"/>
      <c r="EY12" s="120"/>
      <c r="EZ12" s="120"/>
      <c r="FA12" s="120"/>
      <c r="FB12" s="120"/>
      <c r="FC12" s="120"/>
      <c r="FD12" s="120"/>
      <c r="FE12" s="120"/>
      <c r="FF12" s="120"/>
      <c r="FG12" s="120"/>
      <c r="FH12" s="120"/>
      <c r="FI12" s="120"/>
      <c r="FJ12" s="120"/>
      <c r="FK12" s="120"/>
      <c r="FL12" s="120"/>
      <c r="FM12" s="120"/>
      <c r="FN12" s="120"/>
      <c r="FO12" s="120"/>
      <c r="FP12" s="120"/>
      <c r="FQ12" s="120"/>
      <c r="FR12" s="120"/>
      <c r="FS12" s="120"/>
      <c r="FT12" s="120"/>
      <c r="FU12" s="120"/>
      <c r="FV12" s="120"/>
      <c r="FW12" s="120"/>
      <c r="FX12" s="120"/>
      <c r="FY12" s="120"/>
      <c r="FZ12" s="120"/>
      <c r="GA12" s="120"/>
      <c r="GB12" s="120"/>
      <c r="GC12" s="120"/>
      <c r="GD12" s="120"/>
      <c r="GE12" s="120"/>
      <c r="GF12" s="120"/>
      <c r="GG12" s="120"/>
      <c r="GH12" s="120"/>
      <c r="GI12" s="120"/>
      <c r="GJ12" s="120"/>
      <c r="GK12" s="120"/>
      <c r="GL12" s="120"/>
      <c r="GM12" s="120"/>
      <c r="GN12" s="120"/>
      <c r="GO12" s="120"/>
      <c r="GP12" s="120"/>
      <c r="GQ12" s="120"/>
      <c r="GR12" s="120"/>
      <c r="GS12" s="120"/>
      <c r="GT12" s="120"/>
      <c r="GU12" s="120"/>
      <c r="GV12" s="120"/>
      <c r="GW12" s="120"/>
      <c r="GX12" s="120"/>
      <c r="GY12" s="120"/>
      <c r="GZ12" s="120"/>
      <c r="HA12" s="120"/>
      <c r="HB12" s="120"/>
      <c r="HC12" s="120"/>
      <c r="HD12" s="120"/>
      <c r="HE12" s="120"/>
      <c r="HF12" s="120"/>
      <c r="HG12" s="120"/>
      <c r="HH12" s="120"/>
      <c r="HI12" s="120"/>
      <c r="HJ12" s="120"/>
      <c r="HK12" s="120"/>
      <c r="HL12" s="120"/>
      <c r="HM12" s="120"/>
      <c r="HN12" s="120"/>
      <c r="HO12" s="120"/>
      <c r="HP12" s="120"/>
      <c r="HQ12" s="120"/>
      <c r="HR12" s="120"/>
      <c r="HS12" s="120"/>
      <c r="HT12" s="120"/>
      <c r="HU12" s="120"/>
      <c r="HV12" s="120"/>
      <c r="HW12" s="120"/>
      <c r="HX12" s="120"/>
      <c r="HY12" s="120"/>
      <c r="HZ12" s="120"/>
      <c r="IA12" s="120"/>
      <c r="IB12" s="120"/>
      <c r="IC12" s="120"/>
      <c r="ID12" s="120"/>
      <c r="IE12" s="120"/>
      <c r="IF12" s="120"/>
      <c r="IG12" s="120"/>
      <c r="IH12" s="120"/>
      <c r="II12" s="120"/>
      <c r="IJ12" s="120"/>
      <c r="IK12" s="120"/>
      <c r="IL12" s="120"/>
      <c r="IM12" s="120"/>
      <c r="IN12" s="120"/>
      <c r="IO12" s="120"/>
      <c r="IP12" s="120"/>
      <c r="IQ12" s="120"/>
      <c r="IR12" s="120"/>
      <c r="IS12" s="120"/>
      <c r="IT12" s="120"/>
      <c r="IU12" s="120"/>
      <c r="IV12" s="120"/>
      <c r="IW12" s="120"/>
      <c r="IX12" s="120"/>
      <c r="IY12" s="120"/>
      <c r="IZ12" s="120"/>
      <c r="JA12" s="120"/>
      <c r="JB12" s="120"/>
      <c r="JC12" s="120"/>
      <c r="JD12" s="120"/>
      <c r="JE12" s="120"/>
      <c r="JF12" s="120"/>
      <c r="JG12" s="120"/>
      <c r="JH12" s="120"/>
      <c r="JI12" s="120"/>
      <c r="JJ12" s="120"/>
      <c r="JK12" s="120"/>
      <c r="JL12" s="120"/>
      <c r="JM12" s="120"/>
      <c r="JN12" s="120"/>
      <c r="JO12" s="120"/>
      <c r="JP12" s="120"/>
      <c r="JQ12" s="120"/>
      <c r="JR12" s="120"/>
      <c r="JS12" s="120"/>
      <c r="JT12" s="120"/>
      <c r="JU12" s="120"/>
      <c r="JV12" s="120"/>
      <c r="JW12" s="120"/>
      <c r="JX12" s="120"/>
      <c r="JY12" s="120"/>
      <c r="JZ12" s="120"/>
      <c r="KA12" s="120"/>
      <c r="KB12" s="120"/>
      <c r="KC12" s="120"/>
      <c r="KD12" s="120"/>
      <c r="KE12" s="120"/>
      <c r="KF12" s="120"/>
      <c r="KG12" s="120"/>
      <c r="KH12" s="120"/>
      <c r="KI12" s="120"/>
      <c r="KJ12" s="120"/>
      <c r="KK12" s="120"/>
      <c r="KL12" s="120"/>
      <c r="KM12" s="120"/>
      <c r="KN12" s="120"/>
      <c r="KO12" s="120"/>
      <c r="KP12" s="120"/>
      <c r="KQ12" s="120"/>
      <c r="KR12" s="120"/>
      <c r="KS12" s="120"/>
      <c r="KT12" s="120"/>
      <c r="KU12" s="120"/>
      <c r="KV12" s="120"/>
      <c r="KW12" s="120"/>
      <c r="KX12" s="120"/>
      <c r="KY12" s="120"/>
      <c r="KZ12" s="120"/>
      <c r="LA12" s="120"/>
      <c r="LB12" s="120"/>
      <c r="LC12" s="120"/>
      <c r="LD12" s="120"/>
      <c r="LE12" s="120"/>
      <c r="LF12" s="120"/>
      <c r="LG12" s="120"/>
      <c r="LH12" s="120"/>
      <c r="LI12" s="120"/>
      <c r="LJ12" s="120"/>
      <c r="LK12" s="120"/>
      <c r="LL12" s="120"/>
      <c r="LM12" s="120"/>
      <c r="LN12" s="120"/>
      <c r="LO12" s="120"/>
      <c r="LP12" s="120"/>
      <c r="LQ12" s="120"/>
      <c r="LR12" s="120"/>
      <c r="LS12" s="120"/>
      <c r="LT12" s="120"/>
      <c r="LU12" s="120"/>
      <c r="LV12" s="120"/>
      <c r="LW12" s="120"/>
      <c r="LX12" s="120"/>
      <c r="LY12" s="120"/>
      <c r="LZ12" s="120"/>
      <c r="MA12" s="120"/>
      <c r="MB12" s="120"/>
      <c r="MC12" s="120"/>
      <c r="MD12" s="120"/>
      <c r="ME12" s="120"/>
      <c r="MF12" s="120"/>
      <c r="MG12" s="120"/>
      <c r="MH12" s="120"/>
      <c r="MI12" s="120"/>
      <c r="MJ12" s="120"/>
      <c r="MK12" s="120"/>
      <c r="ML12" s="120"/>
      <c r="MM12" s="120"/>
      <c r="MN12" s="120"/>
      <c r="MO12" s="120"/>
      <c r="MP12" s="120"/>
      <c r="MQ12" s="120"/>
      <c r="MR12" s="120"/>
      <c r="MS12" s="120"/>
      <c r="MT12" s="120"/>
      <c r="MU12" s="120"/>
      <c r="MV12" s="120"/>
      <c r="MW12" s="120"/>
      <c r="MX12" s="120"/>
      <c r="MY12" s="120"/>
      <c r="MZ12" s="120"/>
      <c r="NA12" s="120"/>
      <c r="NB12" s="120"/>
      <c r="NC12" s="120"/>
      <c r="ND12" s="120"/>
      <c r="NE12" s="120"/>
      <c r="NF12" s="120"/>
      <c r="NG12" s="120"/>
      <c r="NH12" s="120"/>
      <c r="NI12" s="120"/>
      <c r="NJ12" s="120"/>
      <c r="NK12" s="120"/>
      <c r="NL12" s="120"/>
      <c r="NM12" s="120"/>
      <c r="NN12" s="120"/>
      <c r="NO12" s="120"/>
      <c r="NP12" s="120"/>
      <c r="NQ12" s="120"/>
      <c r="NR12" s="120"/>
      <c r="NS12" s="120"/>
      <c r="NT12" s="120"/>
      <c r="NU12" s="120"/>
      <c r="NV12" s="120"/>
      <c r="NW12" s="120"/>
      <c r="NX12" s="120"/>
      <c r="NY12" s="120"/>
      <c r="NZ12" s="120"/>
      <c r="OA12" s="120"/>
      <c r="OB12" s="120"/>
      <c r="OC12" s="120"/>
      <c r="OD12" s="120"/>
      <c r="OE12" s="120"/>
      <c r="OF12" s="120"/>
      <c r="OG12" s="120"/>
      <c r="OH12" s="120"/>
      <c r="OI12" s="120"/>
      <c r="OJ12" s="120"/>
      <c r="OK12" s="120"/>
      <c r="OL12" s="120"/>
      <c r="OM12" s="120"/>
      <c r="ON12" s="120"/>
      <c r="OO12" s="120"/>
      <c r="OP12" s="120"/>
      <c r="OQ12" s="120"/>
      <c r="OR12" s="120"/>
      <c r="OS12" s="120"/>
      <c r="OT12" s="120"/>
      <c r="OU12" s="120"/>
      <c r="OV12" s="120"/>
      <c r="OW12" s="120"/>
      <c r="OX12" s="120"/>
      <c r="OY12" s="120"/>
      <c r="OZ12" s="120"/>
      <c r="PA12" s="120"/>
      <c r="PB12" s="120"/>
      <c r="PC12" s="120"/>
      <c r="PD12" s="120"/>
      <c r="PE12" s="120"/>
      <c r="PF12" s="120"/>
      <c r="PG12" s="120"/>
      <c r="PH12" s="120"/>
      <c r="PI12" s="120"/>
      <c r="PJ12" s="120"/>
      <c r="PK12" s="120"/>
      <c r="PL12" s="120"/>
      <c r="PM12" s="120"/>
      <c r="PN12" s="120"/>
      <c r="PO12" s="120"/>
      <c r="PP12" s="120"/>
      <c r="PQ12" s="120"/>
      <c r="PR12" s="120"/>
      <c r="PS12" s="120"/>
      <c r="PT12" s="120"/>
      <c r="PU12" s="120"/>
      <c r="PV12" s="120"/>
      <c r="PW12" s="120"/>
      <c r="PX12" s="120"/>
      <c r="PY12" s="120"/>
      <c r="PZ12" s="120"/>
      <c r="QA12" s="120"/>
      <c r="QB12" s="120"/>
      <c r="QC12" s="120"/>
      <c r="QD12" s="120"/>
      <c r="QE12" s="120"/>
      <c r="QF12" s="120"/>
      <c r="QG12" s="120"/>
      <c r="QH12" s="120"/>
      <c r="QI12" s="120"/>
      <c r="QJ12" s="120"/>
      <c r="QK12" s="120"/>
      <c r="QL12" s="120"/>
      <c r="QM12" s="120"/>
      <c r="QN12" s="120"/>
      <c r="QO12" s="120"/>
      <c r="QP12" s="120"/>
      <c r="QQ12" s="120"/>
      <c r="QR12" s="120"/>
      <c r="QS12" s="120"/>
      <c r="QT12" s="120"/>
      <c r="QU12" s="120"/>
      <c r="QV12" s="120"/>
      <c r="QW12" s="120"/>
      <c r="QX12" s="120"/>
      <c r="QY12" s="120"/>
      <c r="QZ12" s="120"/>
      <c r="RA12" s="120"/>
      <c r="RB12" s="120"/>
      <c r="RC12" s="120"/>
      <c r="RD12" s="120"/>
      <c r="RE12" s="120"/>
      <c r="RF12" s="120"/>
      <c r="RG12" s="120"/>
      <c r="RH12" s="120"/>
      <c r="RI12" s="120"/>
      <c r="RJ12" s="120"/>
      <c r="RK12" s="120"/>
      <c r="RL12" s="120"/>
      <c r="RM12" s="120"/>
      <c r="RN12" s="120"/>
      <c r="RO12" s="120"/>
      <c r="RP12" s="120"/>
      <c r="RQ12" s="120"/>
      <c r="RR12" s="120"/>
      <c r="RS12" s="120"/>
      <c r="RT12" s="120"/>
      <c r="RU12" s="120"/>
      <c r="RV12" s="120"/>
      <c r="RW12" s="120"/>
      <c r="RX12" s="120"/>
      <c r="RY12" s="120"/>
      <c r="RZ12" s="120"/>
      <c r="SA12" s="120"/>
      <c r="SB12" s="120"/>
      <c r="SC12" s="120"/>
      <c r="SD12" s="120"/>
      <c r="SE12" s="120"/>
      <c r="SF12" s="120"/>
      <c r="SG12" s="120"/>
      <c r="SH12" s="120"/>
      <c r="SI12" s="120"/>
      <c r="SJ12" s="120"/>
      <c r="SK12" s="120"/>
      <c r="SL12" s="120"/>
      <c r="SM12" s="120"/>
      <c r="SN12" s="120"/>
      <c r="SO12" s="120"/>
      <c r="SP12" s="120"/>
      <c r="SQ12" s="120"/>
      <c r="SR12" s="120"/>
      <c r="SS12" s="120"/>
      <c r="ST12" s="120"/>
      <c r="SU12" s="120"/>
      <c r="SV12" s="120"/>
      <c r="SW12" s="120"/>
      <c r="SX12" s="120"/>
      <c r="SY12" s="120"/>
      <c r="SZ12" s="120"/>
      <c r="TA12" s="120"/>
      <c r="TB12" s="120"/>
      <c r="TC12" s="120"/>
      <c r="TD12" s="120"/>
      <c r="TE12" s="120"/>
      <c r="TF12" s="120"/>
      <c r="TG12" s="120"/>
      <c r="TH12" s="120"/>
      <c r="TI12" s="120"/>
      <c r="TJ12" s="120"/>
      <c r="TK12" s="120"/>
      <c r="TL12" s="120"/>
      <c r="TM12" s="120"/>
      <c r="TN12" s="120"/>
      <c r="TO12" s="120"/>
      <c r="TP12" s="120"/>
      <c r="TQ12" s="120"/>
      <c r="TR12" s="120"/>
      <c r="TS12" s="120"/>
      <c r="TT12" s="120"/>
      <c r="TU12" s="120"/>
      <c r="TV12" s="120"/>
      <c r="TW12" s="120"/>
      <c r="TX12" s="120"/>
      <c r="TY12" s="120"/>
      <c r="TZ12" s="120"/>
      <c r="UA12" s="120"/>
      <c r="UB12" s="120"/>
      <c r="UC12" s="120"/>
      <c r="UD12" s="120"/>
      <c r="UE12" s="120"/>
      <c r="UF12" s="120"/>
      <c r="UG12" s="120"/>
      <c r="UH12" s="120"/>
      <c r="UI12" s="120"/>
      <c r="UJ12" s="120"/>
      <c r="UK12" s="120"/>
      <c r="UL12" s="120"/>
      <c r="UM12" s="120"/>
      <c r="UN12" s="120"/>
      <c r="UO12" s="120"/>
      <c r="UP12" s="120"/>
      <c r="UQ12" s="120"/>
      <c r="UR12" s="120"/>
      <c r="US12" s="120"/>
      <c r="UT12" s="120"/>
      <c r="UU12" s="120"/>
      <c r="UV12" s="120"/>
      <c r="UW12" s="120"/>
      <c r="UX12" s="120"/>
      <c r="UY12" s="120"/>
      <c r="UZ12" s="120"/>
      <c r="VA12" s="120"/>
      <c r="VB12" s="120"/>
      <c r="VC12" s="120"/>
      <c r="VD12" s="120"/>
      <c r="VE12" s="120"/>
      <c r="VF12" s="120"/>
      <c r="VG12" s="120"/>
      <c r="VH12" s="120"/>
      <c r="VI12" s="120"/>
      <c r="VJ12" s="120"/>
      <c r="VK12" s="120"/>
      <c r="VL12" s="120"/>
      <c r="VM12" s="120"/>
      <c r="VN12" s="120"/>
      <c r="VO12" s="120"/>
      <c r="VP12" s="120"/>
      <c r="VQ12" s="120"/>
      <c r="VR12" s="120"/>
      <c r="VS12" s="120"/>
      <c r="VT12" s="120"/>
      <c r="VU12" s="120"/>
      <c r="VV12" s="120"/>
      <c r="VW12" s="120"/>
      <c r="VX12" s="120"/>
      <c r="VY12" s="120"/>
      <c r="VZ12" s="120"/>
      <c r="WA12" s="120"/>
      <c r="WB12" s="120"/>
      <c r="WC12" s="120"/>
      <c r="WD12" s="120"/>
      <c r="WE12" s="120"/>
      <c r="WF12" s="120"/>
      <c r="WG12" s="120"/>
      <c r="WH12" s="120"/>
      <c r="WI12" s="120"/>
      <c r="WJ12" s="120"/>
      <c r="WK12" s="120"/>
      <c r="WL12" s="120"/>
      <c r="WM12" s="120"/>
      <c r="WN12" s="120"/>
      <c r="WO12" s="120"/>
      <c r="WP12" s="120"/>
      <c r="WQ12" s="120"/>
      <c r="WR12" s="120"/>
      <c r="WS12" s="120"/>
      <c r="WT12" s="120"/>
      <c r="WU12" s="120"/>
      <c r="WV12" s="120"/>
      <c r="WW12" s="120"/>
      <c r="WX12" s="120"/>
      <c r="WY12" s="120"/>
      <c r="WZ12" s="120"/>
      <c r="XA12" s="120"/>
      <c r="XB12" s="120"/>
      <c r="XC12" s="120"/>
      <c r="XD12" s="120"/>
      <c r="XE12" s="120"/>
      <c r="XF12" s="120"/>
      <c r="XG12" s="120"/>
      <c r="XH12" s="120"/>
      <c r="XI12" s="120"/>
      <c r="XJ12" s="120"/>
      <c r="XK12" s="120"/>
      <c r="XL12" s="120"/>
      <c r="XM12" s="120"/>
      <c r="XN12" s="120"/>
      <c r="XO12" s="120"/>
      <c r="XP12" s="120"/>
      <c r="XQ12" s="120"/>
      <c r="XR12" s="120"/>
      <c r="XS12" s="120"/>
      <c r="XT12" s="120"/>
      <c r="XU12" s="120"/>
      <c r="XV12" s="120"/>
      <c r="XW12" s="120"/>
      <c r="XX12" s="120"/>
      <c r="XY12" s="120"/>
      <c r="XZ12" s="120"/>
      <c r="YA12" s="120"/>
      <c r="YB12" s="120"/>
      <c r="YC12" s="120"/>
      <c r="YD12" s="120"/>
      <c r="YE12" s="120"/>
      <c r="YF12" s="120"/>
      <c r="YG12" s="120"/>
      <c r="YH12" s="120"/>
      <c r="YI12" s="120"/>
      <c r="YJ12" s="120"/>
      <c r="YK12" s="120"/>
      <c r="YL12" s="120"/>
      <c r="YM12" s="120"/>
      <c r="YN12" s="120"/>
      <c r="YO12" s="120"/>
      <c r="YP12" s="120"/>
      <c r="YQ12" s="120"/>
      <c r="YR12" s="120"/>
      <c r="YS12" s="120"/>
      <c r="YT12" s="120"/>
      <c r="YU12" s="120"/>
      <c r="YV12" s="120"/>
      <c r="YW12" s="120"/>
      <c r="YX12" s="120"/>
      <c r="YY12" s="120"/>
      <c r="YZ12" s="120"/>
      <c r="ZA12" s="120"/>
      <c r="ZB12" s="120"/>
      <c r="ZC12" s="120"/>
      <c r="ZD12" s="120"/>
      <c r="ZE12" s="120"/>
      <c r="ZF12" s="120"/>
      <c r="ZG12" s="120"/>
      <c r="ZH12" s="120"/>
      <c r="ZI12" s="120"/>
      <c r="ZJ12" s="120"/>
      <c r="ZK12" s="120"/>
      <c r="ZL12" s="120"/>
      <c r="ZM12" s="120"/>
      <c r="ZN12" s="120"/>
      <c r="ZO12" s="120"/>
      <c r="ZP12" s="120"/>
      <c r="ZQ12" s="120"/>
      <c r="ZR12" s="120"/>
      <c r="ZS12" s="120"/>
      <c r="ZT12" s="120"/>
      <c r="ZU12" s="120"/>
      <c r="ZV12" s="120"/>
      <c r="ZW12" s="120"/>
      <c r="ZX12" s="120"/>
      <c r="ZY12" s="120"/>
      <c r="ZZ12" s="120"/>
      <c r="AAA12" s="120"/>
      <c r="AAB12" s="120"/>
      <c r="AAC12" s="120"/>
      <c r="AAD12" s="120"/>
      <c r="AAE12" s="120"/>
      <c r="AAF12" s="120"/>
      <c r="AAG12" s="120"/>
      <c r="AAH12" s="120"/>
      <c r="AAI12" s="120"/>
      <c r="AAJ12" s="120"/>
      <c r="AAK12" s="120"/>
      <c r="AAL12" s="120"/>
      <c r="AAM12" s="120"/>
      <c r="AAN12" s="120"/>
      <c r="AAO12" s="120"/>
      <c r="AAP12" s="120"/>
      <c r="AAQ12" s="120"/>
      <c r="AAR12" s="120"/>
      <c r="AAS12" s="120"/>
      <c r="AAT12" s="120"/>
      <c r="AAU12" s="120"/>
      <c r="AAV12" s="120"/>
      <c r="AAW12" s="120"/>
      <c r="AAX12" s="120"/>
      <c r="AAY12" s="120"/>
      <c r="AAZ12" s="120"/>
      <c r="ABA12" s="120"/>
      <c r="ABB12" s="120"/>
      <c r="ABC12" s="120"/>
      <c r="ABD12" s="120"/>
      <c r="ABE12" s="120"/>
      <c r="ABF12" s="120"/>
      <c r="ABG12" s="120"/>
      <c r="ABH12" s="120"/>
      <c r="ABI12" s="120"/>
      <c r="ABJ12" s="120"/>
      <c r="ABK12" s="120"/>
      <c r="ABL12" s="120"/>
      <c r="ABM12" s="120"/>
      <c r="ABN12" s="120"/>
      <c r="ABO12" s="120"/>
      <c r="ABP12" s="120"/>
      <c r="ABQ12" s="120"/>
      <c r="ABR12" s="120"/>
      <c r="ABS12" s="120"/>
      <c r="ABT12" s="120"/>
      <c r="ABU12" s="120"/>
      <c r="ABV12" s="120"/>
      <c r="ABW12" s="120"/>
      <c r="ABX12" s="120"/>
      <c r="ABY12" s="120"/>
      <c r="ABZ12" s="120"/>
      <c r="ACA12" s="120"/>
      <c r="ACB12" s="120"/>
      <c r="ACC12" s="120"/>
      <c r="ACD12" s="120"/>
      <c r="ACE12" s="120"/>
      <c r="ACF12" s="120"/>
      <c r="ACG12" s="120"/>
      <c r="ACH12" s="120"/>
      <c r="ACI12" s="120"/>
      <c r="ACJ12" s="120"/>
      <c r="ACK12" s="120"/>
      <c r="ACL12" s="120"/>
      <c r="ACM12" s="120"/>
      <c r="ACN12" s="120"/>
      <c r="ACO12" s="120"/>
      <c r="ACP12" s="120"/>
      <c r="ACQ12" s="120"/>
      <c r="ACR12" s="120"/>
      <c r="ACS12" s="120"/>
      <c r="ACT12" s="120"/>
      <c r="ACU12" s="120"/>
      <c r="ACV12" s="120"/>
      <c r="ACW12" s="120"/>
      <c r="ACX12" s="120"/>
      <c r="ACY12" s="120"/>
      <c r="ACZ12" s="120"/>
      <c r="ADA12" s="120"/>
      <c r="ADB12" s="120"/>
      <c r="ADC12" s="120"/>
      <c r="ADD12" s="120"/>
      <c r="ADE12" s="120"/>
      <c r="ADF12" s="120"/>
      <c r="ADG12" s="120"/>
      <c r="ADH12" s="120"/>
      <c r="ADI12" s="120"/>
      <c r="ADJ12" s="120"/>
      <c r="ADK12" s="120"/>
      <c r="ADL12" s="120"/>
      <c r="ADM12" s="120"/>
      <c r="ADN12" s="120"/>
      <c r="ADO12" s="120"/>
      <c r="ADP12" s="120"/>
      <c r="ADQ12" s="120"/>
      <c r="ADR12" s="120"/>
      <c r="ADS12" s="120"/>
      <c r="ADT12" s="120"/>
      <c r="ADU12" s="120"/>
      <c r="ADV12" s="120"/>
      <c r="ADW12" s="120"/>
      <c r="ADX12" s="120"/>
      <c r="ADY12" s="120"/>
      <c r="ADZ12" s="120"/>
      <c r="AEA12" s="120"/>
      <c r="AEB12" s="120"/>
      <c r="AEC12" s="120"/>
      <c r="AED12" s="120"/>
      <c r="AEE12" s="120"/>
      <c r="AEF12" s="120"/>
      <c r="AEG12" s="120"/>
      <c r="AEH12" s="120"/>
      <c r="AEI12" s="120"/>
      <c r="AEJ12" s="120"/>
      <c r="AEK12" s="120"/>
      <c r="AEL12" s="120"/>
      <c r="AEM12" s="120"/>
      <c r="AEN12" s="120"/>
      <c r="AEO12" s="120"/>
      <c r="AEP12" s="120"/>
      <c r="AEQ12" s="120"/>
      <c r="AER12" s="120"/>
      <c r="AES12" s="120"/>
      <c r="AET12" s="120"/>
      <c r="AEU12" s="120"/>
      <c r="AEV12" s="120"/>
      <c r="AEW12" s="120"/>
      <c r="AEX12" s="120"/>
      <c r="AEY12" s="120"/>
      <c r="AEZ12" s="120"/>
      <c r="AFA12" s="120"/>
      <c r="AFB12" s="120"/>
      <c r="AFC12" s="120"/>
      <c r="AFD12" s="120"/>
      <c r="AFE12" s="120"/>
      <c r="AFF12" s="120"/>
      <c r="AFG12" s="120"/>
      <c r="AFH12" s="120"/>
      <c r="AFI12" s="120"/>
      <c r="AFJ12" s="120"/>
      <c r="AFK12" s="120"/>
      <c r="AFL12" s="120"/>
      <c r="AFM12" s="120"/>
      <c r="AFN12" s="120"/>
      <c r="AFO12" s="120"/>
      <c r="AFP12" s="120"/>
      <c r="AFQ12" s="120"/>
      <c r="AFR12" s="120"/>
      <c r="AFS12" s="120"/>
      <c r="AFT12" s="120"/>
      <c r="AFU12" s="120"/>
      <c r="AFV12" s="120"/>
      <c r="AFW12" s="120"/>
      <c r="AFX12" s="120"/>
      <c r="AFY12" s="120"/>
      <c r="AFZ12" s="120"/>
      <c r="AGA12" s="120"/>
      <c r="AGB12" s="120"/>
      <c r="AGC12" s="120"/>
      <c r="AGD12" s="120"/>
      <c r="AGE12" s="120"/>
      <c r="AGF12" s="120"/>
      <c r="AGG12" s="120"/>
      <c r="AGH12" s="120"/>
      <c r="AGI12" s="120"/>
      <c r="AGJ12" s="120"/>
      <c r="AGK12" s="120"/>
      <c r="AGL12" s="120"/>
      <c r="AGM12" s="120"/>
      <c r="AGN12" s="120"/>
      <c r="AGO12" s="120"/>
      <c r="AGP12" s="120"/>
      <c r="AGQ12" s="120"/>
      <c r="AGR12" s="120"/>
      <c r="AGS12" s="120"/>
      <c r="AGT12" s="120"/>
      <c r="AGU12" s="120"/>
      <c r="AGV12" s="120"/>
      <c r="AGW12" s="120"/>
      <c r="AGX12" s="120"/>
      <c r="AGY12" s="120"/>
      <c r="AGZ12" s="120"/>
      <c r="AHA12" s="120"/>
      <c r="AHB12" s="120"/>
      <c r="AHC12" s="120"/>
      <c r="AHD12" s="120"/>
      <c r="AHE12" s="120"/>
      <c r="AHF12" s="120"/>
      <c r="AHG12" s="120"/>
      <c r="AHH12" s="120"/>
      <c r="AHI12" s="120"/>
      <c r="AHJ12" s="120"/>
      <c r="AHK12" s="120"/>
      <c r="AHL12" s="120"/>
      <c r="AHM12" s="120"/>
      <c r="AHN12" s="120"/>
      <c r="AHO12" s="120"/>
      <c r="AHP12" s="120"/>
      <c r="AHQ12" s="120"/>
      <c r="AHR12" s="120"/>
      <c r="AHS12" s="120"/>
      <c r="AHT12" s="120"/>
      <c r="AHU12" s="120"/>
      <c r="AHV12" s="120"/>
      <c r="AHW12" s="120"/>
      <c r="AHX12" s="120"/>
      <c r="AHY12" s="120"/>
      <c r="AHZ12" s="120"/>
      <c r="AIA12" s="120"/>
      <c r="AIB12" s="120"/>
      <c r="AIC12" s="120"/>
      <c r="AID12" s="120"/>
      <c r="AIE12" s="120"/>
      <c r="AIF12" s="120"/>
      <c r="AIG12" s="120"/>
      <c r="AIH12" s="120"/>
      <c r="AII12" s="120"/>
      <c r="AIJ12" s="120"/>
      <c r="AIK12" s="120"/>
      <c r="AIL12" s="120"/>
      <c r="AIM12" s="120"/>
      <c r="AIN12" s="120"/>
      <c r="AIO12" s="120"/>
      <c r="AIP12" s="120"/>
      <c r="AIQ12" s="120"/>
      <c r="AIR12" s="120"/>
      <c r="AIS12" s="120"/>
      <c r="AIT12" s="120"/>
      <c r="AIU12" s="120"/>
      <c r="AIV12" s="120"/>
      <c r="AIW12" s="120"/>
      <c r="AIX12" s="120"/>
      <c r="AIY12" s="120"/>
      <c r="AIZ12" s="120"/>
      <c r="AJA12" s="120"/>
      <c r="AJB12" s="120"/>
      <c r="AJC12" s="120"/>
      <c r="AJD12" s="120"/>
      <c r="AJE12" s="120"/>
      <c r="AJF12" s="120"/>
      <c r="AJG12" s="120"/>
      <c r="AJH12" s="120"/>
      <c r="AJI12" s="120"/>
      <c r="AJJ12" s="120"/>
      <c r="AJK12" s="120"/>
      <c r="AJL12" s="120"/>
      <c r="AJM12" s="120"/>
      <c r="AJN12" s="120"/>
      <c r="AJO12" s="120"/>
      <c r="AJP12" s="120"/>
      <c r="AJQ12" s="120"/>
      <c r="AJR12" s="120"/>
      <c r="AJS12" s="120"/>
      <c r="AJT12" s="120"/>
      <c r="AJU12" s="120"/>
      <c r="AJV12" s="120"/>
      <c r="AJW12" s="120"/>
      <c r="AJX12" s="120"/>
      <c r="AJY12" s="120"/>
      <c r="AJZ12" s="120"/>
      <c r="AKA12" s="120"/>
      <c r="AKB12" s="120"/>
      <c r="AKC12" s="120"/>
      <c r="AKD12" s="120"/>
      <c r="AKE12" s="120"/>
      <c r="AKF12" s="120"/>
      <c r="AKG12" s="120"/>
      <c r="AKH12" s="120"/>
      <c r="AKI12" s="120"/>
      <c r="AKJ12" s="120"/>
      <c r="AKK12" s="120"/>
      <c r="AKL12" s="120"/>
      <c r="AKM12" s="120"/>
      <c r="AKN12" s="120"/>
      <c r="AKO12" s="120"/>
      <c r="AKP12" s="120"/>
      <c r="AKQ12" s="120"/>
      <c r="AKR12" s="120"/>
      <c r="AKS12" s="120"/>
      <c r="AKT12" s="120"/>
      <c r="AKU12" s="120"/>
      <c r="AKV12" s="120"/>
      <c r="AKW12" s="120"/>
      <c r="AKX12" s="120"/>
      <c r="AKY12" s="120"/>
      <c r="AKZ12" s="120"/>
      <c r="ALA12" s="120"/>
      <c r="ALB12" s="120"/>
      <c r="ALC12" s="120"/>
      <c r="ALD12" s="120"/>
      <c r="ALE12" s="120"/>
      <c r="ALF12" s="120"/>
      <c r="ALG12" s="120"/>
      <c r="ALH12" s="120"/>
      <c r="ALI12" s="120"/>
      <c r="ALJ12" s="120"/>
      <c r="ALK12" s="120"/>
      <c r="ALL12" s="120"/>
      <c r="ALM12" s="120"/>
      <c r="ALN12" s="120"/>
      <c r="ALO12" s="120"/>
      <c r="ALP12" s="120"/>
      <c r="ALQ12" s="120"/>
      <c r="ALR12" s="120"/>
      <c r="ALS12" s="120"/>
      <c r="ALT12" s="120"/>
      <c r="ALU12" s="120"/>
      <c r="ALV12" s="120"/>
      <c r="ALW12" s="120"/>
      <c r="ALX12" s="120"/>
      <c r="ALY12" s="120"/>
      <c r="ALZ12" s="120"/>
      <c r="AMA12" s="120"/>
      <c r="AMB12" s="120"/>
      <c r="AMC12" s="120"/>
      <c r="AMD12" s="120"/>
      <c r="AME12" s="120"/>
      <c r="AMF12" s="120"/>
      <c r="AMG12" s="120"/>
      <c r="AMH12" s="120"/>
      <c r="AMI12" s="120"/>
      <c r="AMJ12" s="120"/>
      <c r="AMK12" s="120"/>
      <c r="AML12" s="120"/>
      <c r="AMM12" s="120"/>
      <c r="AMN12" s="120"/>
      <c r="AMO12" s="120"/>
      <c r="AMP12" s="120"/>
      <c r="AMQ12" s="120"/>
      <c r="AMR12" s="120"/>
      <c r="AMS12" s="120"/>
      <c r="AMT12" s="120"/>
      <c r="AMU12" s="120"/>
      <c r="AMV12" s="120"/>
      <c r="AMW12" s="120"/>
      <c r="AMX12" s="120"/>
      <c r="AMY12" s="120"/>
      <c r="AMZ12" s="120"/>
      <c r="ANA12" s="120"/>
      <c r="ANB12" s="120"/>
      <c r="ANC12" s="120"/>
      <c r="AND12" s="120"/>
      <c r="ANE12" s="120"/>
      <c r="ANF12" s="120"/>
      <c r="ANG12" s="120"/>
      <c r="ANH12" s="120"/>
      <c r="ANI12" s="120"/>
      <c r="ANJ12" s="120"/>
      <c r="ANK12" s="120"/>
      <c r="ANL12" s="120"/>
      <c r="ANM12" s="120"/>
      <c r="ANN12" s="120"/>
      <c r="ANO12" s="120"/>
      <c r="ANP12" s="120"/>
      <c r="ANQ12" s="120"/>
      <c r="ANR12" s="120"/>
      <c r="ANS12" s="120"/>
      <c r="ANT12" s="120"/>
      <c r="ANU12" s="120"/>
      <c r="ANV12" s="120"/>
      <c r="ANW12" s="120"/>
      <c r="ANX12" s="120"/>
      <c r="ANY12" s="120"/>
      <c r="ANZ12" s="120"/>
      <c r="AOA12" s="120"/>
      <c r="AOB12" s="120"/>
      <c r="AOC12" s="120"/>
      <c r="AOD12" s="120"/>
      <c r="AOE12" s="120"/>
      <c r="AOF12" s="120"/>
      <c r="AOG12" s="120"/>
      <c r="AOH12" s="120"/>
      <c r="AOI12" s="120"/>
      <c r="AOJ12" s="120"/>
      <c r="AOK12" s="120"/>
      <c r="AOL12" s="120"/>
      <c r="AOM12" s="120"/>
      <c r="AON12" s="120"/>
      <c r="AOO12" s="120"/>
      <c r="AOP12" s="120"/>
      <c r="AOQ12" s="120"/>
      <c r="AOR12" s="120"/>
      <c r="AOS12" s="120"/>
      <c r="AOT12" s="120"/>
      <c r="AOU12" s="120"/>
      <c r="AOV12" s="120"/>
      <c r="AOW12" s="120"/>
      <c r="AOX12" s="120"/>
      <c r="AOY12" s="120"/>
      <c r="AOZ12" s="120"/>
      <c r="APA12" s="120"/>
      <c r="APB12" s="120"/>
      <c r="APC12" s="120"/>
      <c r="APD12" s="120"/>
      <c r="APE12" s="120"/>
      <c r="APF12" s="120"/>
      <c r="APG12" s="120"/>
      <c r="APH12" s="120"/>
      <c r="API12" s="120"/>
      <c r="APJ12" s="120"/>
      <c r="APK12" s="120"/>
      <c r="APL12" s="120"/>
      <c r="APM12" s="120"/>
      <c r="APN12" s="120"/>
      <c r="APO12" s="120"/>
      <c r="APP12" s="120"/>
      <c r="APQ12" s="120"/>
      <c r="APR12" s="120"/>
      <c r="APS12" s="120"/>
      <c r="APT12" s="120"/>
      <c r="APU12" s="120"/>
      <c r="APV12" s="120"/>
      <c r="APW12" s="120"/>
      <c r="APX12" s="120"/>
      <c r="APY12" s="120"/>
      <c r="APZ12" s="120"/>
      <c r="AQA12" s="120"/>
      <c r="AQB12" s="120"/>
      <c r="AQC12" s="120"/>
      <c r="AQD12" s="120"/>
      <c r="AQE12" s="120"/>
      <c r="AQF12" s="120"/>
      <c r="AQG12" s="120"/>
      <c r="AQH12" s="120"/>
      <c r="AQI12" s="120"/>
      <c r="AQJ12" s="120"/>
      <c r="AQK12" s="120"/>
      <c r="AQL12" s="120"/>
      <c r="AQM12" s="120"/>
      <c r="AQN12" s="120"/>
      <c r="AQO12" s="120"/>
      <c r="AQP12" s="120"/>
      <c r="AQQ12" s="120"/>
      <c r="AQR12" s="120"/>
      <c r="AQS12" s="120"/>
      <c r="AQT12" s="120"/>
      <c r="AQU12" s="120"/>
      <c r="AQV12" s="120"/>
      <c r="AQW12" s="120"/>
      <c r="AQX12" s="120"/>
      <c r="AQY12" s="120"/>
      <c r="AQZ12" s="120"/>
      <c r="ARA12" s="120"/>
      <c r="ARB12" s="120"/>
      <c r="ARC12" s="120"/>
      <c r="ARD12" s="120"/>
      <c r="ARE12" s="120"/>
      <c r="ARF12" s="120"/>
      <c r="ARG12" s="120"/>
      <c r="ARH12" s="120"/>
      <c r="ARI12" s="120"/>
      <c r="ARJ12" s="120"/>
      <c r="ARK12" s="120"/>
      <c r="ARL12" s="120"/>
      <c r="ARM12" s="120"/>
      <c r="ARN12" s="120"/>
      <c r="ARO12" s="120"/>
      <c r="ARP12" s="120"/>
      <c r="ARQ12" s="120"/>
      <c r="ARR12" s="120"/>
      <c r="ARS12" s="120"/>
      <c r="ART12" s="120"/>
      <c r="ARU12" s="120"/>
      <c r="ARV12" s="120"/>
      <c r="ARW12" s="120"/>
      <c r="ARX12" s="120"/>
      <c r="ARY12" s="120"/>
      <c r="ARZ12" s="120"/>
      <c r="ASA12" s="120"/>
      <c r="ASB12" s="120"/>
      <c r="ASC12" s="120"/>
      <c r="ASD12" s="120"/>
      <c r="ASE12" s="120"/>
      <c r="ASF12" s="120"/>
      <c r="ASG12" s="120"/>
      <c r="ASH12" s="120"/>
      <c r="ASI12" s="120"/>
      <c r="ASJ12" s="120"/>
      <c r="ASK12" s="120"/>
      <c r="ASL12" s="120"/>
      <c r="ASM12" s="120"/>
      <c r="ASN12" s="120"/>
      <c r="ASO12" s="120"/>
      <c r="ASP12" s="120"/>
      <c r="ASQ12" s="120"/>
      <c r="ASR12" s="120"/>
      <c r="ASS12" s="120"/>
      <c r="AST12" s="120"/>
      <c r="ASU12" s="120"/>
      <c r="ASV12" s="120"/>
      <c r="ASW12" s="120"/>
      <c r="ASX12" s="120"/>
      <c r="ASY12" s="120"/>
      <c r="ASZ12" s="120"/>
      <c r="ATA12" s="120"/>
      <c r="ATB12" s="120"/>
      <c r="ATC12" s="120"/>
      <c r="ATD12" s="120"/>
      <c r="ATE12" s="120"/>
      <c r="ATF12" s="120"/>
      <c r="ATG12" s="120"/>
      <c r="ATH12" s="120"/>
      <c r="ATI12" s="120"/>
      <c r="ATJ12" s="120"/>
      <c r="ATK12" s="120"/>
      <c r="ATL12" s="120"/>
      <c r="ATM12" s="120"/>
      <c r="ATN12" s="120"/>
      <c r="ATO12" s="120"/>
      <c r="ATP12" s="120"/>
      <c r="ATQ12" s="120"/>
      <c r="ATR12" s="120"/>
      <c r="ATS12" s="120"/>
      <c r="ATT12" s="120"/>
      <c r="ATU12" s="120"/>
      <c r="ATV12" s="120"/>
      <c r="ATW12" s="120"/>
      <c r="ATX12" s="120"/>
      <c r="ATY12" s="120"/>
      <c r="ATZ12" s="120"/>
      <c r="AUA12" s="120"/>
      <c r="AUB12" s="120"/>
      <c r="AUC12" s="120"/>
      <c r="AUD12" s="120"/>
      <c r="AUE12" s="120"/>
      <c r="AUF12" s="120"/>
      <c r="AUG12" s="120"/>
      <c r="AUH12" s="120"/>
      <c r="AUI12" s="120"/>
      <c r="AUJ12" s="120"/>
      <c r="AUK12" s="120"/>
      <c r="AUL12" s="120"/>
      <c r="AUM12" s="120"/>
      <c r="AUN12" s="120"/>
      <c r="AUO12" s="120"/>
      <c r="AUP12" s="120"/>
      <c r="AUQ12" s="120"/>
      <c r="AUR12" s="120"/>
      <c r="AUS12" s="120"/>
      <c r="AUT12" s="120"/>
      <c r="AUU12" s="120"/>
      <c r="AUV12" s="120"/>
      <c r="AUW12" s="120"/>
      <c r="AUX12" s="120"/>
      <c r="AUY12" s="120"/>
      <c r="AUZ12" s="120"/>
      <c r="AVA12" s="120"/>
      <c r="AVB12" s="120"/>
      <c r="AVC12" s="120"/>
      <c r="AVD12" s="120"/>
      <c r="AVE12" s="120"/>
      <c r="AVF12" s="120"/>
      <c r="AVG12" s="120"/>
      <c r="AVH12" s="120"/>
      <c r="AVI12" s="120"/>
      <c r="AVJ12" s="120"/>
      <c r="AVK12" s="120"/>
      <c r="AVL12" s="120"/>
      <c r="AVM12" s="120"/>
      <c r="AVN12" s="120"/>
      <c r="AVO12" s="120"/>
      <c r="AVP12" s="120"/>
      <c r="AVQ12" s="120"/>
      <c r="AVR12" s="120"/>
      <c r="AVS12" s="120"/>
      <c r="AVT12" s="120"/>
      <c r="AVU12" s="120"/>
      <c r="AVV12" s="120"/>
      <c r="AVW12" s="120"/>
      <c r="AVX12" s="120"/>
      <c r="AVY12" s="120"/>
      <c r="AVZ12" s="120"/>
      <c r="AWA12" s="120"/>
      <c r="AWB12" s="120"/>
      <c r="AWC12" s="120"/>
      <c r="AWD12" s="120"/>
      <c r="AWE12" s="120"/>
      <c r="AWF12" s="120"/>
      <c r="AWG12" s="120"/>
      <c r="AWH12" s="120"/>
      <c r="AWI12" s="120"/>
      <c r="AWJ12" s="120"/>
      <c r="AWK12" s="120"/>
      <c r="AWL12" s="120"/>
      <c r="AWM12" s="120"/>
      <c r="AWN12" s="120"/>
      <c r="AWO12" s="120"/>
      <c r="AWP12" s="120"/>
      <c r="AWQ12" s="120"/>
      <c r="AWR12" s="120"/>
      <c r="AWS12" s="120"/>
      <c r="AWT12" s="120"/>
      <c r="AWU12" s="120"/>
      <c r="AWV12" s="120"/>
      <c r="AWW12" s="120"/>
      <c r="AWX12" s="120"/>
      <c r="AWY12" s="120"/>
      <c r="AWZ12" s="120"/>
      <c r="AXA12" s="120"/>
      <c r="AXB12" s="120"/>
      <c r="AXC12" s="120"/>
      <c r="AXD12" s="120"/>
      <c r="AXE12" s="120"/>
      <c r="AXF12" s="120"/>
      <c r="AXG12" s="120"/>
      <c r="AXH12" s="120"/>
      <c r="AXI12" s="120"/>
      <c r="AXJ12" s="120"/>
      <c r="AXK12" s="120"/>
      <c r="AXL12" s="120"/>
      <c r="AXM12" s="120"/>
      <c r="AXN12" s="120"/>
      <c r="AXO12" s="120"/>
      <c r="AXP12" s="120"/>
      <c r="AXQ12" s="120"/>
      <c r="AXR12" s="120"/>
      <c r="AXS12" s="120"/>
      <c r="AXT12" s="120"/>
      <c r="AXU12" s="120"/>
      <c r="AXV12" s="120"/>
      <c r="AXW12" s="120"/>
      <c r="AXX12" s="120"/>
      <c r="AXY12" s="120"/>
      <c r="AXZ12" s="120"/>
      <c r="AYA12" s="120"/>
      <c r="AYB12" s="120"/>
      <c r="AYC12" s="120"/>
      <c r="AYD12" s="120"/>
      <c r="AYE12" s="120"/>
      <c r="AYF12" s="120"/>
      <c r="AYG12" s="120"/>
      <c r="AYH12" s="120"/>
      <c r="AYI12" s="120"/>
      <c r="AYJ12" s="120"/>
      <c r="AYK12" s="120"/>
      <c r="AYL12" s="120"/>
      <c r="AYM12" s="120"/>
      <c r="AYN12" s="120"/>
      <c r="AYO12" s="120"/>
      <c r="AYP12" s="120"/>
      <c r="AYQ12" s="120"/>
      <c r="AYR12" s="120"/>
      <c r="AYS12" s="120"/>
      <c r="AYT12" s="120"/>
      <c r="AYU12" s="120"/>
      <c r="AYV12" s="120"/>
      <c r="AYW12" s="120"/>
      <c r="AYX12" s="120"/>
      <c r="AYY12" s="120"/>
    </row>
    <row r="13" spans="1:1351" s="110" customFormat="1" ht="23.1" customHeight="1">
      <c r="A13" s="104">
        <f>+A11+1</f>
        <v>2</v>
      </c>
      <c r="B13" s="105" t="s">
        <v>74</v>
      </c>
      <c r="C13" s="105" t="s">
        <v>75</v>
      </c>
      <c r="D13" s="106" t="s">
        <v>76</v>
      </c>
      <c r="E13" s="107">
        <v>33843</v>
      </c>
      <c r="F13" s="107">
        <v>1591</v>
      </c>
      <c r="G13" s="107">
        <f>SUM(E13:F13)</f>
        <v>35434</v>
      </c>
      <c r="H13" s="108">
        <f>G13</f>
        <v>35434</v>
      </c>
      <c r="I13" s="108">
        <f t="shared" si="1"/>
        <v>35434</v>
      </c>
      <c r="J13" s="109">
        <f>ROUND(H13/8/31/60*(M13+L13*60+K13*8*60),2)</f>
        <v>3452.91</v>
      </c>
      <c r="K13" s="110">
        <v>3</v>
      </c>
      <c r="L13" s="110">
        <v>0</v>
      </c>
      <c r="M13" s="110">
        <v>10</v>
      </c>
      <c r="N13" s="108">
        <f t="shared" si="3"/>
        <v>31981.09</v>
      </c>
      <c r="O13" s="107">
        <v>1108.49</v>
      </c>
      <c r="P13" s="111">
        <f t="shared" ref="P13" si="9">SUM(AL13:AT13)</f>
        <v>3189.06</v>
      </c>
      <c r="Q13" s="107">
        <f t="shared" ref="Q13" si="10">SUM(AV13:AX13)</f>
        <v>200</v>
      </c>
      <c r="R13" s="107">
        <f t="shared" ref="R13" si="11">ROUNDDOWN(G13*5%/2,2)</f>
        <v>885.85</v>
      </c>
      <c r="S13" s="107">
        <f t="shared" ref="S13" si="12">SUM(BA13:BF13)</f>
        <v>100</v>
      </c>
      <c r="T13" s="108">
        <f>O13+P13+Q13+R13+S13</f>
        <v>5483.4000000000005</v>
      </c>
      <c r="U13" s="112">
        <f t="shared" si="4"/>
        <v>13249</v>
      </c>
      <c r="V13" s="112">
        <f>(AF13-U13)</f>
        <v>13248.689999999999</v>
      </c>
      <c r="W13" s="107">
        <f>U13+V13</f>
        <v>26497.69</v>
      </c>
      <c r="X13" s="107">
        <f t="shared" si="5"/>
        <v>26497.69</v>
      </c>
      <c r="Y13" s="113">
        <v>1725.38</v>
      </c>
      <c r="Z13" s="112">
        <f>SUM(X13:Y13)</f>
        <v>28223.07</v>
      </c>
      <c r="AA13" s="114">
        <f>+AA11+1</f>
        <v>2</v>
      </c>
      <c r="AB13" s="107">
        <f t="shared" si="7"/>
        <v>4252.08</v>
      </c>
      <c r="AC13" s="115">
        <v>100</v>
      </c>
      <c r="AD13" s="116">
        <f>ROUNDUP(G13*5%/2,2)</f>
        <v>885.85</v>
      </c>
      <c r="AE13" s="115">
        <v>200</v>
      </c>
      <c r="AF13" s="117">
        <f>+N13-T13</f>
        <v>26497.69</v>
      </c>
      <c r="AG13" s="117">
        <f>(+N13-T13)/2</f>
        <v>13248.844999999999</v>
      </c>
      <c r="AH13" s="118">
        <f>+AH11+1</f>
        <v>2</v>
      </c>
      <c r="AI13" s="105" t="s">
        <v>74</v>
      </c>
      <c r="AJ13" s="106" t="s">
        <v>76</v>
      </c>
      <c r="AK13" s="107">
        <f t="shared" si="0"/>
        <v>1108.49</v>
      </c>
      <c r="AL13" s="107">
        <f t="shared" si="8"/>
        <v>3189.06</v>
      </c>
      <c r="AM13" s="107">
        <v>0</v>
      </c>
      <c r="AN13" s="107"/>
      <c r="AO13" s="107"/>
      <c r="AP13" s="107"/>
      <c r="AQ13" s="107"/>
      <c r="AR13" s="107"/>
      <c r="AS13" s="107"/>
      <c r="AT13" s="107"/>
      <c r="AU13" s="111">
        <f t="shared" ref="AU13" si="13">SUM(AL13:AT13)</f>
        <v>3189.06</v>
      </c>
      <c r="AV13" s="115">
        <v>200</v>
      </c>
      <c r="AW13" s="107">
        <v>0</v>
      </c>
      <c r="AX13" s="107">
        <v>0</v>
      </c>
      <c r="AY13" s="107">
        <f>SUM(AV13:AW13)</f>
        <v>200</v>
      </c>
      <c r="AZ13" s="107">
        <f>ROUNDDOWN(G13*5%/2,2)</f>
        <v>885.85</v>
      </c>
      <c r="BB13" s="107"/>
      <c r="BC13" s="107">
        <v>100</v>
      </c>
      <c r="BD13" s="107"/>
      <c r="BE13" s="107">
        <v>0</v>
      </c>
      <c r="BF13" s="107">
        <v>0</v>
      </c>
      <c r="BG13" s="107">
        <f>SUM(BA13:BF13)</f>
        <v>100</v>
      </c>
      <c r="BH13" s="108">
        <f>AK13+AU13+AY13+AZ13+BG13</f>
        <v>5483.4000000000005</v>
      </c>
      <c r="BI13" s="119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120"/>
      <c r="GH13" s="120"/>
      <c r="GI13" s="120"/>
      <c r="GJ13" s="120"/>
      <c r="GK13" s="120"/>
      <c r="GL13" s="120"/>
      <c r="GM13" s="120"/>
      <c r="GN13" s="120"/>
      <c r="GO13" s="120"/>
      <c r="GP13" s="120"/>
      <c r="GQ13" s="120"/>
      <c r="GR13" s="120"/>
      <c r="GS13" s="120"/>
      <c r="GT13" s="120"/>
      <c r="GU13" s="120"/>
      <c r="GV13" s="120"/>
      <c r="GW13" s="120"/>
      <c r="GX13" s="120"/>
      <c r="GY13" s="120"/>
      <c r="GZ13" s="120"/>
      <c r="HA13" s="120"/>
      <c r="HB13" s="120"/>
      <c r="HC13" s="120"/>
      <c r="HD13" s="120"/>
      <c r="HE13" s="120"/>
      <c r="HF13" s="120"/>
      <c r="HG13" s="120"/>
      <c r="HH13" s="120"/>
      <c r="HI13" s="120"/>
      <c r="HJ13" s="120"/>
      <c r="HK13" s="120"/>
      <c r="HL13" s="120"/>
      <c r="HM13" s="120"/>
      <c r="HN13" s="120"/>
      <c r="HO13" s="120"/>
      <c r="HP13" s="120"/>
      <c r="HQ13" s="120"/>
      <c r="HR13" s="120"/>
      <c r="HS13" s="120"/>
      <c r="HT13" s="120"/>
      <c r="HU13" s="120"/>
      <c r="HV13" s="120"/>
      <c r="HW13" s="120"/>
      <c r="HX13" s="120"/>
      <c r="HY13" s="120"/>
      <c r="HZ13" s="120"/>
      <c r="IA13" s="120"/>
      <c r="IB13" s="120"/>
      <c r="IC13" s="120"/>
      <c r="ID13" s="120"/>
      <c r="IE13" s="120"/>
      <c r="IF13" s="120"/>
      <c r="IG13" s="120"/>
      <c r="IH13" s="120"/>
      <c r="II13" s="120"/>
      <c r="IJ13" s="120"/>
      <c r="IK13" s="120"/>
      <c r="IL13" s="120"/>
      <c r="IM13" s="120"/>
      <c r="IN13" s="120"/>
      <c r="IO13" s="120"/>
      <c r="IP13" s="120"/>
      <c r="IQ13" s="120"/>
      <c r="IR13" s="120"/>
      <c r="IS13" s="120"/>
      <c r="IT13" s="120"/>
      <c r="IU13" s="120"/>
      <c r="IV13" s="120"/>
      <c r="IW13" s="120"/>
      <c r="IX13" s="120"/>
      <c r="IY13" s="120"/>
      <c r="IZ13" s="120"/>
      <c r="JA13" s="120"/>
      <c r="JB13" s="120"/>
      <c r="JC13" s="120"/>
      <c r="JD13" s="120"/>
      <c r="JE13" s="120"/>
      <c r="JF13" s="120"/>
      <c r="JG13" s="120"/>
      <c r="JH13" s="120"/>
      <c r="JI13" s="120"/>
      <c r="JJ13" s="120"/>
      <c r="JK13" s="120"/>
      <c r="JL13" s="120"/>
      <c r="JM13" s="120"/>
      <c r="JN13" s="120"/>
      <c r="JO13" s="120"/>
      <c r="JP13" s="120"/>
      <c r="JQ13" s="120"/>
      <c r="JR13" s="120"/>
      <c r="JS13" s="120"/>
      <c r="JT13" s="120"/>
      <c r="JU13" s="120"/>
      <c r="JV13" s="120"/>
      <c r="JW13" s="120"/>
      <c r="JX13" s="120"/>
      <c r="JY13" s="120"/>
      <c r="JZ13" s="120"/>
      <c r="KA13" s="120"/>
      <c r="KB13" s="120"/>
      <c r="KC13" s="120"/>
      <c r="KD13" s="120"/>
      <c r="KE13" s="120"/>
      <c r="KF13" s="120"/>
      <c r="KG13" s="120"/>
      <c r="KH13" s="120"/>
      <c r="KI13" s="120"/>
      <c r="KJ13" s="120"/>
      <c r="KK13" s="120"/>
      <c r="KL13" s="120"/>
      <c r="KM13" s="120"/>
      <c r="KN13" s="120"/>
      <c r="KO13" s="120"/>
      <c r="KP13" s="120"/>
      <c r="KQ13" s="120"/>
      <c r="KR13" s="120"/>
      <c r="KS13" s="120"/>
      <c r="KT13" s="120"/>
      <c r="KU13" s="120"/>
      <c r="KV13" s="120"/>
      <c r="KW13" s="120"/>
      <c r="KX13" s="120"/>
      <c r="KY13" s="120"/>
      <c r="KZ13" s="120"/>
      <c r="LA13" s="120"/>
      <c r="LB13" s="120"/>
      <c r="LC13" s="120"/>
      <c r="LD13" s="120"/>
      <c r="LE13" s="120"/>
      <c r="LF13" s="120"/>
      <c r="LG13" s="120"/>
      <c r="LH13" s="120"/>
      <c r="LI13" s="120"/>
      <c r="LJ13" s="120"/>
      <c r="LK13" s="120"/>
      <c r="LL13" s="120"/>
      <c r="LM13" s="120"/>
      <c r="LN13" s="120"/>
      <c r="LO13" s="120"/>
      <c r="LP13" s="120"/>
      <c r="LQ13" s="120"/>
      <c r="LR13" s="120"/>
      <c r="LS13" s="120"/>
      <c r="LT13" s="120"/>
      <c r="LU13" s="120"/>
      <c r="LV13" s="120"/>
      <c r="LW13" s="120"/>
      <c r="LX13" s="120"/>
      <c r="LY13" s="120"/>
      <c r="LZ13" s="120"/>
      <c r="MA13" s="120"/>
      <c r="MB13" s="120"/>
      <c r="MC13" s="120"/>
      <c r="MD13" s="120"/>
      <c r="ME13" s="120"/>
      <c r="MF13" s="120"/>
      <c r="MG13" s="120"/>
      <c r="MH13" s="120"/>
      <c r="MI13" s="120"/>
      <c r="MJ13" s="120"/>
      <c r="MK13" s="120"/>
      <c r="ML13" s="120"/>
      <c r="MM13" s="120"/>
      <c r="MN13" s="120"/>
      <c r="MO13" s="120"/>
      <c r="MP13" s="120"/>
      <c r="MQ13" s="120"/>
      <c r="MR13" s="120"/>
      <c r="MS13" s="120"/>
      <c r="MT13" s="120"/>
      <c r="MU13" s="120"/>
      <c r="MV13" s="120"/>
      <c r="MW13" s="120"/>
      <c r="MX13" s="120"/>
      <c r="MY13" s="120"/>
      <c r="MZ13" s="120"/>
      <c r="NA13" s="120"/>
      <c r="NB13" s="120"/>
      <c r="NC13" s="120"/>
      <c r="ND13" s="120"/>
      <c r="NE13" s="120"/>
      <c r="NF13" s="120"/>
      <c r="NG13" s="120"/>
      <c r="NH13" s="120"/>
      <c r="NI13" s="120"/>
      <c r="NJ13" s="120"/>
      <c r="NK13" s="120"/>
      <c r="NL13" s="120"/>
      <c r="NM13" s="120"/>
      <c r="NN13" s="120"/>
      <c r="NO13" s="120"/>
      <c r="NP13" s="120"/>
      <c r="NQ13" s="120"/>
      <c r="NR13" s="120"/>
      <c r="NS13" s="120"/>
      <c r="NT13" s="120"/>
      <c r="NU13" s="120"/>
      <c r="NV13" s="120"/>
      <c r="NW13" s="120"/>
      <c r="NX13" s="120"/>
      <c r="NY13" s="120"/>
      <c r="NZ13" s="120"/>
      <c r="OA13" s="120"/>
      <c r="OB13" s="120"/>
      <c r="OC13" s="120"/>
      <c r="OD13" s="120"/>
      <c r="OE13" s="120"/>
      <c r="OF13" s="120"/>
      <c r="OG13" s="120"/>
      <c r="OH13" s="120"/>
      <c r="OI13" s="120"/>
      <c r="OJ13" s="120"/>
      <c r="OK13" s="120"/>
      <c r="OL13" s="120"/>
      <c r="OM13" s="120"/>
      <c r="ON13" s="120"/>
      <c r="OO13" s="120"/>
      <c r="OP13" s="120"/>
      <c r="OQ13" s="120"/>
      <c r="OR13" s="120"/>
      <c r="OS13" s="120"/>
      <c r="OT13" s="120"/>
      <c r="OU13" s="120"/>
      <c r="OV13" s="120"/>
      <c r="OW13" s="120"/>
      <c r="OX13" s="120"/>
      <c r="OY13" s="120"/>
      <c r="OZ13" s="120"/>
      <c r="PA13" s="120"/>
      <c r="PB13" s="120"/>
      <c r="PC13" s="120"/>
    </row>
    <row r="14" spans="1:1351" s="110" customFormat="1" ht="23.1" customHeight="1">
      <c r="A14" s="104" t="s">
        <v>7</v>
      </c>
      <c r="B14" s="105"/>
      <c r="C14" s="122" t="s">
        <v>77</v>
      </c>
      <c r="D14" s="123" t="s">
        <v>78</v>
      </c>
      <c r="E14" s="107"/>
      <c r="F14" s="107"/>
      <c r="G14" s="107"/>
      <c r="I14" s="108">
        <f t="shared" si="1"/>
        <v>0</v>
      </c>
      <c r="J14" s="109">
        <f t="shared" si="2"/>
        <v>0</v>
      </c>
      <c r="N14" s="108">
        <f t="shared" si="3"/>
        <v>0</v>
      </c>
      <c r="O14" s="107"/>
      <c r="P14" s="107"/>
      <c r="Q14" s="107"/>
      <c r="R14" s="107"/>
      <c r="S14" s="107"/>
      <c r="T14" s="108"/>
      <c r="U14" s="112">
        <f t="shared" si="4"/>
        <v>0</v>
      </c>
      <c r="V14" s="112" t="s">
        <v>7</v>
      </c>
      <c r="W14" s="107"/>
      <c r="X14" s="107">
        <f t="shared" si="5"/>
        <v>0</v>
      </c>
      <c r="Y14" s="113"/>
      <c r="Z14" s="112">
        <f t="shared" si="6"/>
        <v>0</v>
      </c>
      <c r="AA14" s="114" t="s">
        <v>7</v>
      </c>
      <c r="AB14" s="107">
        <f t="shared" si="7"/>
        <v>0</v>
      </c>
      <c r="AC14" s="124"/>
      <c r="AD14" s="125"/>
      <c r="AE14" s="124"/>
      <c r="AF14" s="117"/>
      <c r="AG14" s="117"/>
      <c r="AH14" s="118" t="s">
        <v>7</v>
      </c>
      <c r="AI14" s="105"/>
      <c r="AJ14" s="123" t="s">
        <v>78</v>
      </c>
      <c r="AK14" s="107">
        <f t="shared" si="0"/>
        <v>0</v>
      </c>
      <c r="AL14" s="107">
        <f t="shared" si="8"/>
        <v>0</v>
      </c>
      <c r="AM14" s="107"/>
      <c r="AN14" s="107"/>
      <c r="AO14" s="107"/>
      <c r="AP14" s="107"/>
      <c r="AQ14" s="107"/>
      <c r="AR14" s="107"/>
      <c r="AS14" s="107"/>
      <c r="AT14" s="107"/>
      <c r="AU14" s="107"/>
      <c r="AV14" s="115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8"/>
      <c r="BI14" s="119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  <c r="DV14" s="120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20"/>
      <c r="EQ14" s="120"/>
      <c r="ER14" s="120"/>
      <c r="ES14" s="120"/>
      <c r="ET14" s="120"/>
      <c r="EU14" s="120"/>
      <c r="EV14" s="120"/>
      <c r="EW14" s="120"/>
      <c r="EX14" s="120"/>
      <c r="EY14" s="120"/>
      <c r="EZ14" s="120"/>
      <c r="FA14" s="120"/>
      <c r="FB14" s="120"/>
      <c r="FC14" s="120"/>
      <c r="FD14" s="120"/>
      <c r="FE14" s="120"/>
      <c r="FF14" s="120"/>
      <c r="FG14" s="120"/>
      <c r="FH14" s="120"/>
      <c r="FI14" s="120"/>
      <c r="FJ14" s="120"/>
      <c r="FK14" s="120"/>
      <c r="FL14" s="120"/>
      <c r="FM14" s="120"/>
      <c r="FN14" s="120"/>
      <c r="FO14" s="120"/>
      <c r="FP14" s="120"/>
      <c r="FQ14" s="120"/>
      <c r="FR14" s="120"/>
      <c r="FS14" s="120"/>
      <c r="FT14" s="120"/>
      <c r="FU14" s="120"/>
      <c r="FV14" s="120"/>
      <c r="FW14" s="120"/>
      <c r="FX14" s="120"/>
      <c r="FY14" s="120"/>
      <c r="FZ14" s="120"/>
      <c r="GA14" s="120"/>
      <c r="GB14" s="120"/>
      <c r="GC14" s="120"/>
      <c r="GD14" s="120"/>
      <c r="GE14" s="120"/>
      <c r="GF14" s="120"/>
      <c r="GG14" s="120"/>
      <c r="GH14" s="120"/>
      <c r="GI14" s="120"/>
      <c r="GJ14" s="120"/>
      <c r="GK14" s="120"/>
      <c r="GL14" s="120"/>
      <c r="GM14" s="120"/>
      <c r="GN14" s="120"/>
      <c r="GO14" s="120"/>
      <c r="GP14" s="120"/>
      <c r="GQ14" s="120"/>
      <c r="GR14" s="120"/>
      <c r="GS14" s="120"/>
      <c r="GT14" s="120"/>
      <c r="GU14" s="120"/>
      <c r="GV14" s="120"/>
      <c r="GW14" s="120"/>
      <c r="GX14" s="120"/>
      <c r="GY14" s="120"/>
      <c r="GZ14" s="120"/>
      <c r="HA14" s="120"/>
      <c r="HB14" s="120"/>
      <c r="HC14" s="120"/>
      <c r="HD14" s="120"/>
      <c r="HE14" s="120"/>
      <c r="HF14" s="120"/>
      <c r="HG14" s="120"/>
      <c r="HH14" s="120"/>
      <c r="HI14" s="120"/>
      <c r="HJ14" s="120"/>
      <c r="HK14" s="120"/>
      <c r="HL14" s="120"/>
      <c r="HM14" s="120"/>
      <c r="HN14" s="120"/>
      <c r="HO14" s="120"/>
      <c r="HP14" s="120"/>
      <c r="HQ14" s="120"/>
      <c r="HR14" s="120"/>
      <c r="HS14" s="120"/>
      <c r="HT14" s="120"/>
      <c r="HU14" s="120"/>
      <c r="HV14" s="120"/>
      <c r="HW14" s="120"/>
      <c r="HX14" s="120"/>
      <c r="HY14" s="120"/>
      <c r="HZ14" s="120"/>
      <c r="IA14" s="120"/>
      <c r="IB14" s="120"/>
      <c r="IC14" s="120"/>
      <c r="ID14" s="120"/>
      <c r="IE14" s="120"/>
      <c r="IF14" s="120"/>
      <c r="IG14" s="120"/>
      <c r="IH14" s="120"/>
      <c r="II14" s="120"/>
      <c r="IJ14" s="120"/>
      <c r="IK14" s="120"/>
      <c r="IL14" s="120"/>
      <c r="IM14" s="120"/>
      <c r="IN14" s="120"/>
      <c r="IO14" s="120"/>
      <c r="IP14" s="120"/>
      <c r="IQ14" s="120"/>
      <c r="IR14" s="120"/>
      <c r="IS14" s="120"/>
      <c r="IT14" s="120"/>
      <c r="IU14" s="120"/>
      <c r="IV14" s="120"/>
      <c r="IW14" s="120"/>
      <c r="IX14" s="120"/>
      <c r="IY14" s="120"/>
      <c r="IZ14" s="120"/>
      <c r="JA14" s="120"/>
      <c r="JB14" s="120"/>
      <c r="JC14" s="120"/>
      <c r="JD14" s="120"/>
      <c r="JE14" s="120"/>
      <c r="JF14" s="120"/>
      <c r="JG14" s="120"/>
      <c r="JH14" s="120"/>
      <c r="JI14" s="120"/>
      <c r="JJ14" s="120"/>
      <c r="JK14" s="120"/>
      <c r="JL14" s="120"/>
      <c r="JM14" s="120"/>
      <c r="JN14" s="120"/>
      <c r="JO14" s="120"/>
      <c r="JP14" s="120"/>
      <c r="JQ14" s="120"/>
      <c r="JR14" s="120"/>
      <c r="JS14" s="120"/>
      <c r="JT14" s="120"/>
      <c r="JU14" s="120"/>
      <c r="JV14" s="120"/>
      <c r="JW14" s="120"/>
      <c r="JX14" s="120"/>
      <c r="JY14" s="120"/>
      <c r="JZ14" s="120"/>
      <c r="KA14" s="120"/>
      <c r="KB14" s="120"/>
      <c r="KC14" s="120"/>
      <c r="KD14" s="120"/>
      <c r="KE14" s="120"/>
      <c r="KF14" s="120"/>
      <c r="KG14" s="120"/>
      <c r="KH14" s="120"/>
      <c r="KI14" s="120"/>
      <c r="KJ14" s="120"/>
      <c r="KK14" s="120"/>
      <c r="KL14" s="120"/>
      <c r="KM14" s="120"/>
      <c r="KN14" s="120"/>
      <c r="KO14" s="120"/>
      <c r="KP14" s="120"/>
      <c r="KQ14" s="120"/>
      <c r="KR14" s="120"/>
      <c r="KS14" s="120"/>
      <c r="KT14" s="120"/>
      <c r="KU14" s="120"/>
      <c r="KV14" s="120"/>
      <c r="KW14" s="120"/>
      <c r="KX14" s="120"/>
      <c r="KY14" s="120"/>
      <c r="KZ14" s="120"/>
      <c r="LA14" s="120"/>
      <c r="LB14" s="120"/>
      <c r="LC14" s="120"/>
      <c r="LD14" s="120"/>
      <c r="LE14" s="120"/>
      <c r="LF14" s="120"/>
      <c r="LG14" s="120"/>
      <c r="LH14" s="120"/>
      <c r="LI14" s="120"/>
      <c r="LJ14" s="120"/>
      <c r="LK14" s="120"/>
      <c r="LL14" s="120"/>
      <c r="LM14" s="120"/>
      <c r="LN14" s="120"/>
      <c r="LO14" s="120"/>
      <c r="LP14" s="120"/>
      <c r="LQ14" s="120"/>
      <c r="LR14" s="120"/>
      <c r="LS14" s="120"/>
      <c r="LT14" s="120"/>
      <c r="LU14" s="120"/>
      <c r="LV14" s="120"/>
      <c r="LW14" s="120"/>
      <c r="LX14" s="120"/>
      <c r="LY14" s="120"/>
      <c r="LZ14" s="120"/>
      <c r="MA14" s="120"/>
      <c r="MB14" s="120"/>
      <c r="MC14" s="120"/>
      <c r="MD14" s="120"/>
      <c r="ME14" s="120"/>
      <c r="MF14" s="120"/>
      <c r="MG14" s="120"/>
      <c r="MH14" s="120"/>
      <c r="MI14" s="120"/>
      <c r="MJ14" s="120"/>
      <c r="MK14" s="120"/>
      <c r="ML14" s="120"/>
      <c r="MM14" s="120"/>
      <c r="MN14" s="120"/>
      <c r="MO14" s="120"/>
      <c r="MP14" s="120"/>
      <c r="MQ14" s="120"/>
      <c r="MR14" s="120"/>
      <c r="MS14" s="120"/>
      <c r="MT14" s="120"/>
      <c r="MU14" s="120"/>
      <c r="MV14" s="120"/>
      <c r="MW14" s="120"/>
      <c r="MX14" s="120"/>
      <c r="MY14" s="120"/>
      <c r="MZ14" s="120"/>
      <c r="NA14" s="120"/>
      <c r="NB14" s="120"/>
      <c r="NC14" s="120"/>
      <c r="ND14" s="120"/>
      <c r="NE14" s="120"/>
      <c r="NF14" s="120"/>
      <c r="NG14" s="120"/>
      <c r="NH14" s="120"/>
      <c r="NI14" s="120"/>
      <c r="NJ14" s="120"/>
      <c r="NK14" s="120"/>
      <c r="NL14" s="120"/>
      <c r="NM14" s="120"/>
      <c r="NN14" s="120"/>
      <c r="NO14" s="120"/>
      <c r="NP14" s="120"/>
      <c r="NQ14" s="120"/>
      <c r="NR14" s="120"/>
      <c r="NS14" s="120"/>
      <c r="NT14" s="120"/>
      <c r="NU14" s="120"/>
      <c r="NV14" s="120"/>
      <c r="NW14" s="120"/>
      <c r="NX14" s="120"/>
      <c r="NY14" s="120"/>
      <c r="NZ14" s="120"/>
      <c r="OA14" s="120"/>
      <c r="OB14" s="120"/>
      <c r="OC14" s="120"/>
      <c r="OD14" s="120"/>
      <c r="OE14" s="120"/>
      <c r="OF14" s="120"/>
      <c r="OG14" s="120"/>
      <c r="OH14" s="120"/>
      <c r="OI14" s="120"/>
      <c r="OJ14" s="120"/>
      <c r="OK14" s="120"/>
      <c r="OL14" s="120"/>
      <c r="OM14" s="120"/>
      <c r="ON14" s="120"/>
      <c r="OO14" s="120"/>
      <c r="OP14" s="120"/>
      <c r="OQ14" s="120"/>
      <c r="OR14" s="120"/>
      <c r="OS14" s="120"/>
      <c r="OT14" s="120"/>
      <c r="OU14" s="120"/>
      <c r="OV14" s="120"/>
      <c r="OW14" s="120"/>
      <c r="OX14" s="120"/>
      <c r="OY14" s="120"/>
      <c r="OZ14" s="120"/>
      <c r="PA14" s="120"/>
      <c r="PB14" s="120"/>
      <c r="PC14" s="120"/>
      <c r="PD14" s="120"/>
      <c r="PE14" s="120"/>
      <c r="PF14" s="120"/>
      <c r="PG14" s="120"/>
      <c r="PH14" s="120"/>
      <c r="PI14" s="120"/>
      <c r="PJ14" s="120"/>
      <c r="PK14" s="120"/>
      <c r="PL14" s="120"/>
      <c r="PM14" s="120"/>
      <c r="PN14" s="120"/>
      <c r="PO14" s="120"/>
      <c r="PP14" s="120"/>
      <c r="PQ14" s="120"/>
      <c r="PR14" s="120"/>
      <c r="PS14" s="120"/>
      <c r="PT14" s="120"/>
      <c r="PU14" s="120"/>
      <c r="PV14" s="120"/>
      <c r="PW14" s="120"/>
      <c r="PX14" s="120"/>
      <c r="PY14" s="120"/>
      <c r="PZ14" s="120"/>
      <c r="QA14" s="120"/>
      <c r="QB14" s="120"/>
      <c r="QC14" s="120"/>
      <c r="QD14" s="120"/>
      <c r="QE14" s="120"/>
      <c r="QF14" s="120"/>
      <c r="QG14" s="120"/>
      <c r="QH14" s="120"/>
      <c r="QI14" s="120"/>
      <c r="QJ14" s="120"/>
      <c r="QK14" s="120"/>
      <c r="QL14" s="120"/>
      <c r="QM14" s="120"/>
      <c r="QN14" s="120"/>
      <c r="QO14" s="120"/>
      <c r="QP14" s="120"/>
      <c r="QQ14" s="120"/>
      <c r="QR14" s="120"/>
      <c r="QS14" s="120"/>
      <c r="QT14" s="120"/>
      <c r="QU14" s="120"/>
      <c r="QV14" s="120"/>
      <c r="QW14" s="120"/>
      <c r="QX14" s="120"/>
      <c r="QY14" s="120"/>
      <c r="QZ14" s="120"/>
      <c r="RA14" s="120"/>
      <c r="RB14" s="120"/>
      <c r="RC14" s="120"/>
      <c r="RD14" s="120"/>
      <c r="RE14" s="120"/>
      <c r="RF14" s="120"/>
      <c r="RG14" s="120"/>
      <c r="RH14" s="120"/>
      <c r="RI14" s="120"/>
      <c r="RJ14" s="120"/>
      <c r="RK14" s="120"/>
      <c r="RL14" s="120"/>
      <c r="RM14" s="120"/>
      <c r="RN14" s="120"/>
      <c r="RO14" s="120"/>
      <c r="RP14" s="120"/>
      <c r="RQ14" s="120"/>
      <c r="RR14" s="120"/>
      <c r="RS14" s="120"/>
      <c r="RT14" s="120"/>
      <c r="RU14" s="120"/>
      <c r="RV14" s="120"/>
      <c r="RW14" s="120"/>
      <c r="RX14" s="120"/>
      <c r="RY14" s="120"/>
      <c r="RZ14" s="120"/>
      <c r="SA14" s="120"/>
      <c r="SB14" s="120"/>
      <c r="SC14" s="120"/>
      <c r="SD14" s="120"/>
      <c r="SE14" s="120"/>
      <c r="SF14" s="120"/>
      <c r="SG14" s="120"/>
      <c r="SH14" s="120"/>
      <c r="SI14" s="120"/>
      <c r="SJ14" s="120"/>
      <c r="SK14" s="120"/>
      <c r="SL14" s="120"/>
      <c r="SM14" s="120"/>
      <c r="SN14" s="120"/>
      <c r="SO14" s="120"/>
      <c r="SP14" s="120"/>
      <c r="SQ14" s="120"/>
      <c r="SR14" s="120"/>
      <c r="SS14" s="120"/>
      <c r="ST14" s="120"/>
      <c r="SU14" s="120"/>
      <c r="SV14" s="120"/>
      <c r="SW14" s="120"/>
      <c r="SX14" s="120"/>
      <c r="SY14" s="120"/>
      <c r="SZ14" s="120"/>
      <c r="TA14" s="120"/>
      <c r="TB14" s="120"/>
      <c r="TC14" s="120"/>
      <c r="TD14" s="120"/>
      <c r="TE14" s="120"/>
      <c r="TF14" s="120"/>
      <c r="TG14" s="120"/>
      <c r="TH14" s="120"/>
      <c r="TI14" s="120"/>
      <c r="TJ14" s="120"/>
      <c r="TK14" s="120"/>
      <c r="TL14" s="120"/>
      <c r="TM14" s="120"/>
      <c r="TN14" s="120"/>
      <c r="TO14" s="120"/>
      <c r="TP14" s="120"/>
      <c r="TQ14" s="120"/>
      <c r="TR14" s="120"/>
      <c r="TS14" s="120"/>
      <c r="TT14" s="120"/>
      <c r="TU14" s="120"/>
      <c r="TV14" s="120"/>
      <c r="TW14" s="120"/>
      <c r="TX14" s="120"/>
      <c r="TY14" s="120"/>
      <c r="TZ14" s="120"/>
      <c r="UA14" s="120"/>
      <c r="UB14" s="120"/>
      <c r="UC14" s="120"/>
      <c r="UD14" s="120"/>
      <c r="UE14" s="120"/>
      <c r="UF14" s="120"/>
      <c r="UG14" s="120"/>
      <c r="UH14" s="120"/>
      <c r="UI14" s="120"/>
      <c r="UJ14" s="120"/>
      <c r="UK14" s="120"/>
      <c r="UL14" s="120"/>
      <c r="UM14" s="120"/>
      <c r="UN14" s="120"/>
      <c r="UO14" s="120"/>
      <c r="UP14" s="120"/>
      <c r="UQ14" s="120"/>
      <c r="UR14" s="120"/>
      <c r="US14" s="120"/>
      <c r="UT14" s="120"/>
      <c r="UU14" s="120"/>
      <c r="UV14" s="120"/>
      <c r="UW14" s="120"/>
      <c r="UX14" s="120"/>
      <c r="UY14" s="120"/>
      <c r="UZ14" s="120"/>
      <c r="VA14" s="120"/>
      <c r="VB14" s="120"/>
      <c r="VC14" s="120"/>
      <c r="VD14" s="120"/>
      <c r="VE14" s="120"/>
      <c r="VF14" s="120"/>
      <c r="VG14" s="120"/>
      <c r="VH14" s="120"/>
      <c r="VI14" s="120"/>
      <c r="VJ14" s="120"/>
      <c r="VK14" s="120"/>
      <c r="VL14" s="120"/>
      <c r="VM14" s="120"/>
      <c r="VN14" s="120"/>
      <c r="VO14" s="120"/>
      <c r="VP14" s="120"/>
      <c r="VQ14" s="120"/>
      <c r="VR14" s="120"/>
      <c r="VS14" s="120"/>
      <c r="VT14" s="120"/>
      <c r="VU14" s="120"/>
      <c r="VV14" s="120"/>
      <c r="VW14" s="120"/>
      <c r="VX14" s="120"/>
      <c r="VY14" s="120"/>
      <c r="VZ14" s="120"/>
      <c r="WA14" s="120"/>
      <c r="WB14" s="120"/>
      <c r="WC14" s="120"/>
      <c r="WD14" s="120"/>
      <c r="WE14" s="120"/>
      <c r="WF14" s="120"/>
      <c r="WG14" s="120"/>
      <c r="WH14" s="120"/>
      <c r="WI14" s="120"/>
      <c r="WJ14" s="120"/>
      <c r="WK14" s="120"/>
      <c r="WL14" s="120"/>
      <c r="WM14" s="120"/>
      <c r="WN14" s="120"/>
      <c r="WO14" s="120"/>
      <c r="WP14" s="120"/>
      <c r="WQ14" s="120"/>
      <c r="WR14" s="120"/>
      <c r="WS14" s="120"/>
      <c r="WT14" s="120"/>
      <c r="WU14" s="120"/>
      <c r="WV14" s="120"/>
      <c r="WW14" s="120"/>
      <c r="WX14" s="120"/>
      <c r="WY14" s="120"/>
      <c r="WZ14" s="120"/>
      <c r="XA14" s="120"/>
      <c r="XB14" s="120"/>
      <c r="XC14" s="120"/>
      <c r="XD14" s="120"/>
      <c r="XE14" s="120"/>
      <c r="XF14" s="120"/>
      <c r="XG14" s="120"/>
      <c r="XH14" s="120"/>
      <c r="XI14" s="120"/>
      <c r="XJ14" s="120"/>
      <c r="XK14" s="120"/>
      <c r="XL14" s="120"/>
      <c r="XM14" s="120"/>
      <c r="XN14" s="120"/>
      <c r="XO14" s="120"/>
      <c r="XP14" s="120"/>
      <c r="XQ14" s="120"/>
      <c r="XR14" s="120"/>
      <c r="XS14" s="120"/>
      <c r="XT14" s="120"/>
      <c r="XU14" s="120"/>
      <c r="XV14" s="120"/>
      <c r="XW14" s="120"/>
      <c r="XX14" s="120"/>
      <c r="XY14" s="120"/>
      <c r="XZ14" s="120"/>
      <c r="YA14" s="120"/>
      <c r="YB14" s="120"/>
      <c r="YC14" s="120"/>
      <c r="YD14" s="120"/>
      <c r="YE14" s="120"/>
      <c r="YF14" s="120"/>
      <c r="YG14" s="120"/>
      <c r="YH14" s="120"/>
      <c r="YI14" s="120"/>
      <c r="YJ14" s="120"/>
      <c r="YK14" s="120"/>
      <c r="YL14" s="120"/>
      <c r="YM14" s="120"/>
      <c r="YN14" s="120"/>
      <c r="YO14" s="120"/>
      <c r="YP14" s="120"/>
      <c r="YQ14" s="120"/>
      <c r="YR14" s="120"/>
      <c r="YS14" s="120"/>
      <c r="YT14" s="120"/>
      <c r="YU14" s="120"/>
      <c r="YV14" s="120"/>
      <c r="YW14" s="120"/>
      <c r="YX14" s="120"/>
      <c r="YY14" s="120"/>
      <c r="YZ14" s="120"/>
      <c r="ZA14" s="120"/>
      <c r="ZB14" s="120"/>
      <c r="ZC14" s="120"/>
      <c r="ZD14" s="120"/>
      <c r="ZE14" s="120"/>
      <c r="ZF14" s="120"/>
      <c r="ZG14" s="120"/>
      <c r="ZH14" s="120"/>
      <c r="ZI14" s="120"/>
      <c r="ZJ14" s="120"/>
      <c r="ZK14" s="120"/>
      <c r="ZL14" s="120"/>
      <c r="ZM14" s="120"/>
      <c r="ZN14" s="120"/>
      <c r="ZO14" s="120"/>
      <c r="ZP14" s="120"/>
      <c r="ZQ14" s="120"/>
      <c r="ZR14" s="120"/>
      <c r="ZS14" s="120"/>
      <c r="ZT14" s="120"/>
      <c r="ZU14" s="120"/>
      <c r="ZV14" s="120"/>
      <c r="ZW14" s="120"/>
      <c r="ZX14" s="120"/>
      <c r="ZY14" s="120"/>
      <c r="ZZ14" s="120"/>
      <c r="AAA14" s="120"/>
      <c r="AAB14" s="120"/>
      <c r="AAC14" s="120"/>
      <c r="AAD14" s="120"/>
      <c r="AAE14" s="120"/>
      <c r="AAF14" s="120"/>
      <c r="AAG14" s="120"/>
      <c r="AAH14" s="120"/>
      <c r="AAI14" s="120"/>
      <c r="AAJ14" s="120"/>
      <c r="AAK14" s="120"/>
      <c r="AAL14" s="120"/>
      <c r="AAM14" s="120"/>
      <c r="AAN14" s="120"/>
      <c r="AAO14" s="120"/>
      <c r="AAP14" s="120"/>
      <c r="AAQ14" s="120"/>
      <c r="AAR14" s="120"/>
      <c r="AAS14" s="120"/>
      <c r="AAT14" s="120"/>
      <c r="AAU14" s="120"/>
      <c r="AAV14" s="120"/>
      <c r="AAW14" s="120"/>
      <c r="AAX14" s="120"/>
      <c r="AAY14" s="120"/>
      <c r="AAZ14" s="120"/>
      <c r="ABA14" s="120"/>
      <c r="ABB14" s="120"/>
      <c r="ABC14" s="120"/>
      <c r="ABD14" s="120"/>
      <c r="ABE14" s="120"/>
      <c r="ABF14" s="120"/>
      <c r="ABG14" s="120"/>
      <c r="ABH14" s="120"/>
      <c r="ABI14" s="120"/>
      <c r="ABJ14" s="120"/>
      <c r="ABK14" s="120"/>
      <c r="ABL14" s="120"/>
      <c r="ABM14" s="120"/>
      <c r="ABN14" s="120"/>
      <c r="ABO14" s="120"/>
      <c r="ABP14" s="120"/>
      <c r="ABQ14" s="120"/>
      <c r="ABR14" s="120"/>
      <c r="ABS14" s="120"/>
      <c r="ABT14" s="120"/>
      <c r="ABU14" s="120"/>
      <c r="ABV14" s="120"/>
      <c r="ABW14" s="120"/>
      <c r="ABX14" s="120"/>
      <c r="ABY14" s="120"/>
      <c r="ABZ14" s="120"/>
      <c r="ACA14" s="120"/>
      <c r="ACB14" s="120"/>
      <c r="ACC14" s="120"/>
      <c r="ACD14" s="120"/>
      <c r="ACE14" s="120"/>
      <c r="ACF14" s="120"/>
      <c r="ACG14" s="120"/>
      <c r="ACH14" s="120"/>
      <c r="ACI14" s="120"/>
      <c r="ACJ14" s="120"/>
      <c r="ACK14" s="120"/>
      <c r="ACL14" s="120"/>
      <c r="ACM14" s="120"/>
      <c r="ACN14" s="120"/>
      <c r="ACO14" s="120"/>
      <c r="ACP14" s="120"/>
      <c r="ACQ14" s="120"/>
      <c r="ACR14" s="120"/>
      <c r="ACS14" s="120"/>
      <c r="ACT14" s="120"/>
      <c r="ACU14" s="120"/>
      <c r="ACV14" s="120"/>
      <c r="ACW14" s="120"/>
      <c r="ACX14" s="120"/>
      <c r="ACY14" s="120"/>
      <c r="ACZ14" s="120"/>
      <c r="ADA14" s="120"/>
      <c r="ADB14" s="120"/>
      <c r="ADC14" s="120"/>
      <c r="ADD14" s="120"/>
      <c r="ADE14" s="120"/>
      <c r="ADF14" s="120"/>
      <c r="ADG14" s="120"/>
      <c r="ADH14" s="120"/>
      <c r="ADI14" s="120"/>
      <c r="ADJ14" s="120"/>
      <c r="ADK14" s="120"/>
      <c r="ADL14" s="120"/>
      <c r="ADM14" s="120"/>
      <c r="ADN14" s="120"/>
      <c r="ADO14" s="120"/>
      <c r="ADP14" s="120"/>
      <c r="ADQ14" s="120"/>
      <c r="ADR14" s="120"/>
      <c r="ADS14" s="120"/>
      <c r="ADT14" s="120"/>
      <c r="ADU14" s="120"/>
      <c r="ADV14" s="120"/>
      <c r="ADW14" s="120"/>
      <c r="ADX14" s="120"/>
      <c r="ADY14" s="120"/>
      <c r="ADZ14" s="120"/>
      <c r="AEA14" s="120"/>
      <c r="AEB14" s="120"/>
      <c r="AEC14" s="120"/>
      <c r="AED14" s="120"/>
      <c r="AEE14" s="120"/>
      <c r="AEF14" s="120"/>
      <c r="AEG14" s="120"/>
      <c r="AEH14" s="120"/>
      <c r="AEI14" s="120"/>
      <c r="AEJ14" s="120"/>
      <c r="AEK14" s="120"/>
      <c r="AEL14" s="120"/>
      <c r="AEM14" s="120"/>
      <c r="AEN14" s="120"/>
      <c r="AEO14" s="120"/>
      <c r="AEP14" s="120"/>
      <c r="AEQ14" s="120"/>
      <c r="AER14" s="120"/>
      <c r="AES14" s="120"/>
      <c r="AET14" s="120"/>
      <c r="AEU14" s="120"/>
      <c r="AEV14" s="120"/>
      <c r="AEW14" s="120"/>
      <c r="AEX14" s="120"/>
      <c r="AEY14" s="120"/>
      <c r="AEZ14" s="120"/>
      <c r="AFA14" s="120"/>
      <c r="AFB14" s="120"/>
      <c r="AFC14" s="120"/>
      <c r="AFD14" s="120"/>
      <c r="AFE14" s="120"/>
      <c r="AFF14" s="120"/>
      <c r="AFG14" s="120"/>
      <c r="AFH14" s="120"/>
      <c r="AFI14" s="120"/>
      <c r="AFJ14" s="120"/>
      <c r="AFK14" s="120"/>
      <c r="AFL14" s="120"/>
      <c r="AFM14" s="120"/>
      <c r="AFN14" s="120"/>
      <c r="AFO14" s="120"/>
      <c r="AFP14" s="120"/>
      <c r="AFQ14" s="120"/>
      <c r="AFR14" s="120"/>
      <c r="AFS14" s="120"/>
      <c r="AFT14" s="120"/>
      <c r="AFU14" s="120"/>
      <c r="AFV14" s="120"/>
      <c r="AFW14" s="120"/>
      <c r="AFX14" s="120"/>
      <c r="AFY14" s="120"/>
      <c r="AFZ14" s="120"/>
      <c r="AGA14" s="120"/>
      <c r="AGB14" s="120"/>
      <c r="AGC14" s="120"/>
      <c r="AGD14" s="120"/>
      <c r="AGE14" s="120"/>
      <c r="AGF14" s="120"/>
      <c r="AGG14" s="120"/>
      <c r="AGH14" s="120"/>
      <c r="AGI14" s="120"/>
      <c r="AGJ14" s="120"/>
      <c r="AGK14" s="120"/>
      <c r="AGL14" s="120"/>
      <c r="AGM14" s="120"/>
      <c r="AGN14" s="120"/>
      <c r="AGO14" s="120"/>
      <c r="AGP14" s="120"/>
      <c r="AGQ14" s="120"/>
      <c r="AGR14" s="120"/>
      <c r="AGS14" s="120"/>
      <c r="AGT14" s="120"/>
      <c r="AGU14" s="120"/>
      <c r="AGV14" s="120"/>
      <c r="AGW14" s="120"/>
      <c r="AGX14" s="120"/>
      <c r="AGY14" s="120"/>
      <c r="AGZ14" s="120"/>
      <c r="AHA14" s="120"/>
      <c r="AHB14" s="120"/>
      <c r="AHC14" s="120"/>
      <c r="AHD14" s="120"/>
      <c r="AHE14" s="120"/>
      <c r="AHF14" s="120"/>
      <c r="AHG14" s="120"/>
      <c r="AHH14" s="120"/>
      <c r="AHI14" s="120"/>
      <c r="AHJ14" s="120"/>
      <c r="AHK14" s="120"/>
      <c r="AHL14" s="120"/>
      <c r="AHM14" s="120"/>
      <c r="AHN14" s="120"/>
      <c r="AHO14" s="120"/>
      <c r="AHP14" s="120"/>
      <c r="AHQ14" s="120"/>
      <c r="AHR14" s="120"/>
      <c r="AHS14" s="120"/>
      <c r="AHT14" s="120"/>
      <c r="AHU14" s="120"/>
      <c r="AHV14" s="120"/>
      <c r="AHW14" s="120"/>
      <c r="AHX14" s="120"/>
      <c r="AHY14" s="120"/>
      <c r="AHZ14" s="120"/>
      <c r="AIA14" s="120"/>
      <c r="AIB14" s="120"/>
      <c r="AIC14" s="120"/>
      <c r="AID14" s="120"/>
      <c r="AIE14" s="120"/>
      <c r="AIF14" s="120"/>
      <c r="AIG14" s="120"/>
      <c r="AIH14" s="120"/>
      <c r="AII14" s="120"/>
      <c r="AIJ14" s="120"/>
      <c r="AIK14" s="120"/>
      <c r="AIL14" s="120"/>
      <c r="AIM14" s="120"/>
      <c r="AIN14" s="120"/>
      <c r="AIO14" s="120"/>
      <c r="AIP14" s="120"/>
      <c r="AIQ14" s="120"/>
      <c r="AIR14" s="120"/>
      <c r="AIS14" s="120"/>
      <c r="AIT14" s="120"/>
      <c r="AIU14" s="120"/>
      <c r="AIV14" s="120"/>
      <c r="AIW14" s="120"/>
      <c r="AIX14" s="120"/>
      <c r="AIY14" s="120"/>
      <c r="AIZ14" s="120"/>
      <c r="AJA14" s="120"/>
      <c r="AJB14" s="120"/>
      <c r="AJC14" s="120"/>
      <c r="AJD14" s="120"/>
      <c r="AJE14" s="120"/>
      <c r="AJF14" s="120"/>
      <c r="AJG14" s="120"/>
      <c r="AJH14" s="120"/>
      <c r="AJI14" s="120"/>
      <c r="AJJ14" s="120"/>
      <c r="AJK14" s="120"/>
      <c r="AJL14" s="120"/>
      <c r="AJM14" s="120"/>
      <c r="AJN14" s="120"/>
      <c r="AJO14" s="120"/>
      <c r="AJP14" s="120"/>
      <c r="AJQ14" s="120"/>
      <c r="AJR14" s="120"/>
      <c r="AJS14" s="120"/>
      <c r="AJT14" s="120"/>
      <c r="AJU14" s="120"/>
      <c r="AJV14" s="120"/>
      <c r="AJW14" s="120"/>
      <c r="AJX14" s="120"/>
      <c r="AJY14" s="120"/>
      <c r="AJZ14" s="120"/>
      <c r="AKA14" s="120"/>
      <c r="AKB14" s="120"/>
      <c r="AKC14" s="120"/>
      <c r="AKD14" s="120"/>
      <c r="AKE14" s="120"/>
      <c r="AKF14" s="120"/>
      <c r="AKG14" s="120"/>
      <c r="AKH14" s="120"/>
      <c r="AKI14" s="120"/>
      <c r="AKJ14" s="120"/>
      <c r="AKK14" s="120"/>
      <c r="AKL14" s="120"/>
      <c r="AKM14" s="120"/>
      <c r="AKN14" s="120"/>
      <c r="AKO14" s="120"/>
      <c r="AKP14" s="120"/>
      <c r="AKQ14" s="120"/>
      <c r="AKR14" s="120"/>
      <c r="AKS14" s="120"/>
      <c r="AKT14" s="120"/>
      <c r="AKU14" s="120"/>
      <c r="AKV14" s="120"/>
      <c r="AKW14" s="120"/>
      <c r="AKX14" s="120"/>
      <c r="AKY14" s="120"/>
      <c r="AKZ14" s="120"/>
      <c r="ALA14" s="120"/>
      <c r="ALB14" s="120"/>
      <c r="ALC14" s="120"/>
      <c r="ALD14" s="120"/>
      <c r="ALE14" s="120"/>
      <c r="ALF14" s="120"/>
      <c r="ALG14" s="120"/>
      <c r="ALH14" s="120"/>
      <c r="ALI14" s="120"/>
      <c r="ALJ14" s="120"/>
      <c r="ALK14" s="120"/>
      <c r="ALL14" s="120"/>
      <c r="ALM14" s="120"/>
      <c r="ALN14" s="120"/>
      <c r="ALO14" s="120"/>
      <c r="ALP14" s="120"/>
      <c r="ALQ14" s="120"/>
      <c r="ALR14" s="120"/>
      <c r="ALS14" s="120"/>
      <c r="ALT14" s="120"/>
      <c r="ALU14" s="120"/>
      <c r="ALV14" s="120"/>
      <c r="ALW14" s="120"/>
      <c r="ALX14" s="120"/>
      <c r="ALY14" s="120"/>
      <c r="ALZ14" s="120"/>
      <c r="AMA14" s="120"/>
      <c r="AMB14" s="120"/>
      <c r="AMC14" s="120"/>
      <c r="AMD14" s="120"/>
      <c r="AME14" s="120"/>
      <c r="AMF14" s="120"/>
      <c r="AMG14" s="120"/>
      <c r="AMH14" s="120"/>
      <c r="AMI14" s="120"/>
      <c r="AMJ14" s="120"/>
      <c r="AMK14" s="120"/>
      <c r="AML14" s="120"/>
      <c r="AMM14" s="120"/>
      <c r="AMN14" s="120"/>
      <c r="AMO14" s="120"/>
      <c r="AMP14" s="120"/>
      <c r="AMQ14" s="120"/>
      <c r="AMR14" s="120"/>
      <c r="AMS14" s="120"/>
      <c r="AMT14" s="120"/>
      <c r="AMU14" s="120"/>
      <c r="AMV14" s="120"/>
      <c r="AMW14" s="120"/>
      <c r="AMX14" s="120"/>
      <c r="AMY14" s="120"/>
      <c r="AMZ14" s="120"/>
      <c r="ANA14" s="120"/>
      <c r="ANB14" s="120"/>
      <c r="ANC14" s="120"/>
      <c r="AND14" s="120"/>
      <c r="ANE14" s="120"/>
      <c r="ANF14" s="120"/>
      <c r="ANG14" s="120"/>
      <c r="ANH14" s="120"/>
      <c r="ANI14" s="120"/>
      <c r="ANJ14" s="120"/>
      <c r="ANK14" s="120"/>
      <c r="ANL14" s="120"/>
      <c r="ANM14" s="120"/>
      <c r="ANN14" s="120"/>
      <c r="ANO14" s="120"/>
      <c r="ANP14" s="120"/>
      <c r="ANQ14" s="120"/>
      <c r="ANR14" s="120"/>
      <c r="ANS14" s="120"/>
      <c r="ANT14" s="120"/>
      <c r="ANU14" s="120"/>
      <c r="ANV14" s="120"/>
      <c r="ANW14" s="120"/>
      <c r="ANX14" s="120"/>
      <c r="ANY14" s="120"/>
      <c r="ANZ14" s="120"/>
      <c r="AOA14" s="120"/>
      <c r="AOB14" s="120"/>
      <c r="AOC14" s="120"/>
      <c r="AOD14" s="120"/>
      <c r="AOE14" s="120"/>
      <c r="AOF14" s="120"/>
      <c r="AOG14" s="120"/>
      <c r="AOH14" s="120"/>
      <c r="AOI14" s="120"/>
      <c r="AOJ14" s="120"/>
      <c r="AOK14" s="120"/>
      <c r="AOL14" s="120"/>
      <c r="AOM14" s="120"/>
      <c r="AON14" s="120"/>
      <c r="AOO14" s="120"/>
      <c r="AOP14" s="120"/>
      <c r="AOQ14" s="120"/>
      <c r="AOR14" s="120"/>
      <c r="AOS14" s="120"/>
      <c r="AOT14" s="120"/>
      <c r="AOU14" s="120"/>
      <c r="AOV14" s="120"/>
      <c r="AOW14" s="120"/>
      <c r="AOX14" s="120"/>
      <c r="AOY14" s="120"/>
      <c r="AOZ14" s="120"/>
      <c r="APA14" s="120"/>
      <c r="APB14" s="120"/>
      <c r="APC14" s="120"/>
      <c r="APD14" s="120"/>
      <c r="APE14" s="120"/>
      <c r="APF14" s="120"/>
      <c r="APG14" s="120"/>
      <c r="APH14" s="120"/>
      <c r="API14" s="120"/>
      <c r="APJ14" s="120"/>
      <c r="APK14" s="120"/>
      <c r="APL14" s="120"/>
      <c r="APM14" s="120"/>
      <c r="APN14" s="120"/>
      <c r="APO14" s="120"/>
      <c r="APP14" s="120"/>
      <c r="APQ14" s="120"/>
      <c r="APR14" s="120"/>
      <c r="APS14" s="120"/>
      <c r="APT14" s="120"/>
      <c r="APU14" s="120"/>
      <c r="APV14" s="120"/>
      <c r="APW14" s="120"/>
      <c r="APX14" s="120"/>
      <c r="APY14" s="120"/>
      <c r="APZ14" s="120"/>
      <c r="AQA14" s="120"/>
      <c r="AQB14" s="120"/>
      <c r="AQC14" s="120"/>
      <c r="AQD14" s="120"/>
      <c r="AQE14" s="120"/>
      <c r="AQF14" s="120"/>
      <c r="AQG14" s="120"/>
      <c r="AQH14" s="120"/>
      <c r="AQI14" s="120"/>
      <c r="AQJ14" s="120"/>
      <c r="AQK14" s="120"/>
      <c r="AQL14" s="120"/>
      <c r="AQM14" s="120"/>
      <c r="AQN14" s="120"/>
      <c r="AQO14" s="120"/>
      <c r="AQP14" s="120"/>
      <c r="AQQ14" s="120"/>
      <c r="AQR14" s="120"/>
      <c r="AQS14" s="120"/>
      <c r="AQT14" s="120"/>
      <c r="AQU14" s="120"/>
      <c r="AQV14" s="120"/>
      <c r="AQW14" s="120"/>
      <c r="AQX14" s="120"/>
      <c r="AQY14" s="120"/>
      <c r="AQZ14" s="120"/>
      <c r="ARA14" s="120"/>
      <c r="ARB14" s="120"/>
      <c r="ARC14" s="120"/>
      <c r="ARD14" s="120"/>
      <c r="ARE14" s="120"/>
      <c r="ARF14" s="120"/>
      <c r="ARG14" s="120"/>
      <c r="ARH14" s="120"/>
      <c r="ARI14" s="120"/>
      <c r="ARJ14" s="120"/>
      <c r="ARK14" s="120"/>
      <c r="ARL14" s="120"/>
      <c r="ARM14" s="120"/>
      <c r="ARN14" s="120"/>
      <c r="ARO14" s="120"/>
      <c r="ARP14" s="120"/>
      <c r="ARQ14" s="120"/>
      <c r="ARR14" s="120"/>
      <c r="ARS14" s="120"/>
      <c r="ART14" s="120"/>
      <c r="ARU14" s="120"/>
      <c r="ARV14" s="120"/>
      <c r="ARW14" s="120"/>
      <c r="ARX14" s="120"/>
      <c r="ARY14" s="120"/>
      <c r="ARZ14" s="120"/>
      <c r="ASA14" s="120"/>
      <c r="ASB14" s="120"/>
      <c r="ASC14" s="120"/>
      <c r="ASD14" s="120"/>
      <c r="ASE14" s="120"/>
      <c r="ASF14" s="120"/>
      <c r="ASG14" s="120"/>
      <c r="ASH14" s="120"/>
      <c r="ASI14" s="120"/>
      <c r="ASJ14" s="120"/>
      <c r="ASK14" s="120"/>
      <c r="ASL14" s="120"/>
      <c r="ASM14" s="120"/>
      <c r="ASN14" s="120"/>
      <c r="ASO14" s="120"/>
      <c r="ASP14" s="120"/>
      <c r="ASQ14" s="120"/>
      <c r="ASR14" s="120"/>
      <c r="ASS14" s="120"/>
      <c r="AST14" s="120"/>
      <c r="ASU14" s="120"/>
      <c r="ASV14" s="120"/>
      <c r="ASW14" s="120"/>
      <c r="ASX14" s="120"/>
      <c r="ASY14" s="120"/>
      <c r="ASZ14" s="120"/>
      <c r="ATA14" s="120"/>
      <c r="ATB14" s="120"/>
      <c r="ATC14" s="120"/>
      <c r="ATD14" s="120"/>
      <c r="ATE14" s="120"/>
      <c r="ATF14" s="120"/>
      <c r="ATG14" s="120"/>
      <c r="ATH14" s="120"/>
      <c r="ATI14" s="120"/>
      <c r="ATJ14" s="120"/>
      <c r="ATK14" s="120"/>
      <c r="ATL14" s="120"/>
      <c r="ATM14" s="120"/>
      <c r="ATN14" s="120"/>
      <c r="ATO14" s="120"/>
      <c r="ATP14" s="120"/>
      <c r="ATQ14" s="120"/>
      <c r="ATR14" s="120"/>
      <c r="ATS14" s="120"/>
      <c r="ATT14" s="120"/>
      <c r="ATU14" s="120"/>
      <c r="ATV14" s="120"/>
      <c r="ATW14" s="120"/>
      <c r="ATX14" s="120"/>
      <c r="ATY14" s="120"/>
      <c r="ATZ14" s="120"/>
      <c r="AUA14" s="120"/>
      <c r="AUB14" s="120"/>
      <c r="AUC14" s="120"/>
      <c r="AUD14" s="120"/>
      <c r="AUE14" s="120"/>
      <c r="AUF14" s="120"/>
      <c r="AUG14" s="120"/>
      <c r="AUH14" s="120"/>
      <c r="AUI14" s="120"/>
      <c r="AUJ14" s="120"/>
      <c r="AUK14" s="120"/>
      <c r="AUL14" s="120"/>
      <c r="AUM14" s="120"/>
      <c r="AUN14" s="120"/>
      <c r="AUO14" s="120"/>
      <c r="AUP14" s="120"/>
      <c r="AUQ14" s="120"/>
      <c r="AUR14" s="120"/>
      <c r="AUS14" s="120"/>
      <c r="AUT14" s="120"/>
      <c r="AUU14" s="120"/>
      <c r="AUV14" s="120"/>
      <c r="AUW14" s="120"/>
      <c r="AUX14" s="120"/>
      <c r="AUY14" s="120"/>
      <c r="AUZ14" s="120"/>
      <c r="AVA14" s="120"/>
      <c r="AVB14" s="120"/>
      <c r="AVC14" s="120"/>
      <c r="AVD14" s="120"/>
      <c r="AVE14" s="120"/>
      <c r="AVF14" s="120"/>
      <c r="AVG14" s="120"/>
      <c r="AVH14" s="120"/>
      <c r="AVI14" s="120"/>
      <c r="AVJ14" s="120"/>
      <c r="AVK14" s="120"/>
      <c r="AVL14" s="120"/>
      <c r="AVM14" s="120"/>
      <c r="AVN14" s="120"/>
      <c r="AVO14" s="120"/>
      <c r="AVP14" s="120"/>
      <c r="AVQ14" s="120"/>
      <c r="AVR14" s="120"/>
      <c r="AVS14" s="120"/>
      <c r="AVT14" s="120"/>
      <c r="AVU14" s="120"/>
      <c r="AVV14" s="120"/>
      <c r="AVW14" s="120"/>
      <c r="AVX14" s="120"/>
      <c r="AVY14" s="120"/>
      <c r="AVZ14" s="120"/>
      <c r="AWA14" s="120"/>
      <c r="AWB14" s="120"/>
      <c r="AWC14" s="120"/>
      <c r="AWD14" s="120"/>
      <c r="AWE14" s="120"/>
      <c r="AWF14" s="120"/>
      <c r="AWG14" s="120"/>
      <c r="AWH14" s="120"/>
      <c r="AWI14" s="120"/>
      <c r="AWJ14" s="120"/>
      <c r="AWK14" s="120"/>
      <c r="AWL14" s="120"/>
      <c r="AWM14" s="120"/>
      <c r="AWN14" s="120"/>
      <c r="AWO14" s="120"/>
      <c r="AWP14" s="120"/>
      <c r="AWQ14" s="120"/>
      <c r="AWR14" s="120"/>
      <c r="AWS14" s="120"/>
      <c r="AWT14" s="120"/>
      <c r="AWU14" s="120"/>
      <c r="AWV14" s="120"/>
      <c r="AWW14" s="120"/>
      <c r="AWX14" s="120"/>
      <c r="AWY14" s="120"/>
      <c r="AWZ14" s="120"/>
      <c r="AXA14" s="120"/>
      <c r="AXB14" s="120"/>
      <c r="AXC14" s="120"/>
      <c r="AXD14" s="120"/>
      <c r="AXE14" s="120"/>
      <c r="AXF14" s="120"/>
      <c r="AXG14" s="120"/>
      <c r="AXH14" s="120"/>
      <c r="AXI14" s="120"/>
      <c r="AXJ14" s="120"/>
      <c r="AXK14" s="120"/>
      <c r="AXL14" s="120"/>
      <c r="AXM14" s="120"/>
      <c r="AXN14" s="120"/>
      <c r="AXO14" s="120"/>
      <c r="AXP14" s="120"/>
      <c r="AXQ14" s="120"/>
      <c r="AXR14" s="120"/>
      <c r="AXS14" s="120"/>
      <c r="AXT14" s="120"/>
      <c r="AXU14" s="120"/>
      <c r="AXV14" s="120"/>
      <c r="AXW14" s="120"/>
      <c r="AXX14" s="120"/>
      <c r="AXY14" s="120"/>
      <c r="AXZ14" s="120"/>
      <c r="AYA14" s="120"/>
      <c r="AYB14" s="120"/>
      <c r="AYC14" s="120"/>
      <c r="AYD14" s="120"/>
      <c r="AYE14" s="120"/>
      <c r="AYF14" s="120"/>
      <c r="AYG14" s="120"/>
      <c r="AYH14" s="120"/>
      <c r="AYI14" s="120"/>
      <c r="AYJ14" s="120"/>
      <c r="AYK14" s="120"/>
      <c r="AYL14" s="120"/>
      <c r="AYM14" s="120"/>
      <c r="AYN14" s="120"/>
      <c r="AYO14" s="120"/>
      <c r="AYP14" s="120"/>
      <c r="AYQ14" s="120"/>
      <c r="AYR14" s="120"/>
      <c r="AYS14" s="120"/>
      <c r="AYT14" s="120"/>
      <c r="AYU14" s="120"/>
      <c r="AYV14" s="120"/>
      <c r="AYW14" s="120"/>
      <c r="AYX14" s="120"/>
      <c r="AYY14" s="120"/>
    </row>
    <row r="15" spans="1:1351" s="110" customFormat="1" ht="23.1" customHeight="1">
      <c r="A15" s="104">
        <v>3</v>
      </c>
      <c r="B15" s="126" t="s">
        <v>79</v>
      </c>
      <c r="C15" s="105" t="s">
        <v>75</v>
      </c>
      <c r="D15" s="106" t="s">
        <v>71</v>
      </c>
      <c r="E15" s="107">
        <v>17553</v>
      </c>
      <c r="F15" s="107">
        <v>702</v>
      </c>
      <c r="G15" s="107">
        <f>SUM(E15:F15)</f>
        <v>18255</v>
      </c>
      <c r="H15" s="108">
        <f>G15</f>
        <v>18255</v>
      </c>
      <c r="I15" s="108">
        <f t="shared" si="1"/>
        <v>18255</v>
      </c>
      <c r="J15" s="109">
        <f>ROUND(H15/8/31/60*(M15+L15*60+K15*8*60),2)</f>
        <v>125.14</v>
      </c>
      <c r="K15" s="110">
        <v>0</v>
      </c>
      <c r="L15" s="110">
        <v>1</v>
      </c>
      <c r="M15" s="110">
        <v>42</v>
      </c>
      <c r="N15" s="108">
        <f t="shared" si="3"/>
        <v>18129.86</v>
      </c>
      <c r="O15" s="107"/>
      <c r="P15" s="111">
        <f t="shared" ref="P15" si="14">SUM(AL15:AT15)</f>
        <v>1642.95</v>
      </c>
      <c r="Q15" s="107">
        <f t="shared" ref="Q15" si="15">SUM(AV15:AX15)</f>
        <v>200</v>
      </c>
      <c r="R15" s="107">
        <f t="shared" ref="R15" si="16">ROUNDDOWN(G15*5%/2,2)</f>
        <v>456.37</v>
      </c>
      <c r="S15" s="107">
        <f t="shared" ref="S15" si="17">SUM(BA15:BF15)</f>
        <v>100</v>
      </c>
      <c r="T15" s="108">
        <f>O15+P15+Q15+R15+S15</f>
        <v>2399.3200000000002</v>
      </c>
      <c r="U15" s="112">
        <f t="shared" si="4"/>
        <v>7865</v>
      </c>
      <c r="V15" s="112">
        <f>(AF15-U15)</f>
        <v>7865.5400000000009</v>
      </c>
      <c r="W15" s="107">
        <f>U15+V15</f>
        <v>15730.54</v>
      </c>
      <c r="X15" s="107">
        <f t="shared" si="5"/>
        <v>15730.54</v>
      </c>
      <c r="Y15" s="113">
        <v>1980.68</v>
      </c>
      <c r="Z15" s="112">
        <f t="shared" si="6"/>
        <v>17711.22</v>
      </c>
      <c r="AA15" s="114">
        <v>3</v>
      </c>
      <c r="AB15" s="107">
        <f t="shared" si="7"/>
        <v>2190.6</v>
      </c>
      <c r="AC15" s="115">
        <v>100</v>
      </c>
      <c r="AD15" s="116">
        <f>ROUNDUP(G15*5%/2,2)</f>
        <v>456.38</v>
      </c>
      <c r="AE15" s="115">
        <v>200</v>
      </c>
      <c r="AF15" s="117">
        <f>+N15-T15</f>
        <v>15730.54</v>
      </c>
      <c r="AG15" s="117">
        <f>(+N15-T15)/2</f>
        <v>7865.27</v>
      </c>
      <c r="AH15" s="118">
        <v>3</v>
      </c>
      <c r="AI15" s="126" t="s">
        <v>79</v>
      </c>
      <c r="AJ15" s="106" t="s">
        <v>71</v>
      </c>
      <c r="AK15" s="107">
        <f t="shared" si="0"/>
        <v>0</v>
      </c>
      <c r="AL15" s="107">
        <f t="shared" si="8"/>
        <v>1642.95</v>
      </c>
      <c r="AM15" s="107">
        <v>0</v>
      </c>
      <c r="AN15" s="107"/>
      <c r="AO15" s="107"/>
      <c r="AP15" s="107"/>
      <c r="AQ15" s="107"/>
      <c r="AR15" s="107"/>
      <c r="AS15" s="107"/>
      <c r="AT15" s="107"/>
      <c r="AU15" s="111">
        <f t="shared" ref="AU15" si="18">SUM(AL15:AT15)</f>
        <v>1642.95</v>
      </c>
      <c r="AV15" s="115">
        <v>200</v>
      </c>
      <c r="AW15" s="107">
        <v>0</v>
      </c>
      <c r="AX15" s="107">
        <v>0</v>
      </c>
      <c r="AY15" s="107">
        <f>SUM(AV15:AW15)</f>
        <v>200</v>
      </c>
      <c r="AZ15" s="107">
        <f>ROUNDDOWN(G15*5%/2,2)</f>
        <v>456.37</v>
      </c>
      <c r="BB15" s="107"/>
      <c r="BC15" s="107">
        <v>100</v>
      </c>
      <c r="BD15" s="107"/>
      <c r="BE15" s="107">
        <v>0</v>
      </c>
      <c r="BF15" s="107">
        <v>0</v>
      </c>
      <c r="BG15" s="107">
        <f>SUM(BA15:BF15)</f>
        <v>100</v>
      </c>
      <c r="BH15" s="108">
        <f>AK15+AU15+AY15+AZ15+BG15</f>
        <v>2399.3200000000002</v>
      </c>
      <c r="BI15" s="119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  <c r="DO15" s="120"/>
      <c r="DP15" s="120"/>
      <c r="DQ15" s="120"/>
      <c r="DR15" s="120"/>
      <c r="DS15" s="120"/>
      <c r="DT15" s="120"/>
      <c r="DU15" s="120"/>
      <c r="DV15" s="120"/>
      <c r="DW15" s="120"/>
      <c r="DX15" s="120"/>
      <c r="DY15" s="120"/>
      <c r="DZ15" s="120"/>
      <c r="EA15" s="120"/>
      <c r="EB15" s="120"/>
      <c r="EC15" s="120"/>
      <c r="ED15" s="120"/>
      <c r="EE15" s="120"/>
      <c r="EF15" s="120"/>
      <c r="EG15" s="120"/>
      <c r="EH15" s="120"/>
      <c r="EI15" s="120"/>
      <c r="EJ15" s="120"/>
      <c r="EK15" s="120"/>
      <c r="EL15" s="120"/>
      <c r="EM15" s="120"/>
      <c r="EN15" s="120"/>
      <c r="EO15" s="120"/>
      <c r="EP15" s="120"/>
      <c r="EQ15" s="120"/>
      <c r="ER15" s="120"/>
      <c r="ES15" s="120"/>
      <c r="ET15" s="120"/>
      <c r="EU15" s="120"/>
      <c r="EV15" s="120"/>
      <c r="EW15" s="120"/>
      <c r="EX15" s="120"/>
      <c r="EY15" s="120"/>
      <c r="EZ15" s="120"/>
      <c r="FA15" s="120"/>
      <c r="FB15" s="120"/>
      <c r="FC15" s="120"/>
      <c r="FD15" s="120"/>
      <c r="FE15" s="120"/>
      <c r="FF15" s="120"/>
      <c r="FG15" s="120"/>
      <c r="FH15" s="120"/>
      <c r="FI15" s="120"/>
      <c r="FJ15" s="120"/>
      <c r="FK15" s="120"/>
      <c r="FL15" s="120"/>
      <c r="FM15" s="120"/>
      <c r="FN15" s="120"/>
      <c r="FO15" s="120"/>
      <c r="FP15" s="120"/>
      <c r="FQ15" s="120"/>
      <c r="FR15" s="120"/>
      <c r="FS15" s="120"/>
      <c r="FT15" s="120"/>
      <c r="FU15" s="120"/>
      <c r="FV15" s="120"/>
      <c r="FW15" s="120"/>
      <c r="FX15" s="120"/>
      <c r="FY15" s="120"/>
      <c r="FZ15" s="120"/>
      <c r="GA15" s="120"/>
      <c r="GB15" s="120"/>
      <c r="GC15" s="120"/>
      <c r="GD15" s="120"/>
      <c r="GE15" s="120"/>
      <c r="GF15" s="120"/>
      <c r="GG15" s="120"/>
      <c r="GH15" s="120"/>
      <c r="GI15" s="120"/>
      <c r="GJ15" s="120"/>
      <c r="GK15" s="120"/>
      <c r="GL15" s="120"/>
      <c r="GM15" s="120"/>
      <c r="GN15" s="120"/>
      <c r="GO15" s="120"/>
      <c r="GP15" s="120"/>
      <c r="GQ15" s="120"/>
      <c r="GR15" s="120"/>
      <c r="GS15" s="120"/>
      <c r="GT15" s="120"/>
      <c r="GU15" s="120"/>
      <c r="GV15" s="120"/>
      <c r="GW15" s="120"/>
      <c r="GX15" s="120"/>
      <c r="GY15" s="120"/>
      <c r="GZ15" s="120"/>
      <c r="HA15" s="120"/>
      <c r="HB15" s="120"/>
      <c r="HC15" s="120"/>
      <c r="HD15" s="120"/>
      <c r="HE15" s="120"/>
      <c r="HF15" s="120"/>
      <c r="HG15" s="120"/>
      <c r="HH15" s="120"/>
      <c r="HI15" s="120"/>
      <c r="HJ15" s="120"/>
      <c r="HK15" s="120"/>
      <c r="HL15" s="120"/>
      <c r="HM15" s="120"/>
      <c r="HN15" s="120"/>
      <c r="HO15" s="120"/>
      <c r="HP15" s="120"/>
      <c r="HQ15" s="120"/>
      <c r="HR15" s="120"/>
      <c r="HS15" s="120"/>
      <c r="HT15" s="120"/>
      <c r="HU15" s="120"/>
      <c r="HV15" s="120"/>
      <c r="HW15" s="120"/>
      <c r="HX15" s="120"/>
      <c r="HY15" s="120"/>
      <c r="HZ15" s="120"/>
      <c r="IA15" s="120"/>
      <c r="IB15" s="120"/>
      <c r="IC15" s="120"/>
      <c r="ID15" s="120"/>
      <c r="IE15" s="120"/>
      <c r="IF15" s="120"/>
      <c r="IG15" s="120"/>
      <c r="IH15" s="120"/>
      <c r="II15" s="120"/>
      <c r="IJ15" s="120"/>
      <c r="IK15" s="120"/>
      <c r="IL15" s="120"/>
      <c r="IM15" s="120"/>
      <c r="IN15" s="120"/>
      <c r="IO15" s="120"/>
      <c r="IP15" s="120"/>
      <c r="IQ15" s="120"/>
      <c r="IR15" s="120"/>
      <c r="IS15" s="120"/>
      <c r="IT15" s="120"/>
      <c r="IU15" s="120"/>
      <c r="IV15" s="120"/>
      <c r="IW15" s="120"/>
      <c r="IX15" s="120"/>
      <c r="IY15" s="120"/>
      <c r="IZ15" s="120"/>
      <c r="JA15" s="120"/>
      <c r="JB15" s="120"/>
      <c r="JC15" s="120"/>
      <c r="JD15" s="120"/>
      <c r="JE15" s="120"/>
      <c r="JF15" s="120"/>
      <c r="JG15" s="120"/>
      <c r="JH15" s="120"/>
      <c r="JI15" s="120"/>
      <c r="JJ15" s="120"/>
      <c r="JK15" s="120"/>
      <c r="JL15" s="120"/>
      <c r="JM15" s="120"/>
      <c r="JN15" s="120"/>
      <c r="JO15" s="120"/>
      <c r="JP15" s="120"/>
      <c r="JQ15" s="120"/>
      <c r="JR15" s="120"/>
      <c r="JS15" s="120"/>
      <c r="JT15" s="120"/>
      <c r="JU15" s="120"/>
      <c r="JV15" s="120"/>
      <c r="JW15" s="120"/>
      <c r="JX15" s="120"/>
      <c r="JY15" s="120"/>
      <c r="JZ15" s="120"/>
      <c r="KA15" s="120"/>
      <c r="KB15" s="120"/>
      <c r="KC15" s="120"/>
      <c r="KD15" s="120"/>
      <c r="KE15" s="120"/>
      <c r="KF15" s="120"/>
      <c r="KG15" s="120"/>
      <c r="KH15" s="120"/>
      <c r="KI15" s="120"/>
      <c r="KJ15" s="120"/>
      <c r="KK15" s="120"/>
      <c r="KL15" s="120"/>
      <c r="KM15" s="120"/>
      <c r="KN15" s="120"/>
      <c r="KO15" s="120"/>
      <c r="KP15" s="120"/>
      <c r="KQ15" s="120"/>
      <c r="KR15" s="120"/>
      <c r="KS15" s="120"/>
      <c r="KT15" s="120"/>
      <c r="KU15" s="120"/>
      <c r="KV15" s="120"/>
      <c r="KW15" s="120"/>
      <c r="KX15" s="120"/>
      <c r="KY15" s="120"/>
      <c r="KZ15" s="120"/>
      <c r="LA15" s="120"/>
      <c r="LB15" s="120"/>
      <c r="LC15" s="120"/>
      <c r="LD15" s="120"/>
      <c r="LE15" s="120"/>
      <c r="LF15" s="120"/>
      <c r="LG15" s="120"/>
      <c r="LH15" s="120"/>
      <c r="LI15" s="120"/>
      <c r="LJ15" s="120"/>
      <c r="LK15" s="120"/>
      <c r="LL15" s="120"/>
      <c r="LM15" s="120"/>
      <c r="LN15" s="120"/>
      <c r="LO15" s="120"/>
      <c r="LP15" s="120"/>
      <c r="LQ15" s="120"/>
      <c r="LR15" s="120"/>
      <c r="LS15" s="120"/>
      <c r="LT15" s="120"/>
      <c r="LU15" s="120"/>
      <c r="LV15" s="120"/>
      <c r="LW15" s="120"/>
      <c r="LX15" s="120"/>
      <c r="LY15" s="120"/>
      <c r="LZ15" s="120"/>
      <c r="MA15" s="120"/>
      <c r="MB15" s="120"/>
      <c r="MC15" s="120"/>
      <c r="MD15" s="120"/>
      <c r="ME15" s="120"/>
      <c r="MF15" s="120"/>
      <c r="MG15" s="120"/>
      <c r="MH15" s="120"/>
      <c r="MI15" s="120"/>
      <c r="MJ15" s="120"/>
      <c r="MK15" s="120"/>
      <c r="ML15" s="120"/>
      <c r="MM15" s="120"/>
      <c r="MN15" s="120"/>
      <c r="MO15" s="120"/>
      <c r="MP15" s="120"/>
      <c r="MQ15" s="120"/>
      <c r="MR15" s="120"/>
      <c r="MS15" s="120"/>
      <c r="MT15" s="120"/>
      <c r="MU15" s="120"/>
      <c r="MV15" s="120"/>
      <c r="MW15" s="120"/>
      <c r="MX15" s="120"/>
      <c r="MY15" s="120"/>
      <c r="MZ15" s="120"/>
      <c r="NA15" s="120"/>
      <c r="NB15" s="120"/>
      <c r="NC15" s="120"/>
      <c r="ND15" s="120"/>
      <c r="NE15" s="120"/>
      <c r="NF15" s="120"/>
      <c r="NG15" s="120"/>
      <c r="NH15" s="120"/>
      <c r="NI15" s="120"/>
      <c r="NJ15" s="120"/>
      <c r="NK15" s="120"/>
      <c r="NL15" s="120"/>
      <c r="NM15" s="120"/>
      <c r="NN15" s="120"/>
      <c r="NO15" s="120"/>
      <c r="NP15" s="120"/>
      <c r="NQ15" s="120"/>
      <c r="NR15" s="120"/>
      <c r="NS15" s="120"/>
      <c r="NT15" s="120"/>
      <c r="NU15" s="120"/>
      <c r="NV15" s="120"/>
      <c r="NW15" s="120"/>
      <c r="NX15" s="120"/>
      <c r="NY15" s="120"/>
      <c r="NZ15" s="120"/>
      <c r="OA15" s="120"/>
      <c r="OB15" s="120"/>
      <c r="OC15" s="120"/>
      <c r="OD15" s="120"/>
      <c r="OE15" s="120"/>
      <c r="OF15" s="120"/>
      <c r="OG15" s="120"/>
      <c r="OH15" s="120"/>
      <c r="OI15" s="120"/>
      <c r="OJ15" s="120"/>
      <c r="OK15" s="120"/>
      <c r="OL15" s="120"/>
      <c r="OM15" s="120"/>
      <c r="ON15" s="120"/>
      <c r="OO15" s="120"/>
      <c r="OP15" s="120"/>
      <c r="OQ15" s="120"/>
      <c r="OR15" s="120"/>
      <c r="OS15" s="120"/>
      <c r="OT15" s="120"/>
      <c r="OU15" s="120"/>
      <c r="OV15" s="120"/>
      <c r="OW15" s="120"/>
      <c r="OX15" s="120"/>
      <c r="OY15" s="120"/>
      <c r="OZ15" s="120"/>
      <c r="PA15" s="120"/>
      <c r="PB15" s="120"/>
      <c r="PC15" s="120"/>
    </row>
    <row r="16" spans="1:1351" s="110" customFormat="1" ht="23.1" customHeight="1">
      <c r="A16" s="104" t="s">
        <v>7</v>
      </c>
      <c r="B16" s="105"/>
      <c r="C16" s="122" t="s">
        <v>77</v>
      </c>
      <c r="D16" s="123" t="s">
        <v>80</v>
      </c>
      <c r="E16" s="107"/>
      <c r="F16" s="107"/>
      <c r="G16" s="107"/>
      <c r="I16" s="108">
        <f t="shared" si="1"/>
        <v>0</v>
      </c>
      <c r="J16" s="109">
        <f t="shared" si="2"/>
        <v>0</v>
      </c>
      <c r="N16" s="108">
        <f t="shared" si="3"/>
        <v>0</v>
      </c>
      <c r="O16" s="107"/>
      <c r="P16" s="107"/>
      <c r="Q16" s="107"/>
      <c r="R16" s="107"/>
      <c r="S16" s="107"/>
      <c r="T16" s="108"/>
      <c r="U16" s="112">
        <f t="shared" si="4"/>
        <v>0</v>
      </c>
      <c r="V16" s="112" t="s">
        <v>7</v>
      </c>
      <c r="W16" s="107"/>
      <c r="X16" s="107">
        <f t="shared" si="5"/>
        <v>0</v>
      </c>
      <c r="Y16" s="113"/>
      <c r="Z16" s="112">
        <f t="shared" si="6"/>
        <v>0</v>
      </c>
      <c r="AA16" s="114" t="s">
        <v>7</v>
      </c>
      <c r="AB16" s="107">
        <f t="shared" si="7"/>
        <v>0</v>
      </c>
      <c r="AC16" s="124"/>
      <c r="AD16" s="125"/>
      <c r="AE16" s="124"/>
      <c r="AF16" s="117"/>
      <c r="AG16" s="117"/>
      <c r="AH16" s="118" t="s">
        <v>7</v>
      </c>
      <c r="AI16" s="105"/>
      <c r="AJ16" s="123" t="s">
        <v>80</v>
      </c>
      <c r="AK16" s="107">
        <f t="shared" si="0"/>
        <v>0</v>
      </c>
      <c r="AL16" s="107">
        <f t="shared" si="8"/>
        <v>0</v>
      </c>
      <c r="AM16" s="107"/>
      <c r="AN16" s="107"/>
      <c r="AO16" s="107"/>
      <c r="AP16" s="107"/>
      <c r="AQ16" s="107"/>
      <c r="AR16" s="107"/>
      <c r="AS16" s="107"/>
      <c r="AT16" s="107"/>
      <c r="AU16" s="107"/>
      <c r="AV16" s="115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8"/>
      <c r="BI16" s="119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  <c r="DO16" s="120"/>
      <c r="DP16" s="120"/>
      <c r="DQ16" s="120"/>
      <c r="DR16" s="120"/>
      <c r="DS16" s="120"/>
      <c r="DT16" s="120"/>
      <c r="DU16" s="120"/>
      <c r="DV16" s="120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120"/>
      <c r="EY16" s="120"/>
      <c r="EZ16" s="120"/>
      <c r="FA16" s="120"/>
      <c r="FB16" s="120"/>
      <c r="FC16" s="120"/>
      <c r="FD16" s="120"/>
      <c r="FE16" s="120"/>
      <c r="FF16" s="120"/>
      <c r="FG16" s="120"/>
      <c r="FH16" s="120"/>
      <c r="FI16" s="120"/>
      <c r="FJ16" s="120"/>
      <c r="FK16" s="120"/>
      <c r="FL16" s="120"/>
      <c r="FM16" s="120"/>
      <c r="FN16" s="120"/>
      <c r="FO16" s="120"/>
      <c r="FP16" s="120"/>
      <c r="FQ16" s="120"/>
      <c r="FR16" s="120"/>
      <c r="FS16" s="120"/>
      <c r="FT16" s="120"/>
      <c r="FU16" s="120"/>
      <c r="FV16" s="120"/>
      <c r="FW16" s="120"/>
      <c r="FX16" s="120"/>
      <c r="FY16" s="120"/>
      <c r="FZ16" s="120"/>
      <c r="GA16" s="120"/>
      <c r="GB16" s="120"/>
      <c r="GC16" s="120"/>
      <c r="GD16" s="120"/>
      <c r="GE16" s="120"/>
      <c r="GF16" s="120"/>
      <c r="GG16" s="120"/>
      <c r="GH16" s="120"/>
      <c r="GI16" s="120"/>
      <c r="GJ16" s="120"/>
      <c r="GK16" s="120"/>
      <c r="GL16" s="120"/>
      <c r="GM16" s="120"/>
      <c r="GN16" s="120"/>
      <c r="GO16" s="120"/>
      <c r="GP16" s="120"/>
      <c r="GQ16" s="120"/>
      <c r="GR16" s="120"/>
      <c r="GS16" s="120"/>
      <c r="GT16" s="120"/>
      <c r="GU16" s="120"/>
      <c r="GV16" s="120"/>
      <c r="GW16" s="120"/>
      <c r="GX16" s="120"/>
      <c r="GY16" s="120"/>
      <c r="GZ16" s="120"/>
      <c r="HA16" s="120"/>
      <c r="HB16" s="120"/>
      <c r="HC16" s="120"/>
      <c r="HD16" s="120"/>
      <c r="HE16" s="120"/>
      <c r="HF16" s="120"/>
      <c r="HG16" s="120"/>
      <c r="HH16" s="120"/>
      <c r="HI16" s="120"/>
      <c r="HJ16" s="120"/>
      <c r="HK16" s="120"/>
      <c r="HL16" s="120"/>
      <c r="HM16" s="120"/>
      <c r="HN16" s="120"/>
      <c r="HO16" s="120"/>
      <c r="HP16" s="120"/>
      <c r="HQ16" s="120"/>
      <c r="HR16" s="120"/>
      <c r="HS16" s="120"/>
      <c r="HT16" s="120"/>
      <c r="HU16" s="120"/>
      <c r="HV16" s="120"/>
      <c r="HW16" s="120"/>
      <c r="HX16" s="120"/>
      <c r="HY16" s="120"/>
      <c r="HZ16" s="120"/>
      <c r="IA16" s="120"/>
      <c r="IB16" s="120"/>
      <c r="IC16" s="120"/>
      <c r="ID16" s="120"/>
      <c r="IE16" s="120"/>
      <c r="IF16" s="120"/>
      <c r="IG16" s="120"/>
      <c r="IH16" s="120"/>
      <c r="II16" s="120"/>
      <c r="IJ16" s="120"/>
      <c r="IK16" s="120"/>
      <c r="IL16" s="120"/>
      <c r="IM16" s="120"/>
      <c r="IN16" s="120"/>
      <c r="IO16" s="120"/>
      <c r="IP16" s="120"/>
      <c r="IQ16" s="120"/>
      <c r="IR16" s="120"/>
      <c r="IS16" s="120"/>
      <c r="IT16" s="120"/>
      <c r="IU16" s="120"/>
      <c r="IV16" s="120"/>
      <c r="IW16" s="120"/>
      <c r="IX16" s="120"/>
      <c r="IY16" s="120"/>
      <c r="IZ16" s="120"/>
      <c r="JA16" s="120"/>
      <c r="JB16" s="120"/>
      <c r="JC16" s="120"/>
      <c r="JD16" s="120"/>
      <c r="JE16" s="120"/>
      <c r="JF16" s="120"/>
      <c r="JG16" s="120"/>
      <c r="JH16" s="120"/>
      <c r="JI16" s="120"/>
      <c r="JJ16" s="120"/>
      <c r="JK16" s="120"/>
      <c r="JL16" s="120"/>
      <c r="JM16" s="120"/>
      <c r="JN16" s="120"/>
      <c r="JO16" s="120"/>
      <c r="JP16" s="120"/>
      <c r="JQ16" s="120"/>
      <c r="JR16" s="120"/>
      <c r="JS16" s="120"/>
      <c r="JT16" s="120"/>
      <c r="JU16" s="120"/>
      <c r="JV16" s="120"/>
      <c r="JW16" s="120"/>
      <c r="JX16" s="120"/>
      <c r="JY16" s="120"/>
      <c r="JZ16" s="120"/>
      <c r="KA16" s="120"/>
      <c r="KB16" s="120"/>
      <c r="KC16" s="120"/>
      <c r="KD16" s="120"/>
      <c r="KE16" s="120"/>
      <c r="KF16" s="120"/>
      <c r="KG16" s="120"/>
      <c r="KH16" s="120"/>
      <c r="KI16" s="120"/>
      <c r="KJ16" s="120"/>
      <c r="KK16" s="120"/>
      <c r="KL16" s="120"/>
      <c r="KM16" s="120"/>
      <c r="KN16" s="120"/>
      <c r="KO16" s="120"/>
      <c r="KP16" s="120"/>
      <c r="KQ16" s="120"/>
      <c r="KR16" s="120"/>
      <c r="KS16" s="120"/>
      <c r="KT16" s="120"/>
      <c r="KU16" s="120"/>
      <c r="KV16" s="120"/>
      <c r="KW16" s="120"/>
      <c r="KX16" s="120"/>
      <c r="KY16" s="120"/>
      <c r="KZ16" s="120"/>
      <c r="LA16" s="120"/>
      <c r="LB16" s="120"/>
      <c r="LC16" s="120"/>
      <c r="LD16" s="120"/>
      <c r="LE16" s="120"/>
      <c r="LF16" s="120"/>
      <c r="LG16" s="120"/>
      <c r="LH16" s="120"/>
      <c r="LI16" s="120"/>
      <c r="LJ16" s="120"/>
      <c r="LK16" s="120"/>
      <c r="LL16" s="120"/>
      <c r="LM16" s="120"/>
      <c r="LN16" s="120"/>
      <c r="LO16" s="120"/>
      <c r="LP16" s="120"/>
      <c r="LQ16" s="120"/>
      <c r="LR16" s="120"/>
      <c r="LS16" s="120"/>
      <c r="LT16" s="120"/>
      <c r="LU16" s="120"/>
      <c r="LV16" s="120"/>
      <c r="LW16" s="120"/>
      <c r="LX16" s="120"/>
      <c r="LY16" s="120"/>
      <c r="LZ16" s="120"/>
      <c r="MA16" s="120"/>
      <c r="MB16" s="120"/>
      <c r="MC16" s="120"/>
      <c r="MD16" s="120"/>
      <c r="ME16" s="120"/>
      <c r="MF16" s="120"/>
      <c r="MG16" s="120"/>
      <c r="MH16" s="120"/>
      <c r="MI16" s="120"/>
      <c r="MJ16" s="120"/>
      <c r="MK16" s="120"/>
      <c r="ML16" s="120"/>
      <c r="MM16" s="120"/>
      <c r="MN16" s="120"/>
      <c r="MO16" s="120"/>
      <c r="MP16" s="120"/>
      <c r="MQ16" s="120"/>
      <c r="MR16" s="120"/>
      <c r="MS16" s="120"/>
      <c r="MT16" s="120"/>
      <c r="MU16" s="120"/>
      <c r="MV16" s="120"/>
      <c r="MW16" s="120"/>
      <c r="MX16" s="120"/>
      <c r="MY16" s="120"/>
      <c r="MZ16" s="120"/>
      <c r="NA16" s="120"/>
      <c r="NB16" s="120"/>
      <c r="NC16" s="120"/>
      <c r="ND16" s="120"/>
      <c r="NE16" s="120"/>
      <c r="NF16" s="120"/>
      <c r="NG16" s="120"/>
      <c r="NH16" s="120"/>
      <c r="NI16" s="120"/>
      <c r="NJ16" s="120"/>
      <c r="NK16" s="120"/>
      <c r="NL16" s="120"/>
      <c r="NM16" s="120"/>
      <c r="NN16" s="120"/>
      <c r="NO16" s="120"/>
      <c r="NP16" s="120"/>
      <c r="NQ16" s="120"/>
      <c r="NR16" s="120"/>
      <c r="NS16" s="120"/>
      <c r="NT16" s="120"/>
      <c r="NU16" s="120"/>
      <c r="NV16" s="120"/>
      <c r="NW16" s="120"/>
      <c r="NX16" s="120"/>
      <c r="NY16" s="120"/>
      <c r="NZ16" s="120"/>
      <c r="OA16" s="120"/>
      <c r="OB16" s="120"/>
      <c r="OC16" s="120"/>
      <c r="OD16" s="120"/>
      <c r="OE16" s="120"/>
      <c r="OF16" s="120"/>
      <c r="OG16" s="120"/>
      <c r="OH16" s="120"/>
      <c r="OI16" s="120"/>
      <c r="OJ16" s="120"/>
      <c r="OK16" s="120"/>
      <c r="OL16" s="120"/>
      <c r="OM16" s="120"/>
      <c r="ON16" s="120"/>
      <c r="OO16" s="120"/>
      <c r="OP16" s="120"/>
      <c r="OQ16" s="120"/>
      <c r="OR16" s="120"/>
      <c r="OS16" s="120"/>
      <c r="OT16" s="120"/>
      <c r="OU16" s="120"/>
      <c r="OV16" s="120"/>
      <c r="OW16" s="120"/>
      <c r="OX16" s="120"/>
      <c r="OY16" s="120"/>
      <c r="OZ16" s="120"/>
      <c r="PA16" s="120"/>
      <c r="PB16" s="120"/>
      <c r="PC16" s="120"/>
      <c r="PD16" s="120"/>
      <c r="PE16" s="120"/>
      <c r="PF16" s="120"/>
      <c r="PG16" s="120"/>
      <c r="PH16" s="120"/>
      <c r="PI16" s="120"/>
      <c r="PJ16" s="120"/>
      <c r="PK16" s="120"/>
      <c r="PL16" s="120"/>
      <c r="PM16" s="120"/>
      <c r="PN16" s="120"/>
      <c r="PO16" s="120"/>
      <c r="PP16" s="120"/>
      <c r="PQ16" s="120"/>
      <c r="PR16" s="120"/>
      <c r="PS16" s="120"/>
      <c r="PT16" s="120"/>
      <c r="PU16" s="120"/>
      <c r="PV16" s="120"/>
      <c r="PW16" s="120"/>
      <c r="PX16" s="120"/>
      <c r="PY16" s="120"/>
      <c r="PZ16" s="120"/>
      <c r="QA16" s="120"/>
      <c r="QB16" s="120"/>
      <c r="QC16" s="120"/>
      <c r="QD16" s="120"/>
      <c r="QE16" s="120"/>
      <c r="QF16" s="120"/>
      <c r="QG16" s="120"/>
      <c r="QH16" s="120"/>
      <c r="QI16" s="120"/>
      <c r="QJ16" s="120"/>
      <c r="QK16" s="120"/>
      <c r="QL16" s="120"/>
      <c r="QM16" s="120"/>
      <c r="QN16" s="120"/>
      <c r="QO16" s="120"/>
      <c r="QP16" s="120"/>
      <c r="QQ16" s="120"/>
      <c r="QR16" s="120"/>
      <c r="QS16" s="120"/>
      <c r="QT16" s="120"/>
      <c r="QU16" s="120"/>
      <c r="QV16" s="120"/>
      <c r="QW16" s="120"/>
      <c r="QX16" s="120"/>
      <c r="QY16" s="120"/>
      <c r="QZ16" s="120"/>
      <c r="RA16" s="120"/>
      <c r="RB16" s="120"/>
      <c r="RC16" s="120"/>
      <c r="RD16" s="120"/>
      <c r="RE16" s="120"/>
      <c r="RF16" s="120"/>
      <c r="RG16" s="120"/>
      <c r="RH16" s="120"/>
      <c r="RI16" s="120"/>
      <c r="RJ16" s="120"/>
      <c r="RK16" s="120"/>
      <c r="RL16" s="120"/>
      <c r="RM16" s="120"/>
      <c r="RN16" s="120"/>
      <c r="RO16" s="120"/>
      <c r="RP16" s="120"/>
      <c r="RQ16" s="120"/>
      <c r="RR16" s="120"/>
      <c r="RS16" s="120"/>
      <c r="RT16" s="120"/>
      <c r="RU16" s="120"/>
      <c r="RV16" s="120"/>
      <c r="RW16" s="120"/>
      <c r="RX16" s="120"/>
      <c r="RY16" s="120"/>
      <c r="RZ16" s="120"/>
      <c r="SA16" s="120"/>
      <c r="SB16" s="120"/>
      <c r="SC16" s="120"/>
      <c r="SD16" s="120"/>
      <c r="SE16" s="120"/>
      <c r="SF16" s="120"/>
      <c r="SG16" s="120"/>
      <c r="SH16" s="120"/>
      <c r="SI16" s="120"/>
      <c r="SJ16" s="120"/>
      <c r="SK16" s="120"/>
      <c r="SL16" s="120"/>
      <c r="SM16" s="120"/>
      <c r="SN16" s="120"/>
      <c r="SO16" s="120"/>
      <c r="SP16" s="120"/>
      <c r="SQ16" s="120"/>
      <c r="SR16" s="120"/>
      <c r="SS16" s="120"/>
      <c r="ST16" s="120"/>
      <c r="SU16" s="120"/>
      <c r="SV16" s="120"/>
      <c r="SW16" s="120"/>
      <c r="SX16" s="120"/>
      <c r="SY16" s="120"/>
      <c r="SZ16" s="120"/>
      <c r="TA16" s="120"/>
      <c r="TB16" s="120"/>
      <c r="TC16" s="120"/>
      <c r="TD16" s="120"/>
      <c r="TE16" s="120"/>
      <c r="TF16" s="120"/>
      <c r="TG16" s="120"/>
      <c r="TH16" s="120"/>
      <c r="TI16" s="120"/>
      <c r="TJ16" s="120"/>
      <c r="TK16" s="120"/>
      <c r="TL16" s="120"/>
      <c r="TM16" s="120"/>
      <c r="TN16" s="120"/>
      <c r="TO16" s="120"/>
      <c r="TP16" s="120"/>
      <c r="TQ16" s="120"/>
      <c r="TR16" s="120"/>
      <c r="TS16" s="120"/>
      <c r="TT16" s="120"/>
      <c r="TU16" s="120"/>
      <c r="TV16" s="120"/>
      <c r="TW16" s="120"/>
      <c r="TX16" s="120"/>
      <c r="TY16" s="120"/>
      <c r="TZ16" s="120"/>
      <c r="UA16" s="120"/>
      <c r="UB16" s="120"/>
      <c r="UC16" s="120"/>
      <c r="UD16" s="120"/>
      <c r="UE16" s="120"/>
      <c r="UF16" s="120"/>
      <c r="UG16" s="120"/>
      <c r="UH16" s="120"/>
      <c r="UI16" s="120"/>
      <c r="UJ16" s="120"/>
      <c r="UK16" s="120"/>
      <c r="UL16" s="120"/>
      <c r="UM16" s="120"/>
      <c r="UN16" s="120"/>
      <c r="UO16" s="120"/>
      <c r="UP16" s="120"/>
      <c r="UQ16" s="120"/>
      <c r="UR16" s="120"/>
      <c r="US16" s="120"/>
      <c r="UT16" s="120"/>
      <c r="UU16" s="120"/>
      <c r="UV16" s="120"/>
      <c r="UW16" s="120"/>
      <c r="UX16" s="120"/>
      <c r="UY16" s="120"/>
      <c r="UZ16" s="120"/>
      <c r="VA16" s="120"/>
      <c r="VB16" s="120"/>
      <c r="VC16" s="120"/>
      <c r="VD16" s="120"/>
      <c r="VE16" s="120"/>
      <c r="VF16" s="120"/>
      <c r="VG16" s="120"/>
      <c r="VH16" s="120"/>
      <c r="VI16" s="120"/>
      <c r="VJ16" s="120"/>
      <c r="VK16" s="120"/>
      <c r="VL16" s="120"/>
      <c r="VM16" s="120"/>
      <c r="VN16" s="120"/>
      <c r="VO16" s="120"/>
      <c r="VP16" s="120"/>
      <c r="VQ16" s="120"/>
      <c r="VR16" s="120"/>
      <c r="VS16" s="120"/>
      <c r="VT16" s="120"/>
      <c r="VU16" s="120"/>
      <c r="VV16" s="120"/>
      <c r="VW16" s="120"/>
      <c r="VX16" s="120"/>
      <c r="VY16" s="120"/>
      <c r="VZ16" s="120"/>
      <c r="WA16" s="120"/>
      <c r="WB16" s="120"/>
      <c r="WC16" s="120"/>
      <c r="WD16" s="120"/>
      <c r="WE16" s="120"/>
      <c r="WF16" s="120"/>
      <c r="WG16" s="120"/>
      <c r="WH16" s="120"/>
      <c r="WI16" s="120"/>
      <c r="WJ16" s="120"/>
      <c r="WK16" s="120"/>
      <c r="WL16" s="120"/>
      <c r="WM16" s="120"/>
      <c r="WN16" s="120"/>
      <c r="WO16" s="120"/>
      <c r="WP16" s="120"/>
      <c r="WQ16" s="120"/>
      <c r="WR16" s="120"/>
      <c r="WS16" s="120"/>
      <c r="WT16" s="120"/>
      <c r="WU16" s="120"/>
      <c r="WV16" s="120"/>
      <c r="WW16" s="120"/>
      <c r="WX16" s="120"/>
      <c r="WY16" s="120"/>
      <c r="WZ16" s="120"/>
      <c r="XA16" s="120"/>
      <c r="XB16" s="120"/>
      <c r="XC16" s="120"/>
      <c r="XD16" s="120"/>
      <c r="XE16" s="120"/>
      <c r="XF16" s="120"/>
      <c r="XG16" s="120"/>
      <c r="XH16" s="120"/>
      <c r="XI16" s="120"/>
      <c r="XJ16" s="120"/>
      <c r="XK16" s="120"/>
      <c r="XL16" s="120"/>
      <c r="XM16" s="120"/>
      <c r="XN16" s="120"/>
      <c r="XO16" s="120"/>
      <c r="XP16" s="120"/>
      <c r="XQ16" s="120"/>
      <c r="XR16" s="120"/>
      <c r="XS16" s="120"/>
      <c r="XT16" s="120"/>
      <c r="XU16" s="120"/>
      <c r="XV16" s="120"/>
      <c r="XW16" s="120"/>
      <c r="XX16" s="120"/>
      <c r="XY16" s="120"/>
      <c r="XZ16" s="120"/>
      <c r="YA16" s="120"/>
      <c r="YB16" s="120"/>
      <c r="YC16" s="120"/>
      <c r="YD16" s="120"/>
      <c r="YE16" s="120"/>
      <c r="YF16" s="120"/>
      <c r="YG16" s="120"/>
      <c r="YH16" s="120"/>
      <c r="YI16" s="120"/>
      <c r="YJ16" s="120"/>
      <c r="YK16" s="120"/>
      <c r="YL16" s="120"/>
      <c r="YM16" s="120"/>
      <c r="YN16" s="120"/>
      <c r="YO16" s="120"/>
      <c r="YP16" s="120"/>
      <c r="YQ16" s="120"/>
      <c r="YR16" s="120"/>
      <c r="YS16" s="120"/>
      <c r="YT16" s="120"/>
      <c r="YU16" s="120"/>
      <c r="YV16" s="120"/>
      <c r="YW16" s="120"/>
      <c r="YX16" s="120"/>
      <c r="YY16" s="120"/>
      <c r="YZ16" s="120"/>
      <c r="ZA16" s="120"/>
      <c r="ZB16" s="120"/>
      <c r="ZC16" s="120"/>
      <c r="ZD16" s="120"/>
      <c r="ZE16" s="120"/>
      <c r="ZF16" s="120"/>
      <c r="ZG16" s="120"/>
      <c r="ZH16" s="120"/>
      <c r="ZI16" s="120"/>
      <c r="ZJ16" s="120"/>
      <c r="ZK16" s="120"/>
      <c r="ZL16" s="120"/>
      <c r="ZM16" s="120"/>
      <c r="ZN16" s="120"/>
      <c r="ZO16" s="120"/>
      <c r="ZP16" s="120"/>
      <c r="ZQ16" s="120"/>
      <c r="ZR16" s="120"/>
      <c r="ZS16" s="120"/>
      <c r="ZT16" s="120"/>
      <c r="ZU16" s="120"/>
      <c r="ZV16" s="120"/>
      <c r="ZW16" s="120"/>
      <c r="ZX16" s="120"/>
      <c r="ZY16" s="120"/>
      <c r="ZZ16" s="120"/>
      <c r="AAA16" s="120"/>
      <c r="AAB16" s="120"/>
      <c r="AAC16" s="120"/>
      <c r="AAD16" s="120"/>
      <c r="AAE16" s="120"/>
      <c r="AAF16" s="120"/>
      <c r="AAG16" s="120"/>
      <c r="AAH16" s="120"/>
      <c r="AAI16" s="120"/>
      <c r="AAJ16" s="120"/>
      <c r="AAK16" s="120"/>
      <c r="AAL16" s="120"/>
      <c r="AAM16" s="120"/>
      <c r="AAN16" s="120"/>
      <c r="AAO16" s="120"/>
      <c r="AAP16" s="120"/>
      <c r="AAQ16" s="120"/>
      <c r="AAR16" s="120"/>
      <c r="AAS16" s="120"/>
      <c r="AAT16" s="120"/>
      <c r="AAU16" s="120"/>
      <c r="AAV16" s="120"/>
      <c r="AAW16" s="120"/>
      <c r="AAX16" s="120"/>
      <c r="AAY16" s="120"/>
      <c r="AAZ16" s="120"/>
      <c r="ABA16" s="120"/>
      <c r="ABB16" s="120"/>
      <c r="ABC16" s="120"/>
      <c r="ABD16" s="120"/>
      <c r="ABE16" s="120"/>
      <c r="ABF16" s="120"/>
      <c r="ABG16" s="120"/>
      <c r="ABH16" s="120"/>
      <c r="ABI16" s="120"/>
      <c r="ABJ16" s="120"/>
      <c r="ABK16" s="120"/>
      <c r="ABL16" s="120"/>
      <c r="ABM16" s="120"/>
      <c r="ABN16" s="120"/>
      <c r="ABO16" s="120"/>
      <c r="ABP16" s="120"/>
      <c r="ABQ16" s="120"/>
      <c r="ABR16" s="120"/>
      <c r="ABS16" s="120"/>
      <c r="ABT16" s="120"/>
      <c r="ABU16" s="120"/>
      <c r="ABV16" s="120"/>
      <c r="ABW16" s="120"/>
      <c r="ABX16" s="120"/>
      <c r="ABY16" s="120"/>
      <c r="ABZ16" s="120"/>
      <c r="ACA16" s="120"/>
      <c r="ACB16" s="120"/>
      <c r="ACC16" s="120"/>
      <c r="ACD16" s="120"/>
      <c r="ACE16" s="120"/>
      <c r="ACF16" s="120"/>
      <c r="ACG16" s="120"/>
      <c r="ACH16" s="120"/>
      <c r="ACI16" s="120"/>
      <c r="ACJ16" s="120"/>
      <c r="ACK16" s="120"/>
      <c r="ACL16" s="120"/>
      <c r="ACM16" s="120"/>
      <c r="ACN16" s="120"/>
      <c r="ACO16" s="120"/>
      <c r="ACP16" s="120"/>
      <c r="ACQ16" s="120"/>
      <c r="ACR16" s="120"/>
      <c r="ACS16" s="120"/>
      <c r="ACT16" s="120"/>
      <c r="ACU16" s="120"/>
      <c r="ACV16" s="120"/>
      <c r="ACW16" s="120"/>
      <c r="ACX16" s="120"/>
      <c r="ACY16" s="120"/>
      <c r="ACZ16" s="120"/>
      <c r="ADA16" s="120"/>
      <c r="ADB16" s="120"/>
      <c r="ADC16" s="120"/>
      <c r="ADD16" s="120"/>
      <c r="ADE16" s="120"/>
      <c r="ADF16" s="120"/>
      <c r="ADG16" s="120"/>
      <c r="ADH16" s="120"/>
      <c r="ADI16" s="120"/>
      <c r="ADJ16" s="120"/>
      <c r="ADK16" s="120"/>
      <c r="ADL16" s="120"/>
      <c r="ADM16" s="120"/>
      <c r="ADN16" s="120"/>
      <c r="ADO16" s="120"/>
      <c r="ADP16" s="120"/>
      <c r="ADQ16" s="120"/>
      <c r="ADR16" s="120"/>
      <c r="ADS16" s="120"/>
      <c r="ADT16" s="120"/>
      <c r="ADU16" s="120"/>
      <c r="ADV16" s="120"/>
      <c r="ADW16" s="120"/>
      <c r="ADX16" s="120"/>
      <c r="ADY16" s="120"/>
      <c r="ADZ16" s="120"/>
      <c r="AEA16" s="120"/>
      <c r="AEB16" s="120"/>
      <c r="AEC16" s="120"/>
      <c r="AED16" s="120"/>
      <c r="AEE16" s="120"/>
      <c r="AEF16" s="120"/>
      <c r="AEG16" s="120"/>
      <c r="AEH16" s="120"/>
      <c r="AEI16" s="120"/>
      <c r="AEJ16" s="120"/>
      <c r="AEK16" s="120"/>
      <c r="AEL16" s="120"/>
      <c r="AEM16" s="120"/>
      <c r="AEN16" s="120"/>
      <c r="AEO16" s="120"/>
      <c r="AEP16" s="120"/>
      <c r="AEQ16" s="120"/>
      <c r="AER16" s="120"/>
      <c r="AES16" s="120"/>
      <c r="AET16" s="120"/>
      <c r="AEU16" s="120"/>
      <c r="AEV16" s="120"/>
      <c r="AEW16" s="120"/>
      <c r="AEX16" s="120"/>
      <c r="AEY16" s="120"/>
      <c r="AEZ16" s="120"/>
      <c r="AFA16" s="120"/>
      <c r="AFB16" s="120"/>
      <c r="AFC16" s="120"/>
      <c r="AFD16" s="120"/>
      <c r="AFE16" s="120"/>
      <c r="AFF16" s="120"/>
      <c r="AFG16" s="120"/>
      <c r="AFH16" s="120"/>
      <c r="AFI16" s="120"/>
      <c r="AFJ16" s="120"/>
      <c r="AFK16" s="120"/>
      <c r="AFL16" s="120"/>
      <c r="AFM16" s="120"/>
      <c r="AFN16" s="120"/>
      <c r="AFO16" s="120"/>
      <c r="AFP16" s="120"/>
      <c r="AFQ16" s="120"/>
      <c r="AFR16" s="120"/>
      <c r="AFS16" s="120"/>
      <c r="AFT16" s="120"/>
      <c r="AFU16" s="120"/>
      <c r="AFV16" s="120"/>
      <c r="AFW16" s="120"/>
      <c r="AFX16" s="120"/>
      <c r="AFY16" s="120"/>
      <c r="AFZ16" s="120"/>
      <c r="AGA16" s="120"/>
      <c r="AGB16" s="120"/>
      <c r="AGC16" s="120"/>
      <c r="AGD16" s="120"/>
      <c r="AGE16" s="120"/>
      <c r="AGF16" s="120"/>
      <c r="AGG16" s="120"/>
      <c r="AGH16" s="120"/>
      <c r="AGI16" s="120"/>
      <c r="AGJ16" s="120"/>
      <c r="AGK16" s="120"/>
      <c r="AGL16" s="120"/>
      <c r="AGM16" s="120"/>
      <c r="AGN16" s="120"/>
      <c r="AGO16" s="120"/>
      <c r="AGP16" s="120"/>
      <c r="AGQ16" s="120"/>
      <c r="AGR16" s="120"/>
      <c r="AGS16" s="120"/>
      <c r="AGT16" s="120"/>
      <c r="AGU16" s="120"/>
      <c r="AGV16" s="120"/>
      <c r="AGW16" s="120"/>
      <c r="AGX16" s="120"/>
      <c r="AGY16" s="120"/>
      <c r="AGZ16" s="120"/>
      <c r="AHA16" s="120"/>
      <c r="AHB16" s="120"/>
      <c r="AHC16" s="120"/>
      <c r="AHD16" s="120"/>
      <c r="AHE16" s="120"/>
      <c r="AHF16" s="120"/>
      <c r="AHG16" s="120"/>
      <c r="AHH16" s="120"/>
      <c r="AHI16" s="120"/>
      <c r="AHJ16" s="120"/>
      <c r="AHK16" s="120"/>
      <c r="AHL16" s="120"/>
      <c r="AHM16" s="120"/>
      <c r="AHN16" s="120"/>
      <c r="AHO16" s="120"/>
      <c r="AHP16" s="120"/>
      <c r="AHQ16" s="120"/>
      <c r="AHR16" s="120"/>
      <c r="AHS16" s="120"/>
      <c r="AHT16" s="120"/>
      <c r="AHU16" s="120"/>
      <c r="AHV16" s="120"/>
      <c r="AHW16" s="120"/>
      <c r="AHX16" s="120"/>
      <c r="AHY16" s="120"/>
      <c r="AHZ16" s="120"/>
      <c r="AIA16" s="120"/>
      <c r="AIB16" s="120"/>
      <c r="AIC16" s="120"/>
      <c r="AID16" s="120"/>
      <c r="AIE16" s="120"/>
      <c r="AIF16" s="120"/>
      <c r="AIG16" s="120"/>
      <c r="AIH16" s="120"/>
      <c r="AII16" s="120"/>
      <c r="AIJ16" s="120"/>
      <c r="AIK16" s="120"/>
      <c r="AIL16" s="120"/>
      <c r="AIM16" s="120"/>
      <c r="AIN16" s="120"/>
      <c r="AIO16" s="120"/>
      <c r="AIP16" s="120"/>
      <c r="AIQ16" s="120"/>
      <c r="AIR16" s="120"/>
      <c r="AIS16" s="120"/>
      <c r="AIT16" s="120"/>
      <c r="AIU16" s="120"/>
      <c r="AIV16" s="120"/>
      <c r="AIW16" s="120"/>
      <c r="AIX16" s="120"/>
      <c r="AIY16" s="120"/>
      <c r="AIZ16" s="120"/>
      <c r="AJA16" s="120"/>
      <c r="AJB16" s="120"/>
      <c r="AJC16" s="120"/>
      <c r="AJD16" s="120"/>
      <c r="AJE16" s="120"/>
      <c r="AJF16" s="120"/>
      <c r="AJG16" s="120"/>
      <c r="AJH16" s="120"/>
      <c r="AJI16" s="120"/>
      <c r="AJJ16" s="120"/>
      <c r="AJK16" s="120"/>
      <c r="AJL16" s="120"/>
      <c r="AJM16" s="120"/>
      <c r="AJN16" s="120"/>
      <c r="AJO16" s="120"/>
      <c r="AJP16" s="120"/>
      <c r="AJQ16" s="120"/>
      <c r="AJR16" s="120"/>
      <c r="AJS16" s="120"/>
      <c r="AJT16" s="120"/>
      <c r="AJU16" s="120"/>
      <c r="AJV16" s="120"/>
      <c r="AJW16" s="120"/>
      <c r="AJX16" s="120"/>
      <c r="AJY16" s="120"/>
      <c r="AJZ16" s="120"/>
      <c r="AKA16" s="120"/>
      <c r="AKB16" s="120"/>
      <c r="AKC16" s="120"/>
      <c r="AKD16" s="120"/>
      <c r="AKE16" s="120"/>
      <c r="AKF16" s="120"/>
      <c r="AKG16" s="120"/>
      <c r="AKH16" s="120"/>
      <c r="AKI16" s="120"/>
      <c r="AKJ16" s="120"/>
      <c r="AKK16" s="120"/>
      <c r="AKL16" s="120"/>
      <c r="AKM16" s="120"/>
      <c r="AKN16" s="120"/>
      <c r="AKO16" s="120"/>
      <c r="AKP16" s="120"/>
      <c r="AKQ16" s="120"/>
      <c r="AKR16" s="120"/>
      <c r="AKS16" s="120"/>
      <c r="AKT16" s="120"/>
      <c r="AKU16" s="120"/>
      <c r="AKV16" s="120"/>
      <c r="AKW16" s="120"/>
      <c r="AKX16" s="120"/>
      <c r="AKY16" s="120"/>
      <c r="AKZ16" s="120"/>
      <c r="ALA16" s="120"/>
      <c r="ALB16" s="120"/>
      <c r="ALC16" s="120"/>
      <c r="ALD16" s="120"/>
      <c r="ALE16" s="120"/>
      <c r="ALF16" s="120"/>
      <c r="ALG16" s="120"/>
      <c r="ALH16" s="120"/>
      <c r="ALI16" s="120"/>
      <c r="ALJ16" s="120"/>
      <c r="ALK16" s="120"/>
      <c r="ALL16" s="120"/>
      <c r="ALM16" s="120"/>
      <c r="ALN16" s="120"/>
      <c r="ALO16" s="120"/>
      <c r="ALP16" s="120"/>
      <c r="ALQ16" s="120"/>
      <c r="ALR16" s="120"/>
      <c r="ALS16" s="120"/>
      <c r="ALT16" s="120"/>
      <c r="ALU16" s="120"/>
      <c r="ALV16" s="120"/>
      <c r="ALW16" s="120"/>
      <c r="ALX16" s="120"/>
      <c r="ALY16" s="120"/>
      <c r="ALZ16" s="120"/>
      <c r="AMA16" s="120"/>
      <c r="AMB16" s="120"/>
      <c r="AMC16" s="120"/>
      <c r="AMD16" s="120"/>
      <c r="AME16" s="120"/>
      <c r="AMF16" s="120"/>
      <c r="AMG16" s="120"/>
      <c r="AMH16" s="120"/>
      <c r="AMI16" s="120"/>
      <c r="AMJ16" s="120"/>
      <c r="AMK16" s="120"/>
      <c r="AML16" s="120"/>
      <c r="AMM16" s="120"/>
      <c r="AMN16" s="120"/>
      <c r="AMO16" s="120"/>
      <c r="AMP16" s="120"/>
      <c r="AMQ16" s="120"/>
      <c r="AMR16" s="120"/>
      <c r="AMS16" s="120"/>
      <c r="AMT16" s="120"/>
      <c r="AMU16" s="120"/>
      <c r="AMV16" s="120"/>
      <c r="AMW16" s="120"/>
      <c r="AMX16" s="120"/>
      <c r="AMY16" s="120"/>
      <c r="AMZ16" s="120"/>
      <c r="ANA16" s="120"/>
      <c r="ANB16" s="120"/>
      <c r="ANC16" s="120"/>
      <c r="AND16" s="120"/>
      <c r="ANE16" s="120"/>
      <c r="ANF16" s="120"/>
      <c r="ANG16" s="120"/>
      <c r="ANH16" s="120"/>
      <c r="ANI16" s="120"/>
      <c r="ANJ16" s="120"/>
      <c r="ANK16" s="120"/>
      <c r="ANL16" s="120"/>
      <c r="ANM16" s="120"/>
      <c r="ANN16" s="120"/>
      <c r="ANO16" s="120"/>
      <c r="ANP16" s="120"/>
      <c r="ANQ16" s="120"/>
      <c r="ANR16" s="120"/>
      <c r="ANS16" s="120"/>
      <c r="ANT16" s="120"/>
      <c r="ANU16" s="120"/>
      <c r="ANV16" s="120"/>
      <c r="ANW16" s="120"/>
      <c r="ANX16" s="120"/>
      <c r="ANY16" s="120"/>
      <c r="ANZ16" s="120"/>
      <c r="AOA16" s="120"/>
      <c r="AOB16" s="120"/>
      <c r="AOC16" s="120"/>
      <c r="AOD16" s="120"/>
      <c r="AOE16" s="120"/>
      <c r="AOF16" s="120"/>
      <c r="AOG16" s="120"/>
      <c r="AOH16" s="120"/>
      <c r="AOI16" s="120"/>
      <c r="AOJ16" s="120"/>
      <c r="AOK16" s="120"/>
      <c r="AOL16" s="120"/>
      <c r="AOM16" s="120"/>
      <c r="AON16" s="120"/>
      <c r="AOO16" s="120"/>
      <c r="AOP16" s="120"/>
      <c r="AOQ16" s="120"/>
      <c r="AOR16" s="120"/>
      <c r="AOS16" s="120"/>
      <c r="AOT16" s="120"/>
      <c r="AOU16" s="120"/>
      <c r="AOV16" s="120"/>
      <c r="AOW16" s="120"/>
      <c r="AOX16" s="120"/>
      <c r="AOY16" s="120"/>
      <c r="AOZ16" s="120"/>
      <c r="APA16" s="120"/>
      <c r="APB16" s="120"/>
      <c r="APC16" s="120"/>
      <c r="APD16" s="120"/>
      <c r="APE16" s="120"/>
      <c r="APF16" s="120"/>
      <c r="APG16" s="120"/>
      <c r="APH16" s="120"/>
      <c r="API16" s="120"/>
      <c r="APJ16" s="120"/>
      <c r="APK16" s="120"/>
      <c r="APL16" s="120"/>
      <c r="APM16" s="120"/>
      <c r="APN16" s="120"/>
      <c r="APO16" s="120"/>
      <c r="APP16" s="120"/>
      <c r="APQ16" s="120"/>
      <c r="APR16" s="120"/>
      <c r="APS16" s="120"/>
      <c r="APT16" s="120"/>
      <c r="APU16" s="120"/>
      <c r="APV16" s="120"/>
      <c r="APW16" s="120"/>
      <c r="APX16" s="120"/>
      <c r="APY16" s="120"/>
      <c r="APZ16" s="120"/>
      <c r="AQA16" s="120"/>
      <c r="AQB16" s="120"/>
      <c r="AQC16" s="120"/>
      <c r="AQD16" s="120"/>
      <c r="AQE16" s="120"/>
      <c r="AQF16" s="120"/>
      <c r="AQG16" s="120"/>
      <c r="AQH16" s="120"/>
      <c r="AQI16" s="120"/>
      <c r="AQJ16" s="120"/>
      <c r="AQK16" s="120"/>
      <c r="AQL16" s="120"/>
      <c r="AQM16" s="120"/>
      <c r="AQN16" s="120"/>
      <c r="AQO16" s="120"/>
      <c r="AQP16" s="120"/>
      <c r="AQQ16" s="120"/>
      <c r="AQR16" s="120"/>
      <c r="AQS16" s="120"/>
      <c r="AQT16" s="120"/>
      <c r="AQU16" s="120"/>
      <c r="AQV16" s="120"/>
      <c r="AQW16" s="120"/>
      <c r="AQX16" s="120"/>
      <c r="AQY16" s="120"/>
      <c r="AQZ16" s="120"/>
      <c r="ARA16" s="120"/>
      <c r="ARB16" s="120"/>
      <c r="ARC16" s="120"/>
      <c r="ARD16" s="120"/>
      <c r="ARE16" s="120"/>
      <c r="ARF16" s="120"/>
      <c r="ARG16" s="120"/>
      <c r="ARH16" s="120"/>
      <c r="ARI16" s="120"/>
      <c r="ARJ16" s="120"/>
      <c r="ARK16" s="120"/>
      <c r="ARL16" s="120"/>
      <c r="ARM16" s="120"/>
      <c r="ARN16" s="120"/>
      <c r="ARO16" s="120"/>
      <c r="ARP16" s="120"/>
      <c r="ARQ16" s="120"/>
      <c r="ARR16" s="120"/>
      <c r="ARS16" s="120"/>
      <c r="ART16" s="120"/>
      <c r="ARU16" s="120"/>
      <c r="ARV16" s="120"/>
      <c r="ARW16" s="120"/>
      <c r="ARX16" s="120"/>
      <c r="ARY16" s="120"/>
      <c r="ARZ16" s="120"/>
      <c r="ASA16" s="120"/>
      <c r="ASB16" s="120"/>
      <c r="ASC16" s="120"/>
      <c r="ASD16" s="120"/>
      <c r="ASE16" s="120"/>
      <c r="ASF16" s="120"/>
      <c r="ASG16" s="120"/>
      <c r="ASH16" s="120"/>
      <c r="ASI16" s="120"/>
      <c r="ASJ16" s="120"/>
      <c r="ASK16" s="120"/>
      <c r="ASL16" s="120"/>
      <c r="ASM16" s="120"/>
      <c r="ASN16" s="120"/>
      <c r="ASO16" s="120"/>
      <c r="ASP16" s="120"/>
      <c r="ASQ16" s="120"/>
      <c r="ASR16" s="120"/>
      <c r="ASS16" s="120"/>
      <c r="AST16" s="120"/>
      <c r="ASU16" s="120"/>
      <c r="ASV16" s="120"/>
      <c r="ASW16" s="120"/>
      <c r="ASX16" s="120"/>
      <c r="ASY16" s="120"/>
      <c r="ASZ16" s="120"/>
      <c r="ATA16" s="120"/>
      <c r="ATB16" s="120"/>
      <c r="ATC16" s="120"/>
      <c r="ATD16" s="120"/>
      <c r="ATE16" s="120"/>
      <c r="ATF16" s="120"/>
      <c r="ATG16" s="120"/>
      <c r="ATH16" s="120"/>
      <c r="ATI16" s="120"/>
      <c r="ATJ16" s="120"/>
      <c r="ATK16" s="120"/>
      <c r="ATL16" s="120"/>
      <c r="ATM16" s="120"/>
      <c r="ATN16" s="120"/>
      <c r="ATO16" s="120"/>
      <c r="ATP16" s="120"/>
      <c r="ATQ16" s="120"/>
      <c r="ATR16" s="120"/>
      <c r="ATS16" s="120"/>
      <c r="ATT16" s="120"/>
      <c r="ATU16" s="120"/>
      <c r="ATV16" s="120"/>
      <c r="ATW16" s="120"/>
      <c r="ATX16" s="120"/>
      <c r="ATY16" s="120"/>
      <c r="ATZ16" s="120"/>
      <c r="AUA16" s="120"/>
      <c r="AUB16" s="120"/>
      <c r="AUC16" s="120"/>
      <c r="AUD16" s="120"/>
      <c r="AUE16" s="120"/>
      <c r="AUF16" s="120"/>
      <c r="AUG16" s="120"/>
      <c r="AUH16" s="120"/>
      <c r="AUI16" s="120"/>
      <c r="AUJ16" s="120"/>
      <c r="AUK16" s="120"/>
      <c r="AUL16" s="120"/>
      <c r="AUM16" s="120"/>
      <c r="AUN16" s="120"/>
      <c r="AUO16" s="120"/>
      <c r="AUP16" s="120"/>
      <c r="AUQ16" s="120"/>
      <c r="AUR16" s="120"/>
      <c r="AUS16" s="120"/>
      <c r="AUT16" s="120"/>
      <c r="AUU16" s="120"/>
      <c r="AUV16" s="120"/>
      <c r="AUW16" s="120"/>
      <c r="AUX16" s="120"/>
      <c r="AUY16" s="120"/>
      <c r="AUZ16" s="120"/>
      <c r="AVA16" s="120"/>
      <c r="AVB16" s="120"/>
      <c r="AVC16" s="120"/>
      <c r="AVD16" s="120"/>
      <c r="AVE16" s="120"/>
      <c r="AVF16" s="120"/>
      <c r="AVG16" s="120"/>
      <c r="AVH16" s="120"/>
      <c r="AVI16" s="120"/>
      <c r="AVJ16" s="120"/>
      <c r="AVK16" s="120"/>
      <c r="AVL16" s="120"/>
      <c r="AVM16" s="120"/>
      <c r="AVN16" s="120"/>
      <c r="AVO16" s="120"/>
      <c r="AVP16" s="120"/>
      <c r="AVQ16" s="120"/>
      <c r="AVR16" s="120"/>
      <c r="AVS16" s="120"/>
      <c r="AVT16" s="120"/>
      <c r="AVU16" s="120"/>
      <c r="AVV16" s="120"/>
      <c r="AVW16" s="120"/>
      <c r="AVX16" s="120"/>
      <c r="AVY16" s="120"/>
      <c r="AVZ16" s="120"/>
      <c r="AWA16" s="120"/>
      <c r="AWB16" s="120"/>
      <c r="AWC16" s="120"/>
      <c r="AWD16" s="120"/>
      <c r="AWE16" s="120"/>
      <c r="AWF16" s="120"/>
      <c r="AWG16" s="120"/>
      <c r="AWH16" s="120"/>
      <c r="AWI16" s="120"/>
      <c r="AWJ16" s="120"/>
      <c r="AWK16" s="120"/>
      <c r="AWL16" s="120"/>
      <c r="AWM16" s="120"/>
      <c r="AWN16" s="120"/>
      <c r="AWO16" s="120"/>
      <c r="AWP16" s="120"/>
      <c r="AWQ16" s="120"/>
      <c r="AWR16" s="120"/>
      <c r="AWS16" s="120"/>
      <c r="AWT16" s="120"/>
      <c r="AWU16" s="120"/>
      <c r="AWV16" s="120"/>
      <c r="AWW16" s="120"/>
      <c r="AWX16" s="120"/>
      <c r="AWY16" s="120"/>
      <c r="AWZ16" s="120"/>
      <c r="AXA16" s="120"/>
      <c r="AXB16" s="120"/>
      <c r="AXC16" s="120"/>
      <c r="AXD16" s="120"/>
      <c r="AXE16" s="120"/>
      <c r="AXF16" s="120"/>
      <c r="AXG16" s="120"/>
      <c r="AXH16" s="120"/>
      <c r="AXI16" s="120"/>
      <c r="AXJ16" s="120"/>
      <c r="AXK16" s="120"/>
      <c r="AXL16" s="120"/>
      <c r="AXM16" s="120"/>
      <c r="AXN16" s="120"/>
      <c r="AXO16" s="120"/>
      <c r="AXP16" s="120"/>
      <c r="AXQ16" s="120"/>
      <c r="AXR16" s="120"/>
      <c r="AXS16" s="120"/>
      <c r="AXT16" s="120"/>
      <c r="AXU16" s="120"/>
      <c r="AXV16" s="120"/>
      <c r="AXW16" s="120"/>
      <c r="AXX16" s="120"/>
      <c r="AXY16" s="120"/>
      <c r="AXZ16" s="120"/>
      <c r="AYA16" s="120"/>
      <c r="AYB16" s="120"/>
      <c r="AYC16" s="120"/>
      <c r="AYD16" s="120"/>
      <c r="AYE16" s="120"/>
      <c r="AYF16" s="120"/>
      <c r="AYG16" s="120"/>
      <c r="AYH16" s="120"/>
      <c r="AYI16" s="120"/>
      <c r="AYJ16" s="120"/>
      <c r="AYK16" s="120"/>
      <c r="AYL16" s="120"/>
      <c r="AYM16" s="120"/>
      <c r="AYN16" s="120"/>
      <c r="AYO16" s="120"/>
      <c r="AYP16" s="120"/>
      <c r="AYQ16" s="120"/>
      <c r="AYR16" s="120"/>
      <c r="AYS16" s="120"/>
      <c r="AYT16" s="120"/>
      <c r="AYU16" s="120"/>
      <c r="AYV16" s="120"/>
      <c r="AYW16" s="120"/>
      <c r="AYX16" s="120"/>
      <c r="AYY16" s="120"/>
    </row>
    <row r="17" spans="1:1351" s="110" customFormat="1" ht="23.1" customHeight="1">
      <c r="A17" s="104">
        <f t="shared" ref="A17" si="19">+A15+1</f>
        <v>4</v>
      </c>
      <c r="B17" s="126" t="s">
        <v>81</v>
      </c>
      <c r="C17" s="105" t="s">
        <v>75</v>
      </c>
      <c r="D17" s="106" t="s">
        <v>71</v>
      </c>
      <c r="E17" s="107">
        <v>17553</v>
      </c>
      <c r="F17" s="107">
        <v>702</v>
      </c>
      <c r="G17" s="107">
        <f>SUM(E17:F17)</f>
        <v>18255</v>
      </c>
      <c r="H17" s="108">
        <f>G17</f>
        <v>18255</v>
      </c>
      <c r="I17" s="108">
        <f t="shared" si="1"/>
        <v>18255</v>
      </c>
      <c r="J17" s="109">
        <f t="shared" si="2"/>
        <v>0</v>
      </c>
      <c r="K17" s="110">
        <v>0</v>
      </c>
      <c r="L17" s="110">
        <v>0</v>
      </c>
      <c r="M17" s="110">
        <v>0</v>
      </c>
      <c r="N17" s="108">
        <f t="shared" si="3"/>
        <v>18255</v>
      </c>
      <c r="O17" s="107"/>
      <c r="P17" s="111">
        <f t="shared" ref="P17" si="20">SUM(AL17:AT17)</f>
        <v>1642.95</v>
      </c>
      <c r="Q17" s="107">
        <f t="shared" ref="Q17" si="21">SUM(AV17:AX17)</f>
        <v>200</v>
      </c>
      <c r="R17" s="107">
        <f t="shared" ref="R17" si="22">ROUNDDOWN(G17*5%/2,2)</f>
        <v>456.37</v>
      </c>
      <c r="S17" s="107">
        <f t="shared" ref="S17" si="23">SUM(BA17:BF17)</f>
        <v>100</v>
      </c>
      <c r="T17" s="108">
        <f>O17+P17+Q17+R17+S17</f>
        <v>2399.3200000000002</v>
      </c>
      <c r="U17" s="112">
        <f t="shared" si="4"/>
        <v>7928</v>
      </c>
      <c r="V17" s="112">
        <f>(AF17-U17)</f>
        <v>7927.68</v>
      </c>
      <c r="W17" s="107">
        <f>U17+V17</f>
        <v>15855.68</v>
      </c>
      <c r="X17" s="107">
        <f t="shared" si="5"/>
        <v>15855.68</v>
      </c>
      <c r="Y17" s="113">
        <v>2000</v>
      </c>
      <c r="Z17" s="112">
        <f t="shared" si="6"/>
        <v>17855.68</v>
      </c>
      <c r="AA17" s="114">
        <f t="shared" ref="AA17" si="24">+AA15+1</f>
        <v>4</v>
      </c>
      <c r="AB17" s="107">
        <f t="shared" si="7"/>
        <v>2190.6</v>
      </c>
      <c r="AC17" s="115">
        <v>100</v>
      </c>
      <c r="AD17" s="116">
        <f>ROUNDUP(G17*5%/2,2)</f>
        <v>456.38</v>
      </c>
      <c r="AE17" s="115">
        <v>200</v>
      </c>
      <c r="AF17" s="117">
        <f>+N17-T17</f>
        <v>15855.68</v>
      </c>
      <c r="AG17" s="117">
        <f>(+N17-T17)/2</f>
        <v>7927.84</v>
      </c>
      <c r="AH17" s="118">
        <f t="shared" ref="AH17" si="25">+AH15+1</f>
        <v>4</v>
      </c>
      <c r="AI17" s="126" t="s">
        <v>81</v>
      </c>
      <c r="AJ17" s="106" t="s">
        <v>71</v>
      </c>
      <c r="AK17" s="107">
        <f t="shared" si="0"/>
        <v>0</v>
      </c>
      <c r="AL17" s="107">
        <f t="shared" si="8"/>
        <v>1642.95</v>
      </c>
      <c r="AM17" s="107">
        <v>0</v>
      </c>
      <c r="AN17" s="107"/>
      <c r="AO17" s="107"/>
      <c r="AP17" s="107"/>
      <c r="AQ17" s="107"/>
      <c r="AR17" s="107"/>
      <c r="AS17" s="107"/>
      <c r="AT17" s="107"/>
      <c r="AU17" s="111">
        <f t="shared" ref="AU17" si="26">SUM(AL17:AT17)</f>
        <v>1642.95</v>
      </c>
      <c r="AV17" s="115">
        <v>200</v>
      </c>
      <c r="AW17" s="107">
        <v>0</v>
      </c>
      <c r="AX17" s="107">
        <v>0</v>
      </c>
      <c r="AY17" s="107">
        <f>SUM(AV17:AW17)</f>
        <v>200</v>
      </c>
      <c r="AZ17" s="107">
        <f>ROUNDDOWN(G17*5%/2,2)</f>
        <v>456.37</v>
      </c>
      <c r="BB17" s="107"/>
      <c r="BC17" s="107">
        <v>100</v>
      </c>
      <c r="BD17" s="107"/>
      <c r="BE17" s="107">
        <v>0</v>
      </c>
      <c r="BF17" s="107">
        <v>0</v>
      </c>
      <c r="BG17" s="107">
        <f>SUM(BA17:BF17)</f>
        <v>100</v>
      </c>
      <c r="BH17" s="108">
        <f>AK17+AU17+AY17+AZ17+BG17</f>
        <v>2399.3200000000002</v>
      </c>
      <c r="BI17" s="119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  <c r="DV17" s="120"/>
      <c r="DW17" s="120"/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0"/>
      <c r="EY17" s="120"/>
      <c r="EZ17" s="120"/>
      <c r="FA17" s="120"/>
      <c r="FB17" s="120"/>
      <c r="FC17" s="120"/>
      <c r="FD17" s="120"/>
      <c r="FE17" s="120"/>
      <c r="FF17" s="120"/>
      <c r="FG17" s="120"/>
      <c r="FH17" s="120"/>
      <c r="FI17" s="120"/>
      <c r="FJ17" s="120"/>
      <c r="FK17" s="120"/>
      <c r="FL17" s="120"/>
      <c r="FM17" s="120"/>
      <c r="FN17" s="120"/>
      <c r="FO17" s="120"/>
      <c r="FP17" s="120"/>
      <c r="FQ17" s="120"/>
      <c r="FR17" s="120"/>
      <c r="FS17" s="120"/>
      <c r="FT17" s="120"/>
      <c r="FU17" s="120"/>
      <c r="FV17" s="120"/>
      <c r="FW17" s="120"/>
      <c r="FX17" s="120"/>
      <c r="FY17" s="120"/>
      <c r="FZ17" s="120"/>
      <c r="GA17" s="120"/>
      <c r="GB17" s="120"/>
      <c r="GC17" s="120"/>
      <c r="GD17" s="120"/>
      <c r="GE17" s="120"/>
      <c r="GF17" s="120"/>
      <c r="GG17" s="120"/>
      <c r="GH17" s="120"/>
      <c r="GI17" s="120"/>
      <c r="GJ17" s="120"/>
      <c r="GK17" s="120"/>
      <c r="GL17" s="120"/>
      <c r="GM17" s="120"/>
      <c r="GN17" s="120"/>
      <c r="GO17" s="120"/>
      <c r="GP17" s="120"/>
      <c r="GQ17" s="120"/>
      <c r="GR17" s="120"/>
      <c r="GS17" s="120"/>
      <c r="GT17" s="120"/>
      <c r="GU17" s="120"/>
      <c r="GV17" s="120"/>
      <c r="GW17" s="120"/>
      <c r="GX17" s="120"/>
      <c r="GY17" s="120"/>
      <c r="GZ17" s="120"/>
      <c r="HA17" s="120"/>
      <c r="HB17" s="120"/>
      <c r="HC17" s="120"/>
      <c r="HD17" s="120"/>
      <c r="HE17" s="120"/>
      <c r="HF17" s="120"/>
      <c r="HG17" s="120"/>
      <c r="HH17" s="120"/>
      <c r="HI17" s="120"/>
      <c r="HJ17" s="120"/>
      <c r="HK17" s="120"/>
      <c r="HL17" s="120"/>
      <c r="HM17" s="120"/>
      <c r="HN17" s="120"/>
      <c r="HO17" s="120"/>
      <c r="HP17" s="120"/>
      <c r="HQ17" s="120"/>
      <c r="HR17" s="120"/>
      <c r="HS17" s="120"/>
      <c r="HT17" s="120"/>
      <c r="HU17" s="120"/>
      <c r="HV17" s="120"/>
      <c r="HW17" s="120"/>
      <c r="HX17" s="120"/>
      <c r="HY17" s="120"/>
      <c r="HZ17" s="120"/>
      <c r="IA17" s="120"/>
      <c r="IB17" s="120"/>
      <c r="IC17" s="120"/>
      <c r="ID17" s="120"/>
      <c r="IE17" s="120"/>
      <c r="IF17" s="120"/>
      <c r="IG17" s="120"/>
      <c r="IH17" s="120"/>
      <c r="II17" s="120"/>
      <c r="IJ17" s="120"/>
      <c r="IK17" s="120"/>
      <c r="IL17" s="120"/>
      <c r="IM17" s="120"/>
      <c r="IN17" s="120"/>
      <c r="IO17" s="120"/>
      <c r="IP17" s="120"/>
      <c r="IQ17" s="120"/>
      <c r="IR17" s="120"/>
      <c r="IS17" s="120"/>
      <c r="IT17" s="120"/>
      <c r="IU17" s="120"/>
      <c r="IV17" s="120"/>
      <c r="IW17" s="120"/>
      <c r="IX17" s="120"/>
      <c r="IY17" s="120"/>
      <c r="IZ17" s="120"/>
      <c r="JA17" s="120"/>
      <c r="JB17" s="120"/>
      <c r="JC17" s="120"/>
      <c r="JD17" s="120"/>
      <c r="JE17" s="120"/>
      <c r="JF17" s="120"/>
      <c r="JG17" s="120"/>
      <c r="JH17" s="120"/>
      <c r="JI17" s="120"/>
      <c r="JJ17" s="120"/>
      <c r="JK17" s="120"/>
      <c r="JL17" s="120"/>
      <c r="JM17" s="120"/>
      <c r="JN17" s="120"/>
      <c r="JO17" s="120"/>
      <c r="JP17" s="120"/>
      <c r="JQ17" s="120"/>
      <c r="JR17" s="120"/>
      <c r="JS17" s="120"/>
      <c r="JT17" s="120"/>
      <c r="JU17" s="120"/>
      <c r="JV17" s="120"/>
      <c r="JW17" s="120"/>
      <c r="JX17" s="120"/>
      <c r="JY17" s="120"/>
      <c r="JZ17" s="120"/>
      <c r="KA17" s="120"/>
      <c r="KB17" s="120"/>
      <c r="KC17" s="120"/>
      <c r="KD17" s="120"/>
      <c r="KE17" s="120"/>
      <c r="KF17" s="120"/>
      <c r="KG17" s="120"/>
      <c r="KH17" s="120"/>
      <c r="KI17" s="120"/>
      <c r="KJ17" s="120"/>
      <c r="KK17" s="120"/>
      <c r="KL17" s="120"/>
      <c r="KM17" s="120"/>
      <c r="KN17" s="120"/>
      <c r="KO17" s="120"/>
      <c r="KP17" s="120"/>
      <c r="KQ17" s="120"/>
      <c r="KR17" s="120"/>
      <c r="KS17" s="120"/>
      <c r="KT17" s="120"/>
      <c r="KU17" s="120"/>
      <c r="KV17" s="120"/>
      <c r="KW17" s="120"/>
      <c r="KX17" s="120"/>
      <c r="KY17" s="120"/>
      <c r="KZ17" s="120"/>
      <c r="LA17" s="120"/>
      <c r="LB17" s="120"/>
      <c r="LC17" s="120"/>
      <c r="LD17" s="120"/>
      <c r="LE17" s="120"/>
      <c r="LF17" s="120"/>
      <c r="LG17" s="120"/>
      <c r="LH17" s="120"/>
      <c r="LI17" s="120"/>
      <c r="LJ17" s="120"/>
      <c r="LK17" s="120"/>
      <c r="LL17" s="120"/>
      <c r="LM17" s="120"/>
      <c r="LN17" s="120"/>
      <c r="LO17" s="120"/>
      <c r="LP17" s="120"/>
      <c r="LQ17" s="120"/>
      <c r="LR17" s="120"/>
      <c r="LS17" s="120"/>
      <c r="LT17" s="120"/>
      <c r="LU17" s="120"/>
      <c r="LV17" s="120"/>
      <c r="LW17" s="120"/>
      <c r="LX17" s="120"/>
      <c r="LY17" s="120"/>
      <c r="LZ17" s="120"/>
      <c r="MA17" s="120"/>
      <c r="MB17" s="120"/>
      <c r="MC17" s="120"/>
      <c r="MD17" s="120"/>
      <c r="ME17" s="120"/>
      <c r="MF17" s="120"/>
      <c r="MG17" s="120"/>
      <c r="MH17" s="120"/>
      <c r="MI17" s="120"/>
      <c r="MJ17" s="120"/>
      <c r="MK17" s="120"/>
      <c r="ML17" s="120"/>
      <c r="MM17" s="120"/>
      <c r="MN17" s="120"/>
      <c r="MO17" s="120"/>
      <c r="MP17" s="120"/>
      <c r="MQ17" s="120"/>
      <c r="MR17" s="120"/>
      <c r="MS17" s="120"/>
      <c r="MT17" s="120"/>
      <c r="MU17" s="120"/>
      <c r="MV17" s="120"/>
      <c r="MW17" s="120"/>
      <c r="MX17" s="120"/>
      <c r="MY17" s="120"/>
      <c r="MZ17" s="120"/>
      <c r="NA17" s="120"/>
      <c r="NB17" s="120"/>
      <c r="NC17" s="120"/>
      <c r="ND17" s="120"/>
      <c r="NE17" s="120"/>
      <c r="NF17" s="120"/>
      <c r="NG17" s="120"/>
      <c r="NH17" s="120"/>
      <c r="NI17" s="120"/>
      <c r="NJ17" s="120"/>
      <c r="NK17" s="120"/>
      <c r="NL17" s="120"/>
      <c r="NM17" s="120"/>
      <c r="NN17" s="120"/>
      <c r="NO17" s="120"/>
      <c r="NP17" s="120"/>
      <c r="NQ17" s="120"/>
      <c r="NR17" s="120"/>
      <c r="NS17" s="120"/>
      <c r="NT17" s="120"/>
      <c r="NU17" s="120"/>
      <c r="NV17" s="120"/>
      <c r="NW17" s="120"/>
      <c r="NX17" s="120"/>
      <c r="NY17" s="120"/>
      <c r="NZ17" s="120"/>
      <c r="OA17" s="120"/>
      <c r="OB17" s="120"/>
      <c r="OC17" s="120"/>
      <c r="OD17" s="120"/>
      <c r="OE17" s="120"/>
      <c r="OF17" s="120"/>
      <c r="OG17" s="120"/>
      <c r="OH17" s="120"/>
      <c r="OI17" s="120"/>
      <c r="OJ17" s="120"/>
      <c r="OK17" s="120"/>
      <c r="OL17" s="120"/>
      <c r="OM17" s="120"/>
      <c r="ON17" s="120"/>
      <c r="OO17" s="120"/>
      <c r="OP17" s="120"/>
      <c r="OQ17" s="120"/>
      <c r="OR17" s="120"/>
      <c r="OS17" s="120"/>
      <c r="OT17" s="120"/>
      <c r="OU17" s="120"/>
      <c r="OV17" s="120"/>
      <c r="OW17" s="120"/>
      <c r="OX17" s="120"/>
      <c r="OY17" s="120"/>
      <c r="OZ17" s="120"/>
      <c r="PA17" s="120"/>
      <c r="PB17" s="120"/>
      <c r="PC17" s="120"/>
    </row>
    <row r="18" spans="1:1351" s="110" customFormat="1" ht="23.1" customHeight="1">
      <c r="A18" s="104" t="s">
        <v>7</v>
      </c>
      <c r="B18" s="121"/>
      <c r="C18" s="122" t="s">
        <v>77</v>
      </c>
      <c r="D18" s="123" t="s">
        <v>80</v>
      </c>
      <c r="E18" s="107"/>
      <c r="F18" s="107"/>
      <c r="G18" s="107"/>
      <c r="I18" s="108">
        <f t="shared" si="1"/>
        <v>0</v>
      </c>
      <c r="J18" s="109">
        <f t="shared" si="2"/>
        <v>0</v>
      </c>
      <c r="N18" s="108">
        <f t="shared" si="3"/>
        <v>0</v>
      </c>
      <c r="O18" s="107"/>
      <c r="P18" s="107"/>
      <c r="Q18" s="107"/>
      <c r="R18" s="107"/>
      <c r="S18" s="107"/>
      <c r="T18" s="108"/>
      <c r="U18" s="112">
        <f t="shared" si="4"/>
        <v>0</v>
      </c>
      <c r="V18" s="112" t="s">
        <v>7</v>
      </c>
      <c r="W18" s="107"/>
      <c r="X18" s="107">
        <f t="shared" si="5"/>
        <v>0</v>
      </c>
      <c r="Y18" s="113"/>
      <c r="Z18" s="112">
        <f t="shared" si="6"/>
        <v>0</v>
      </c>
      <c r="AA18" s="114" t="s">
        <v>7</v>
      </c>
      <c r="AB18" s="107">
        <f t="shared" si="7"/>
        <v>0</v>
      </c>
      <c r="AC18" s="124"/>
      <c r="AD18" s="125"/>
      <c r="AE18" s="124"/>
      <c r="AF18" s="117"/>
      <c r="AG18" s="117"/>
      <c r="AH18" s="118" t="s">
        <v>7</v>
      </c>
      <c r="AI18" s="121"/>
      <c r="AJ18" s="123" t="s">
        <v>80</v>
      </c>
      <c r="AK18" s="107">
        <f t="shared" si="0"/>
        <v>0</v>
      </c>
      <c r="AL18" s="107">
        <f t="shared" si="8"/>
        <v>0</v>
      </c>
      <c r="AM18" s="107"/>
      <c r="AN18" s="107"/>
      <c r="AO18" s="107"/>
      <c r="AP18" s="107"/>
      <c r="AQ18" s="107"/>
      <c r="AR18" s="107"/>
      <c r="AS18" s="107"/>
      <c r="AT18" s="107"/>
      <c r="AU18" s="107"/>
      <c r="AV18" s="115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8"/>
      <c r="BI18" s="119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20"/>
      <c r="DU18" s="120"/>
      <c r="DV18" s="120"/>
      <c r="DW18" s="120"/>
      <c r="DX18" s="120"/>
      <c r="DY18" s="120"/>
      <c r="DZ18" s="120"/>
      <c r="EA18" s="120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0"/>
      <c r="EY18" s="120"/>
      <c r="EZ18" s="120"/>
      <c r="FA18" s="120"/>
      <c r="FB18" s="120"/>
      <c r="FC18" s="120"/>
      <c r="FD18" s="120"/>
      <c r="FE18" s="120"/>
      <c r="FF18" s="120"/>
      <c r="FG18" s="120"/>
      <c r="FH18" s="120"/>
      <c r="FI18" s="120"/>
      <c r="FJ18" s="120"/>
      <c r="FK18" s="120"/>
      <c r="FL18" s="120"/>
      <c r="FM18" s="120"/>
      <c r="FN18" s="120"/>
      <c r="FO18" s="120"/>
      <c r="FP18" s="120"/>
      <c r="FQ18" s="120"/>
      <c r="FR18" s="120"/>
      <c r="FS18" s="120"/>
      <c r="FT18" s="120"/>
      <c r="FU18" s="120"/>
      <c r="FV18" s="120"/>
      <c r="FW18" s="120"/>
      <c r="FX18" s="120"/>
      <c r="FY18" s="120"/>
      <c r="FZ18" s="120"/>
      <c r="GA18" s="120"/>
      <c r="GB18" s="120"/>
      <c r="GC18" s="120"/>
      <c r="GD18" s="120"/>
      <c r="GE18" s="120"/>
      <c r="GF18" s="120"/>
      <c r="GG18" s="120"/>
      <c r="GH18" s="120"/>
      <c r="GI18" s="120"/>
      <c r="GJ18" s="120"/>
      <c r="GK18" s="120"/>
      <c r="GL18" s="120"/>
      <c r="GM18" s="120"/>
      <c r="GN18" s="120"/>
      <c r="GO18" s="120"/>
      <c r="GP18" s="120"/>
      <c r="GQ18" s="120"/>
      <c r="GR18" s="120"/>
      <c r="GS18" s="120"/>
      <c r="GT18" s="120"/>
      <c r="GU18" s="120"/>
      <c r="GV18" s="120"/>
      <c r="GW18" s="120"/>
      <c r="GX18" s="120"/>
      <c r="GY18" s="120"/>
      <c r="GZ18" s="120"/>
      <c r="HA18" s="120"/>
      <c r="HB18" s="120"/>
      <c r="HC18" s="120"/>
      <c r="HD18" s="120"/>
      <c r="HE18" s="120"/>
      <c r="HF18" s="120"/>
      <c r="HG18" s="120"/>
      <c r="HH18" s="120"/>
      <c r="HI18" s="120"/>
      <c r="HJ18" s="120"/>
      <c r="HK18" s="120"/>
      <c r="HL18" s="120"/>
      <c r="HM18" s="120"/>
      <c r="HN18" s="120"/>
      <c r="HO18" s="120"/>
      <c r="HP18" s="120"/>
      <c r="HQ18" s="120"/>
      <c r="HR18" s="120"/>
      <c r="HS18" s="120"/>
      <c r="HT18" s="120"/>
      <c r="HU18" s="120"/>
      <c r="HV18" s="120"/>
      <c r="HW18" s="120"/>
      <c r="HX18" s="120"/>
      <c r="HY18" s="120"/>
      <c r="HZ18" s="120"/>
      <c r="IA18" s="120"/>
      <c r="IB18" s="120"/>
      <c r="IC18" s="120"/>
      <c r="ID18" s="120"/>
      <c r="IE18" s="120"/>
      <c r="IF18" s="120"/>
      <c r="IG18" s="120"/>
      <c r="IH18" s="120"/>
      <c r="II18" s="120"/>
      <c r="IJ18" s="120"/>
      <c r="IK18" s="120"/>
      <c r="IL18" s="120"/>
      <c r="IM18" s="120"/>
      <c r="IN18" s="120"/>
      <c r="IO18" s="120"/>
      <c r="IP18" s="120"/>
      <c r="IQ18" s="120"/>
      <c r="IR18" s="120"/>
      <c r="IS18" s="120"/>
      <c r="IT18" s="120"/>
      <c r="IU18" s="120"/>
      <c r="IV18" s="120"/>
      <c r="IW18" s="120"/>
      <c r="IX18" s="120"/>
      <c r="IY18" s="120"/>
      <c r="IZ18" s="120"/>
      <c r="JA18" s="120"/>
      <c r="JB18" s="120"/>
      <c r="JC18" s="120"/>
      <c r="JD18" s="120"/>
      <c r="JE18" s="120"/>
      <c r="JF18" s="120"/>
      <c r="JG18" s="120"/>
      <c r="JH18" s="120"/>
      <c r="JI18" s="120"/>
      <c r="JJ18" s="120"/>
      <c r="JK18" s="120"/>
      <c r="JL18" s="120"/>
      <c r="JM18" s="120"/>
      <c r="JN18" s="120"/>
      <c r="JO18" s="120"/>
      <c r="JP18" s="120"/>
      <c r="JQ18" s="120"/>
      <c r="JR18" s="120"/>
      <c r="JS18" s="120"/>
      <c r="JT18" s="120"/>
      <c r="JU18" s="120"/>
      <c r="JV18" s="120"/>
      <c r="JW18" s="120"/>
      <c r="JX18" s="120"/>
      <c r="JY18" s="120"/>
      <c r="JZ18" s="120"/>
      <c r="KA18" s="120"/>
      <c r="KB18" s="120"/>
      <c r="KC18" s="120"/>
      <c r="KD18" s="120"/>
      <c r="KE18" s="120"/>
      <c r="KF18" s="120"/>
      <c r="KG18" s="120"/>
      <c r="KH18" s="120"/>
      <c r="KI18" s="120"/>
      <c r="KJ18" s="120"/>
      <c r="KK18" s="120"/>
      <c r="KL18" s="120"/>
      <c r="KM18" s="120"/>
      <c r="KN18" s="120"/>
      <c r="KO18" s="120"/>
      <c r="KP18" s="120"/>
      <c r="KQ18" s="120"/>
      <c r="KR18" s="120"/>
      <c r="KS18" s="120"/>
      <c r="KT18" s="120"/>
      <c r="KU18" s="120"/>
      <c r="KV18" s="120"/>
      <c r="KW18" s="120"/>
      <c r="KX18" s="120"/>
      <c r="KY18" s="120"/>
      <c r="KZ18" s="120"/>
      <c r="LA18" s="120"/>
      <c r="LB18" s="120"/>
      <c r="LC18" s="120"/>
      <c r="LD18" s="120"/>
      <c r="LE18" s="120"/>
      <c r="LF18" s="120"/>
      <c r="LG18" s="120"/>
      <c r="LH18" s="120"/>
      <c r="LI18" s="120"/>
      <c r="LJ18" s="120"/>
      <c r="LK18" s="120"/>
      <c r="LL18" s="120"/>
      <c r="LM18" s="120"/>
      <c r="LN18" s="120"/>
      <c r="LO18" s="120"/>
      <c r="LP18" s="120"/>
      <c r="LQ18" s="120"/>
      <c r="LR18" s="120"/>
      <c r="LS18" s="120"/>
      <c r="LT18" s="120"/>
      <c r="LU18" s="120"/>
      <c r="LV18" s="120"/>
      <c r="LW18" s="120"/>
      <c r="LX18" s="120"/>
      <c r="LY18" s="120"/>
      <c r="LZ18" s="120"/>
      <c r="MA18" s="120"/>
      <c r="MB18" s="120"/>
      <c r="MC18" s="120"/>
      <c r="MD18" s="120"/>
      <c r="ME18" s="120"/>
      <c r="MF18" s="120"/>
      <c r="MG18" s="120"/>
      <c r="MH18" s="120"/>
      <c r="MI18" s="120"/>
      <c r="MJ18" s="120"/>
      <c r="MK18" s="120"/>
      <c r="ML18" s="120"/>
      <c r="MM18" s="120"/>
      <c r="MN18" s="120"/>
      <c r="MO18" s="120"/>
      <c r="MP18" s="120"/>
      <c r="MQ18" s="120"/>
      <c r="MR18" s="120"/>
      <c r="MS18" s="120"/>
      <c r="MT18" s="120"/>
      <c r="MU18" s="120"/>
      <c r="MV18" s="120"/>
      <c r="MW18" s="120"/>
      <c r="MX18" s="120"/>
      <c r="MY18" s="120"/>
      <c r="MZ18" s="120"/>
      <c r="NA18" s="120"/>
      <c r="NB18" s="120"/>
      <c r="NC18" s="120"/>
      <c r="ND18" s="120"/>
      <c r="NE18" s="120"/>
      <c r="NF18" s="120"/>
      <c r="NG18" s="120"/>
      <c r="NH18" s="120"/>
      <c r="NI18" s="120"/>
      <c r="NJ18" s="120"/>
      <c r="NK18" s="120"/>
      <c r="NL18" s="120"/>
      <c r="NM18" s="120"/>
      <c r="NN18" s="120"/>
      <c r="NO18" s="120"/>
      <c r="NP18" s="120"/>
      <c r="NQ18" s="120"/>
      <c r="NR18" s="120"/>
      <c r="NS18" s="120"/>
      <c r="NT18" s="120"/>
      <c r="NU18" s="120"/>
      <c r="NV18" s="120"/>
      <c r="NW18" s="120"/>
      <c r="NX18" s="120"/>
      <c r="NY18" s="120"/>
      <c r="NZ18" s="120"/>
      <c r="OA18" s="120"/>
      <c r="OB18" s="120"/>
      <c r="OC18" s="120"/>
      <c r="OD18" s="120"/>
      <c r="OE18" s="120"/>
      <c r="OF18" s="120"/>
      <c r="OG18" s="120"/>
      <c r="OH18" s="120"/>
      <c r="OI18" s="120"/>
      <c r="OJ18" s="120"/>
      <c r="OK18" s="120"/>
      <c r="OL18" s="120"/>
      <c r="OM18" s="120"/>
      <c r="ON18" s="120"/>
      <c r="OO18" s="120"/>
      <c r="OP18" s="120"/>
      <c r="OQ18" s="120"/>
      <c r="OR18" s="120"/>
      <c r="OS18" s="120"/>
      <c r="OT18" s="120"/>
      <c r="OU18" s="120"/>
      <c r="OV18" s="120"/>
      <c r="OW18" s="120"/>
      <c r="OX18" s="120"/>
      <c r="OY18" s="120"/>
      <c r="OZ18" s="120"/>
      <c r="PA18" s="120"/>
      <c r="PB18" s="120"/>
      <c r="PC18" s="120"/>
      <c r="PD18" s="120"/>
      <c r="PE18" s="120"/>
      <c r="PF18" s="120"/>
      <c r="PG18" s="120"/>
      <c r="PH18" s="120"/>
      <c r="PI18" s="120"/>
      <c r="PJ18" s="120"/>
      <c r="PK18" s="120"/>
      <c r="PL18" s="120"/>
      <c r="PM18" s="120"/>
      <c r="PN18" s="120"/>
      <c r="PO18" s="120"/>
      <c r="PP18" s="120"/>
      <c r="PQ18" s="120"/>
      <c r="PR18" s="120"/>
      <c r="PS18" s="120"/>
      <c r="PT18" s="120"/>
      <c r="PU18" s="120"/>
      <c r="PV18" s="120"/>
      <c r="PW18" s="120"/>
      <c r="PX18" s="120"/>
      <c r="PY18" s="120"/>
      <c r="PZ18" s="120"/>
      <c r="QA18" s="120"/>
      <c r="QB18" s="120"/>
      <c r="QC18" s="120"/>
      <c r="QD18" s="120"/>
      <c r="QE18" s="120"/>
      <c r="QF18" s="120"/>
      <c r="QG18" s="120"/>
      <c r="QH18" s="120"/>
      <c r="QI18" s="120"/>
      <c r="QJ18" s="120"/>
      <c r="QK18" s="120"/>
      <c r="QL18" s="120"/>
      <c r="QM18" s="120"/>
      <c r="QN18" s="120"/>
      <c r="QO18" s="120"/>
      <c r="QP18" s="120"/>
      <c r="QQ18" s="120"/>
      <c r="QR18" s="120"/>
      <c r="QS18" s="120"/>
      <c r="QT18" s="120"/>
      <c r="QU18" s="120"/>
      <c r="QV18" s="120"/>
      <c r="QW18" s="120"/>
      <c r="QX18" s="120"/>
      <c r="QY18" s="120"/>
      <c r="QZ18" s="120"/>
      <c r="RA18" s="120"/>
      <c r="RB18" s="120"/>
      <c r="RC18" s="120"/>
      <c r="RD18" s="120"/>
      <c r="RE18" s="120"/>
      <c r="RF18" s="120"/>
      <c r="RG18" s="120"/>
      <c r="RH18" s="120"/>
      <c r="RI18" s="120"/>
      <c r="RJ18" s="120"/>
      <c r="RK18" s="120"/>
      <c r="RL18" s="120"/>
      <c r="RM18" s="120"/>
      <c r="RN18" s="120"/>
      <c r="RO18" s="120"/>
      <c r="RP18" s="120"/>
      <c r="RQ18" s="120"/>
      <c r="RR18" s="120"/>
      <c r="RS18" s="120"/>
      <c r="RT18" s="120"/>
      <c r="RU18" s="120"/>
      <c r="RV18" s="120"/>
      <c r="RW18" s="120"/>
      <c r="RX18" s="120"/>
      <c r="RY18" s="120"/>
      <c r="RZ18" s="120"/>
      <c r="SA18" s="120"/>
      <c r="SB18" s="120"/>
      <c r="SC18" s="120"/>
      <c r="SD18" s="120"/>
      <c r="SE18" s="120"/>
      <c r="SF18" s="120"/>
      <c r="SG18" s="120"/>
      <c r="SH18" s="120"/>
      <c r="SI18" s="120"/>
      <c r="SJ18" s="120"/>
      <c r="SK18" s="120"/>
      <c r="SL18" s="120"/>
      <c r="SM18" s="120"/>
      <c r="SN18" s="120"/>
      <c r="SO18" s="120"/>
      <c r="SP18" s="120"/>
      <c r="SQ18" s="120"/>
      <c r="SR18" s="120"/>
      <c r="SS18" s="120"/>
      <c r="ST18" s="120"/>
      <c r="SU18" s="120"/>
      <c r="SV18" s="120"/>
      <c r="SW18" s="120"/>
      <c r="SX18" s="120"/>
      <c r="SY18" s="120"/>
      <c r="SZ18" s="120"/>
      <c r="TA18" s="120"/>
      <c r="TB18" s="120"/>
      <c r="TC18" s="120"/>
      <c r="TD18" s="120"/>
      <c r="TE18" s="120"/>
      <c r="TF18" s="120"/>
      <c r="TG18" s="120"/>
      <c r="TH18" s="120"/>
      <c r="TI18" s="120"/>
      <c r="TJ18" s="120"/>
      <c r="TK18" s="120"/>
      <c r="TL18" s="120"/>
      <c r="TM18" s="120"/>
      <c r="TN18" s="120"/>
      <c r="TO18" s="120"/>
      <c r="TP18" s="120"/>
      <c r="TQ18" s="120"/>
      <c r="TR18" s="120"/>
      <c r="TS18" s="120"/>
      <c r="TT18" s="120"/>
      <c r="TU18" s="120"/>
      <c r="TV18" s="120"/>
      <c r="TW18" s="120"/>
      <c r="TX18" s="120"/>
      <c r="TY18" s="120"/>
      <c r="TZ18" s="120"/>
      <c r="UA18" s="120"/>
      <c r="UB18" s="120"/>
      <c r="UC18" s="120"/>
      <c r="UD18" s="120"/>
      <c r="UE18" s="120"/>
      <c r="UF18" s="120"/>
      <c r="UG18" s="120"/>
      <c r="UH18" s="120"/>
      <c r="UI18" s="120"/>
      <c r="UJ18" s="120"/>
      <c r="UK18" s="120"/>
      <c r="UL18" s="120"/>
      <c r="UM18" s="120"/>
      <c r="UN18" s="120"/>
      <c r="UO18" s="120"/>
      <c r="UP18" s="120"/>
      <c r="UQ18" s="120"/>
      <c r="UR18" s="120"/>
      <c r="US18" s="120"/>
      <c r="UT18" s="120"/>
      <c r="UU18" s="120"/>
      <c r="UV18" s="120"/>
      <c r="UW18" s="120"/>
      <c r="UX18" s="120"/>
      <c r="UY18" s="120"/>
      <c r="UZ18" s="120"/>
      <c r="VA18" s="120"/>
      <c r="VB18" s="120"/>
      <c r="VC18" s="120"/>
      <c r="VD18" s="120"/>
      <c r="VE18" s="120"/>
      <c r="VF18" s="120"/>
      <c r="VG18" s="120"/>
      <c r="VH18" s="120"/>
      <c r="VI18" s="120"/>
      <c r="VJ18" s="120"/>
      <c r="VK18" s="120"/>
      <c r="VL18" s="120"/>
      <c r="VM18" s="120"/>
      <c r="VN18" s="120"/>
      <c r="VO18" s="120"/>
      <c r="VP18" s="120"/>
      <c r="VQ18" s="120"/>
      <c r="VR18" s="120"/>
      <c r="VS18" s="120"/>
      <c r="VT18" s="120"/>
      <c r="VU18" s="120"/>
      <c r="VV18" s="120"/>
      <c r="VW18" s="120"/>
      <c r="VX18" s="120"/>
      <c r="VY18" s="120"/>
      <c r="VZ18" s="120"/>
      <c r="WA18" s="120"/>
      <c r="WB18" s="120"/>
      <c r="WC18" s="120"/>
      <c r="WD18" s="120"/>
      <c r="WE18" s="120"/>
      <c r="WF18" s="120"/>
      <c r="WG18" s="120"/>
      <c r="WH18" s="120"/>
      <c r="WI18" s="120"/>
      <c r="WJ18" s="120"/>
      <c r="WK18" s="120"/>
      <c r="WL18" s="120"/>
      <c r="WM18" s="120"/>
      <c r="WN18" s="120"/>
      <c r="WO18" s="120"/>
      <c r="WP18" s="120"/>
      <c r="WQ18" s="120"/>
      <c r="WR18" s="120"/>
      <c r="WS18" s="120"/>
      <c r="WT18" s="120"/>
      <c r="WU18" s="120"/>
      <c r="WV18" s="120"/>
      <c r="WW18" s="120"/>
      <c r="WX18" s="120"/>
      <c r="WY18" s="120"/>
      <c r="WZ18" s="120"/>
      <c r="XA18" s="120"/>
      <c r="XB18" s="120"/>
      <c r="XC18" s="120"/>
      <c r="XD18" s="120"/>
      <c r="XE18" s="120"/>
      <c r="XF18" s="120"/>
      <c r="XG18" s="120"/>
      <c r="XH18" s="120"/>
      <c r="XI18" s="120"/>
      <c r="XJ18" s="120"/>
      <c r="XK18" s="120"/>
      <c r="XL18" s="120"/>
      <c r="XM18" s="120"/>
      <c r="XN18" s="120"/>
      <c r="XO18" s="120"/>
      <c r="XP18" s="120"/>
      <c r="XQ18" s="120"/>
      <c r="XR18" s="120"/>
      <c r="XS18" s="120"/>
      <c r="XT18" s="120"/>
      <c r="XU18" s="120"/>
      <c r="XV18" s="120"/>
      <c r="XW18" s="120"/>
      <c r="XX18" s="120"/>
      <c r="XY18" s="120"/>
      <c r="XZ18" s="120"/>
      <c r="YA18" s="120"/>
      <c r="YB18" s="120"/>
      <c r="YC18" s="120"/>
      <c r="YD18" s="120"/>
      <c r="YE18" s="120"/>
      <c r="YF18" s="120"/>
      <c r="YG18" s="120"/>
      <c r="YH18" s="120"/>
      <c r="YI18" s="120"/>
      <c r="YJ18" s="120"/>
      <c r="YK18" s="120"/>
      <c r="YL18" s="120"/>
      <c r="YM18" s="120"/>
      <c r="YN18" s="120"/>
      <c r="YO18" s="120"/>
      <c r="YP18" s="120"/>
      <c r="YQ18" s="120"/>
      <c r="YR18" s="120"/>
      <c r="YS18" s="120"/>
      <c r="YT18" s="120"/>
      <c r="YU18" s="120"/>
      <c r="YV18" s="120"/>
      <c r="YW18" s="120"/>
      <c r="YX18" s="120"/>
      <c r="YY18" s="120"/>
      <c r="YZ18" s="120"/>
      <c r="ZA18" s="120"/>
      <c r="ZB18" s="120"/>
      <c r="ZC18" s="120"/>
      <c r="ZD18" s="120"/>
      <c r="ZE18" s="120"/>
      <c r="ZF18" s="120"/>
      <c r="ZG18" s="120"/>
      <c r="ZH18" s="120"/>
      <c r="ZI18" s="120"/>
      <c r="ZJ18" s="120"/>
      <c r="ZK18" s="120"/>
      <c r="ZL18" s="120"/>
      <c r="ZM18" s="120"/>
      <c r="ZN18" s="120"/>
      <c r="ZO18" s="120"/>
      <c r="ZP18" s="120"/>
      <c r="ZQ18" s="120"/>
      <c r="ZR18" s="120"/>
      <c r="ZS18" s="120"/>
      <c r="ZT18" s="120"/>
      <c r="ZU18" s="120"/>
      <c r="ZV18" s="120"/>
      <c r="ZW18" s="120"/>
      <c r="ZX18" s="120"/>
      <c r="ZY18" s="120"/>
      <c r="ZZ18" s="120"/>
      <c r="AAA18" s="120"/>
      <c r="AAB18" s="120"/>
      <c r="AAC18" s="120"/>
      <c r="AAD18" s="120"/>
      <c r="AAE18" s="120"/>
      <c r="AAF18" s="120"/>
      <c r="AAG18" s="120"/>
      <c r="AAH18" s="120"/>
      <c r="AAI18" s="120"/>
      <c r="AAJ18" s="120"/>
      <c r="AAK18" s="120"/>
      <c r="AAL18" s="120"/>
      <c r="AAM18" s="120"/>
      <c r="AAN18" s="120"/>
      <c r="AAO18" s="120"/>
      <c r="AAP18" s="120"/>
      <c r="AAQ18" s="120"/>
      <c r="AAR18" s="120"/>
      <c r="AAS18" s="120"/>
      <c r="AAT18" s="120"/>
      <c r="AAU18" s="120"/>
      <c r="AAV18" s="120"/>
      <c r="AAW18" s="120"/>
      <c r="AAX18" s="120"/>
      <c r="AAY18" s="120"/>
      <c r="AAZ18" s="120"/>
      <c r="ABA18" s="120"/>
      <c r="ABB18" s="120"/>
      <c r="ABC18" s="120"/>
      <c r="ABD18" s="120"/>
      <c r="ABE18" s="120"/>
      <c r="ABF18" s="120"/>
      <c r="ABG18" s="120"/>
      <c r="ABH18" s="120"/>
      <c r="ABI18" s="120"/>
      <c r="ABJ18" s="120"/>
      <c r="ABK18" s="120"/>
      <c r="ABL18" s="120"/>
      <c r="ABM18" s="120"/>
      <c r="ABN18" s="120"/>
      <c r="ABO18" s="120"/>
      <c r="ABP18" s="120"/>
      <c r="ABQ18" s="120"/>
      <c r="ABR18" s="120"/>
      <c r="ABS18" s="120"/>
      <c r="ABT18" s="120"/>
      <c r="ABU18" s="120"/>
      <c r="ABV18" s="120"/>
      <c r="ABW18" s="120"/>
      <c r="ABX18" s="120"/>
      <c r="ABY18" s="120"/>
      <c r="ABZ18" s="120"/>
      <c r="ACA18" s="120"/>
      <c r="ACB18" s="120"/>
      <c r="ACC18" s="120"/>
      <c r="ACD18" s="120"/>
      <c r="ACE18" s="120"/>
      <c r="ACF18" s="120"/>
      <c r="ACG18" s="120"/>
      <c r="ACH18" s="120"/>
      <c r="ACI18" s="120"/>
      <c r="ACJ18" s="120"/>
      <c r="ACK18" s="120"/>
      <c r="ACL18" s="120"/>
      <c r="ACM18" s="120"/>
      <c r="ACN18" s="120"/>
      <c r="ACO18" s="120"/>
      <c r="ACP18" s="120"/>
      <c r="ACQ18" s="120"/>
      <c r="ACR18" s="120"/>
      <c r="ACS18" s="120"/>
      <c r="ACT18" s="120"/>
      <c r="ACU18" s="120"/>
      <c r="ACV18" s="120"/>
      <c r="ACW18" s="120"/>
      <c r="ACX18" s="120"/>
      <c r="ACY18" s="120"/>
      <c r="ACZ18" s="120"/>
      <c r="ADA18" s="120"/>
      <c r="ADB18" s="120"/>
      <c r="ADC18" s="120"/>
      <c r="ADD18" s="120"/>
      <c r="ADE18" s="120"/>
      <c r="ADF18" s="120"/>
      <c r="ADG18" s="120"/>
      <c r="ADH18" s="120"/>
      <c r="ADI18" s="120"/>
      <c r="ADJ18" s="120"/>
      <c r="ADK18" s="120"/>
      <c r="ADL18" s="120"/>
      <c r="ADM18" s="120"/>
      <c r="ADN18" s="120"/>
      <c r="ADO18" s="120"/>
      <c r="ADP18" s="120"/>
      <c r="ADQ18" s="120"/>
      <c r="ADR18" s="120"/>
      <c r="ADS18" s="120"/>
      <c r="ADT18" s="120"/>
      <c r="ADU18" s="120"/>
      <c r="ADV18" s="120"/>
      <c r="ADW18" s="120"/>
      <c r="ADX18" s="120"/>
      <c r="ADY18" s="120"/>
      <c r="ADZ18" s="120"/>
      <c r="AEA18" s="120"/>
      <c r="AEB18" s="120"/>
      <c r="AEC18" s="120"/>
      <c r="AED18" s="120"/>
      <c r="AEE18" s="120"/>
      <c r="AEF18" s="120"/>
      <c r="AEG18" s="120"/>
      <c r="AEH18" s="120"/>
      <c r="AEI18" s="120"/>
      <c r="AEJ18" s="120"/>
      <c r="AEK18" s="120"/>
      <c r="AEL18" s="120"/>
      <c r="AEM18" s="120"/>
      <c r="AEN18" s="120"/>
      <c r="AEO18" s="120"/>
      <c r="AEP18" s="120"/>
      <c r="AEQ18" s="120"/>
      <c r="AER18" s="120"/>
      <c r="AES18" s="120"/>
      <c r="AET18" s="120"/>
      <c r="AEU18" s="120"/>
      <c r="AEV18" s="120"/>
      <c r="AEW18" s="120"/>
      <c r="AEX18" s="120"/>
      <c r="AEY18" s="120"/>
      <c r="AEZ18" s="120"/>
      <c r="AFA18" s="120"/>
      <c r="AFB18" s="120"/>
      <c r="AFC18" s="120"/>
      <c r="AFD18" s="120"/>
      <c r="AFE18" s="120"/>
      <c r="AFF18" s="120"/>
      <c r="AFG18" s="120"/>
      <c r="AFH18" s="120"/>
      <c r="AFI18" s="120"/>
      <c r="AFJ18" s="120"/>
      <c r="AFK18" s="120"/>
      <c r="AFL18" s="120"/>
      <c r="AFM18" s="120"/>
      <c r="AFN18" s="120"/>
      <c r="AFO18" s="120"/>
      <c r="AFP18" s="120"/>
      <c r="AFQ18" s="120"/>
      <c r="AFR18" s="120"/>
      <c r="AFS18" s="120"/>
      <c r="AFT18" s="120"/>
      <c r="AFU18" s="120"/>
      <c r="AFV18" s="120"/>
      <c r="AFW18" s="120"/>
      <c r="AFX18" s="120"/>
      <c r="AFY18" s="120"/>
      <c r="AFZ18" s="120"/>
      <c r="AGA18" s="120"/>
      <c r="AGB18" s="120"/>
      <c r="AGC18" s="120"/>
      <c r="AGD18" s="120"/>
      <c r="AGE18" s="120"/>
      <c r="AGF18" s="120"/>
      <c r="AGG18" s="120"/>
      <c r="AGH18" s="120"/>
      <c r="AGI18" s="120"/>
      <c r="AGJ18" s="120"/>
      <c r="AGK18" s="120"/>
      <c r="AGL18" s="120"/>
      <c r="AGM18" s="120"/>
      <c r="AGN18" s="120"/>
      <c r="AGO18" s="120"/>
      <c r="AGP18" s="120"/>
      <c r="AGQ18" s="120"/>
      <c r="AGR18" s="120"/>
      <c r="AGS18" s="120"/>
      <c r="AGT18" s="120"/>
      <c r="AGU18" s="120"/>
      <c r="AGV18" s="120"/>
      <c r="AGW18" s="120"/>
      <c r="AGX18" s="120"/>
      <c r="AGY18" s="120"/>
      <c r="AGZ18" s="120"/>
      <c r="AHA18" s="120"/>
      <c r="AHB18" s="120"/>
      <c r="AHC18" s="120"/>
      <c r="AHD18" s="120"/>
      <c r="AHE18" s="120"/>
      <c r="AHF18" s="120"/>
      <c r="AHG18" s="120"/>
      <c r="AHH18" s="120"/>
      <c r="AHI18" s="120"/>
      <c r="AHJ18" s="120"/>
      <c r="AHK18" s="120"/>
      <c r="AHL18" s="120"/>
      <c r="AHM18" s="120"/>
      <c r="AHN18" s="120"/>
      <c r="AHO18" s="120"/>
      <c r="AHP18" s="120"/>
      <c r="AHQ18" s="120"/>
      <c r="AHR18" s="120"/>
      <c r="AHS18" s="120"/>
      <c r="AHT18" s="120"/>
      <c r="AHU18" s="120"/>
      <c r="AHV18" s="120"/>
      <c r="AHW18" s="120"/>
      <c r="AHX18" s="120"/>
      <c r="AHY18" s="120"/>
      <c r="AHZ18" s="120"/>
      <c r="AIA18" s="120"/>
      <c r="AIB18" s="120"/>
      <c r="AIC18" s="120"/>
      <c r="AID18" s="120"/>
      <c r="AIE18" s="120"/>
      <c r="AIF18" s="120"/>
      <c r="AIG18" s="120"/>
      <c r="AIH18" s="120"/>
      <c r="AII18" s="120"/>
      <c r="AIJ18" s="120"/>
      <c r="AIK18" s="120"/>
      <c r="AIL18" s="120"/>
      <c r="AIM18" s="120"/>
      <c r="AIN18" s="120"/>
      <c r="AIO18" s="120"/>
      <c r="AIP18" s="120"/>
      <c r="AIQ18" s="120"/>
      <c r="AIR18" s="120"/>
      <c r="AIS18" s="120"/>
      <c r="AIT18" s="120"/>
      <c r="AIU18" s="120"/>
      <c r="AIV18" s="120"/>
      <c r="AIW18" s="120"/>
      <c r="AIX18" s="120"/>
      <c r="AIY18" s="120"/>
      <c r="AIZ18" s="120"/>
      <c r="AJA18" s="120"/>
      <c r="AJB18" s="120"/>
      <c r="AJC18" s="120"/>
      <c r="AJD18" s="120"/>
      <c r="AJE18" s="120"/>
      <c r="AJF18" s="120"/>
      <c r="AJG18" s="120"/>
      <c r="AJH18" s="120"/>
      <c r="AJI18" s="120"/>
      <c r="AJJ18" s="120"/>
      <c r="AJK18" s="120"/>
      <c r="AJL18" s="120"/>
      <c r="AJM18" s="120"/>
      <c r="AJN18" s="120"/>
      <c r="AJO18" s="120"/>
      <c r="AJP18" s="120"/>
      <c r="AJQ18" s="120"/>
      <c r="AJR18" s="120"/>
      <c r="AJS18" s="120"/>
      <c r="AJT18" s="120"/>
      <c r="AJU18" s="120"/>
      <c r="AJV18" s="120"/>
      <c r="AJW18" s="120"/>
      <c r="AJX18" s="120"/>
      <c r="AJY18" s="120"/>
      <c r="AJZ18" s="120"/>
      <c r="AKA18" s="120"/>
      <c r="AKB18" s="120"/>
      <c r="AKC18" s="120"/>
      <c r="AKD18" s="120"/>
      <c r="AKE18" s="120"/>
      <c r="AKF18" s="120"/>
      <c r="AKG18" s="120"/>
      <c r="AKH18" s="120"/>
      <c r="AKI18" s="120"/>
      <c r="AKJ18" s="120"/>
      <c r="AKK18" s="120"/>
      <c r="AKL18" s="120"/>
      <c r="AKM18" s="120"/>
      <c r="AKN18" s="120"/>
      <c r="AKO18" s="120"/>
      <c r="AKP18" s="120"/>
      <c r="AKQ18" s="120"/>
      <c r="AKR18" s="120"/>
      <c r="AKS18" s="120"/>
      <c r="AKT18" s="120"/>
      <c r="AKU18" s="120"/>
      <c r="AKV18" s="120"/>
      <c r="AKW18" s="120"/>
      <c r="AKX18" s="120"/>
      <c r="AKY18" s="120"/>
      <c r="AKZ18" s="120"/>
      <c r="ALA18" s="120"/>
      <c r="ALB18" s="120"/>
      <c r="ALC18" s="120"/>
      <c r="ALD18" s="120"/>
      <c r="ALE18" s="120"/>
      <c r="ALF18" s="120"/>
      <c r="ALG18" s="120"/>
      <c r="ALH18" s="120"/>
      <c r="ALI18" s="120"/>
      <c r="ALJ18" s="120"/>
      <c r="ALK18" s="120"/>
      <c r="ALL18" s="120"/>
      <c r="ALM18" s="120"/>
      <c r="ALN18" s="120"/>
      <c r="ALO18" s="120"/>
      <c r="ALP18" s="120"/>
      <c r="ALQ18" s="120"/>
      <c r="ALR18" s="120"/>
      <c r="ALS18" s="120"/>
      <c r="ALT18" s="120"/>
      <c r="ALU18" s="120"/>
      <c r="ALV18" s="120"/>
      <c r="ALW18" s="120"/>
      <c r="ALX18" s="120"/>
      <c r="ALY18" s="120"/>
      <c r="ALZ18" s="120"/>
      <c r="AMA18" s="120"/>
      <c r="AMB18" s="120"/>
      <c r="AMC18" s="120"/>
      <c r="AMD18" s="120"/>
      <c r="AME18" s="120"/>
      <c r="AMF18" s="120"/>
      <c r="AMG18" s="120"/>
      <c r="AMH18" s="120"/>
      <c r="AMI18" s="120"/>
      <c r="AMJ18" s="120"/>
      <c r="AMK18" s="120"/>
      <c r="AML18" s="120"/>
      <c r="AMM18" s="120"/>
      <c r="AMN18" s="120"/>
      <c r="AMO18" s="120"/>
      <c r="AMP18" s="120"/>
      <c r="AMQ18" s="120"/>
      <c r="AMR18" s="120"/>
      <c r="AMS18" s="120"/>
      <c r="AMT18" s="120"/>
      <c r="AMU18" s="120"/>
      <c r="AMV18" s="120"/>
      <c r="AMW18" s="120"/>
      <c r="AMX18" s="120"/>
      <c r="AMY18" s="120"/>
      <c r="AMZ18" s="120"/>
      <c r="ANA18" s="120"/>
      <c r="ANB18" s="120"/>
      <c r="ANC18" s="120"/>
      <c r="AND18" s="120"/>
      <c r="ANE18" s="120"/>
      <c r="ANF18" s="120"/>
      <c r="ANG18" s="120"/>
      <c r="ANH18" s="120"/>
      <c r="ANI18" s="120"/>
      <c r="ANJ18" s="120"/>
      <c r="ANK18" s="120"/>
      <c r="ANL18" s="120"/>
      <c r="ANM18" s="120"/>
      <c r="ANN18" s="120"/>
      <c r="ANO18" s="120"/>
      <c r="ANP18" s="120"/>
      <c r="ANQ18" s="120"/>
      <c r="ANR18" s="120"/>
      <c r="ANS18" s="120"/>
      <c r="ANT18" s="120"/>
      <c r="ANU18" s="120"/>
      <c r="ANV18" s="120"/>
      <c r="ANW18" s="120"/>
      <c r="ANX18" s="120"/>
      <c r="ANY18" s="120"/>
      <c r="ANZ18" s="120"/>
      <c r="AOA18" s="120"/>
      <c r="AOB18" s="120"/>
      <c r="AOC18" s="120"/>
      <c r="AOD18" s="120"/>
      <c r="AOE18" s="120"/>
      <c r="AOF18" s="120"/>
      <c r="AOG18" s="120"/>
      <c r="AOH18" s="120"/>
      <c r="AOI18" s="120"/>
      <c r="AOJ18" s="120"/>
      <c r="AOK18" s="120"/>
      <c r="AOL18" s="120"/>
      <c r="AOM18" s="120"/>
      <c r="AON18" s="120"/>
      <c r="AOO18" s="120"/>
      <c r="AOP18" s="120"/>
      <c r="AOQ18" s="120"/>
      <c r="AOR18" s="120"/>
      <c r="AOS18" s="120"/>
      <c r="AOT18" s="120"/>
      <c r="AOU18" s="120"/>
      <c r="AOV18" s="120"/>
      <c r="AOW18" s="120"/>
      <c r="AOX18" s="120"/>
      <c r="AOY18" s="120"/>
      <c r="AOZ18" s="120"/>
      <c r="APA18" s="120"/>
      <c r="APB18" s="120"/>
      <c r="APC18" s="120"/>
      <c r="APD18" s="120"/>
      <c r="APE18" s="120"/>
      <c r="APF18" s="120"/>
      <c r="APG18" s="120"/>
      <c r="APH18" s="120"/>
      <c r="API18" s="120"/>
      <c r="APJ18" s="120"/>
      <c r="APK18" s="120"/>
      <c r="APL18" s="120"/>
      <c r="APM18" s="120"/>
      <c r="APN18" s="120"/>
      <c r="APO18" s="120"/>
      <c r="APP18" s="120"/>
      <c r="APQ18" s="120"/>
      <c r="APR18" s="120"/>
      <c r="APS18" s="120"/>
      <c r="APT18" s="120"/>
      <c r="APU18" s="120"/>
      <c r="APV18" s="120"/>
      <c r="APW18" s="120"/>
      <c r="APX18" s="120"/>
      <c r="APY18" s="120"/>
      <c r="APZ18" s="120"/>
      <c r="AQA18" s="120"/>
      <c r="AQB18" s="120"/>
      <c r="AQC18" s="120"/>
      <c r="AQD18" s="120"/>
      <c r="AQE18" s="120"/>
      <c r="AQF18" s="120"/>
      <c r="AQG18" s="120"/>
      <c r="AQH18" s="120"/>
      <c r="AQI18" s="120"/>
      <c r="AQJ18" s="120"/>
      <c r="AQK18" s="120"/>
      <c r="AQL18" s="120"/>
      <c r="AQM18" s="120"/>
      <c r="AQN18" s="120"/>
      <c r="AQO18" s="120"/>
      <c r="AQP18" s="120"/>
      <c r="AQQ18" s="120"/>
      <c r="AQR18" s="120"/>
      <c r="AQS18" s="120"/>
      <c r="AQT18" s="120"/>
      <c r="AQU18" s="120"/>
      <c r="AQV18" s="120"/>
      <c r="AQW18" s="120"/>
      <c r="AQX18" s="120"/>
      <c r="AQY18" s="120"/>
      <c r="AQZ18" s="120"/>
      <c r="ARA18" s="120"/>
      <c r="ARB18" s="120"/>
      <c r="ARC18" s="120"/>
      <c r="ARD18" s="120"/>
      <c r="ARE18" s="120"/>
      <c r="ARF18" s="120"/>
      <c r="ARG18" s="120"/>
      <c r="ARH18" s="120"/>
      <c r="ARI18" s="120"/>
      <c r="ARJ18" s="120"/>
      <c r="ARK18" s="120"/>
      <c r="ARL18" s="120"/>
      <c r="ARM18" s="120"/>
      <c r="ARN18" s="120"/>
      <c r="ARO18" s="120"/>
      <c r="ARP18" s="120"/>
      <c r="ARQ18" s="120"/>
      <c r="ARR18" s="120"/>
      <c r="ARS18" s="120"/>
      <c r="ART18" s="120"/>
      <c r="ARU18" s="120"/>
      <c r="ARV18" s="120"/>
      <c r="ARW18" s="120"/>
      <c r="ARX18" s="120"/>
      <c r="ARY18" s="120"/>
      <c r="ARZ18" s="120"/>
      <c r="ASA18" s="120"/>
      <c r="ASB18" s="120"/>
      <c r="ASC18" s="120"/>
      <c r="ASD18" s="120"/>
      <c r="ASE18" s="120"/>
      <c r="ASF18" s="120"/>
      <c r="ASG18" s="120"/>
      <c r="ASH18" s="120"/>
      <c r="ASI18" s="120"/>
      <c r="ASJ18" s="120"/>
      <c r="ASK18" s="120"/>
      <c r="ASL18" s="120"/>
      <c r="ASM18" s="120"/>
      <c r="ASN18" s="120"/>
      <c r="ASO18" s="120"/>
      <c r="ASP18" s="120"/>
      <c r="ASQ18" s="120"/>
      <c r="ASR18" s="120"/>
      <c r="ASS18" s="120"/>
      <c r="AST18" s="120"/>
      <c r="ASU18" s="120"/>
      <c r="ASV18" s="120"/>
      <c r="ASW18" s="120"/>
      <c r="ASX18" s="120"/>
      <c r="ASY18" s="120"/>
      <c r="ASZ18" s="120"/>
      <c r="ATA18" s="120"/>
      <c r="ATB18" s="120"/>
      <c r="ATC18" s="120"/>
      <c r="ATD18" s="120"/>
      <c r="ATE18" s="120"/>
      <c r="ATF18" s="120"/>
      <c r="ATG18" s="120"/>
      <c r="ATH18" s="120"/>
      <c r="ATI18" s="120"/>
      <c r="ATJ18" s="120"/>
      <c r="ATK18" s="120"/>
      <c r="ATL18" s="120"/>
      <c r="ATM18" s="120"/>
      <c r="ATN18" s="120"/>
      <c r="ATO18" s="120"/>
      <c r="ATP18" s="120"/>
      <c r="ATQ18" s="120"/>
      <c r="ATR18" s="120"/>
      <c r="ATS18" s="120"/>
      <c r="ATT18" s="120"/>
      <c r="ATU18" s="120"/>
      <c r="ATV18" s="120"/>
      <c r="ATW18" s="120"/>
      <c r="ATX18" s="120"/>
      <c r="ATY18" s="120"/>
      <c r="ATZ18" s="120"/>
      <c r="AUA18" s="120"/>
      <c r="AUB18" s="120"/>
      <c r="AUC18" s="120"/>
      <c r="AUD18" s="120"/>
      <c r="AUE18" s="120"/>
      <c r="AUF18" s="120"/>
      <c r="AUG18" s="120"/>
      <c r="AUH18" s="120"/>
      <c r="AUI18" s="120"/>
      <c r="AUJ18" s="120"/>
      <c r="AUK18" s="120"/>
      <c r="AUL18" s="120"/>
      <c r="AUM18" s="120"/>
      <c r="AUN18" s="120"/>
      <c r="AUO18" s="120"/>
      <c r="AUP18" s="120"/>
      <c r="AUQ18" s="120"/>
      <c r="AUR18" s="120"/>
      <c r="AUS18" s="120"/>
      <c r="AUT18" s="120"/>
      <c r="AUU18" s="120"/>
      <c r="AUV18" s="120"/>
      <c r="AUW18" s="120"/>
      <c r="AUX18" s="120"/>
      <c r="AUY18" s="120"/>
      <c r="AUZ18" s="120"/>
      <c r="AVA18" s="120"/>
      <c r="AVB18" s="120"/>
      <c r="AVC18" s="120"/>
      <c r="AVD18" s="120"/>
      <c r="AVE18" s="120"/>
      <c r="AVF18" s="120"/>
      <c r="AVG18" s="120"/>
      <c r="AVH18" s="120"/>
      <c r="AVI18" s="120"/>
      <c r="AVJ18" s="120"/>
      <c r="AVK18" s="120"/>
      <c r="AVL18" s="120"/>
      <c r="AVM18" s="120"/>
      <c r="AVN18" s="120"/>
      <c r="AVO18" s="120"/>
      <c r="AVP18" s="120"/>
      <c r="AVQ18" s="120"/>
      <c r="AVR18" s="120"/>
      <c r="AVS18" s="120"/>
      <c r="AVT18" s="120"/>
      <c r="AVU18" s="120"/>
      <c r="AVV18" s="120"/>
      <c r="AVW18" s="120"/>
      <c r="AVX18" s="120"/>
      <c r="AVY18" s="120"/>
      <c r="AVZ18" s="120"/>
      <c r="AWA18" s="120"/>
      <c r="AWB18" s="120"/>
      <c r="AWC18" s="120"/>
      <c r="AWD18" s="120"/>
      <c r="AWE18" s="120"/>
      <c r="AWF18" s="120"/>
      <c r="AWG18" s="120"/>
      <c r="AWH18" s="120"/>
      <c r="AWI18" s="120"/>
      <c r="AWJ18" s="120"/>
      <c r="AWK18" s="120"/>
      <c r="AWL18" s="120"/>
      <c r="AWM18" s="120"/>
      <c r="AWN18" s="120"/>
      <c r="AWO18" s="120"/>
      <c r="AWP18" s="120"/>
      <c r="AWQ18" s="120"/>
      <c r="AWR18" s="120"/>
      <c r="AWS18" s="120"/>
      <c r="AWT18" s="120"/>
      <c r="AWU18" s="120"/>
      <c r="AWV18" s="120"/>
      <c r="AWW18" s="120"/>
      <c r="AWX18" s="120"/>
      <c r="AWY18" s="120"/>
      <c r="AWZ18" s="120"/>
      <c r="AXA18" s="120"/>
      <c r="AXB18" s="120"/>
      <c r="AXC18" s="120"/>
      <c r="AXD18" s="120"/>
      <c r="AXE18" s="120"/>
      <c r="AXF18" s="120"/>
      <c r="AXG18" s="120"/>
      <c r="AXH18" s="120"/>
      <c r="AXI18" s="120"/>
      <c r="AXJ18" s="120"/>
      <c r="AXK18" s="120"/>
      <c r="AXL18" s="120"/>
      <c r="AXM18" s="120"/>
      <c r="AXN18" s="120"/>
      <c r="AXO18" s="120"/>
      <c r="AXP18" s="120"/>
      <c r="AXQ18" s="120"/>
      <c r="AXR18" s="120"/>
      <c r="AXS18" s="120"/>
      <c r="AXT18" s="120"/>
      <c r="AXU18" s="120"/>
      <c r="AXV18" s="120"/>
      <c r="AXW18" s="120"/>
      <c r="AXX18" s="120"/>
      <c r="AXY18" s="120"/>
      <c r="AXZ18" s="120"/>
      <c r="AYA18" s="120"/>
      <c r="AYB18" s="120"/>
      <c r="AYC18" s="120"/>
      <c r="AYD18" s="120"/>
      <c r="AYE18" s="120"/>
      <c r="AYF18" s="120"/>
      <c r="AYG18" s="120"/>
      <c r="AYH18" s="120"/>
      <c r="AYI18" s="120"/>
      <c r="AYJ18" s="120"/>
      <c r="AYK18" s="120"/>
      <c r="AYL18" s="120"/>
      <c r="AYM18" s="120"/>
      <c r="AYN18" s="120"/>
      <c r="AYO18" s="120"/>
      <c r="AYP18" s="120"/>
      <c r="AYQ18" s="120"/>
      <c r="AYR18" s="120"/>
      <c r="AYS18" s="120"/>
      <c r="AYT18" s="120"/>
      <c r="AYU18" s="120"/>
      <c r="AYV18" s="120"/>
      <c r="AYW18" s="120"/>
      <c r="AYX18" s="120"/>
      <c r="AYY18" s="120"/>
    </row>
    <row r="19" spans="1:1351" s="110" customFormat="1" ht="23.1" customHeight="1">
      <c r="A19" s="104">
        <f t="shared" ref="A19" si="27">+A17+1</f>
        <v>5</v>
      </c>
      <c r="B19" s="126" t="s">
        <v>82</v>
      </c>
      <c r="C19" s="105" t="s">
        <v>75</v>
      </c>
      <c r="D19" s="106" t="s">
        <v>71</v>
      </c>
      <c r="E19" s="107">
        <v>17553</v>
      </c>
      <c r="F19" s="107">
        <v>702</v>
      </c>
      <c r="G19" s="107">
        <f>SUM(E19:F19)</f>
        <v>18255</v>
      </c>
      <c r="H19" s="108">
        <f>G19</f>
        <v>18255</v>
      </c>
      <c r="I19" s="108">
        <f t="shared" si="1"/>
        <v>18255</v>
      </c>
      <c r="J19" s="109">
        <f t="shared" si="2"/>
        <v>0</v>
      </c>
      <c r="K19" s="110">
        <v>0</v>
      </c>
      <c r="L19" s="110">
        <v>0</v>
      </c>
      <c r="M19" s="110">
        <v>0</v>
      </c>
      <c r="N19" s="108">
        <f t="shared" si="3"/>
        <v>18255</v>
      </c>
      <c r="O19" s="107"/>
      <c r="P19" s="111">
        <f t="shared" ref="P19" si="28">SUM(AL19:AT19)</f>
        <v>1642.95</v>
      </c>
      <c r="Q19" s="107">
        <f t="shared" ref="Q19" si="29">SUM(AV19:AX19)</f>
        <v>200</v>
      </c>
      <c r="R19" s="107">
        <f t="shared" ref="R19" si="30">ROUNDDOWN(G19*5%/2,2)</f>
        <v>456.37</v>
      </c>
      <c r="S19" s="107">
        <f t="shared" ref="S19" si="31">SUM(BA19:BF19)</f>
        <v>100</v>
      </c>
      <c r="T19" s="108">
        <f>O19+P19+Q19+R19+S19</f>
        <v>2399.3200000000002</v>
      </c>
      <c r="U19" s="112">
        <f t="shared" si="4"/>
        <v>7928</v>
      </c>
      <c r="V19" s="112">
        <f>(AF19-U19)</f>
        <v>7927.68</v>
      </c>
      <c r="W19" s="107">
        <f>U19+V19</f>
        <v>15855.68</v>
      </c>
      <c r="X19" s="107">
        <f t="shared" si="5"/>
        <v>15855.68</v>
      </c>
      <c r="Y19" s="113">
        <v>2000</v>
      </c>
      <c r="Z19" s="112">
        <f t="shared" si="6"/>
        <v>17855.68</v>
      </c>
      <c r="AA19" s="114">
        <f t="shared" ref="AA19" si="32">+AA17+1</f>
        <v>5</v>
      </c>
      <c r="AB19" s="107">
        <f t="shared" si="7"/>
        <v>2190.6</v>
      </c>
      <c r="AC19" s="115">
        <v>100</v>
      </c>
      <c r="AD19" s="116">
        <f>ROUNDUP(G19*5%/2,2)</f>
        <v>456.38</v>
      </c>
      <c r="AE19" s="115">
        <v>200</v>
      </c>
      <c r="AF19" s="117">
        <f>+N19-T19</f>
        <v>15855.68</v>
      </c>
      <c r="AG19" s="117">
        <f>(+N19-T19)/2</f>
        <v>7927.84</v>
      </c>
      <c r="AH19" s="118">
        <f t="shared" ref="AH19" si="33">+AH17+1</f>
        <v>5</v>
      </c>
      <c r="AI19" s="126" t="s">
        <v>82</v>
      </c>
      <c r="AJ19" s="106" t="s">
        <v>71</v>
      </c>
      <c r="AK19" s="107">
        <f t="shared" si="0"/>
        <v>0</v>
      </c>
      <c r="AL19" s="107">
        <f t="shared" si="8"/>
        <v>1642.95</v>
      </c>
      <c r="AM19" s="107">
        <v>0</v>
      </c>
      <c r="AN19" s="107"/>
      <c r="AO19" s="107"/>
      <c r="AP19" s="107"/>
      <c r="AQ19" s="107"/>
      <c r="AR19" s="107"/>
      <c r="AS19" s="107"/>
      <c r="AT19" s="107"/>
      <c r="AU19" s="111">
        <f t="shared" ref="AU19" si="34">SUM(AL19:AT19)</f>
        <v>1642.95</v>
      </c>
      <c r="AV19" s="115">
        <v>200</v>
      </c>
      <c r="AW19" s="107">
        <v>0</v>
      </c>
      <c r="AX19" s="107">
        <v>0</v>
      </c>
      <c r="AY19" s="107">
        <f>SUM(AV19:AW19)</f>
        <v>200</v>
      </c>
      <c r="AZ19" s="107">
        <f>ROUNDDOWN(G19*5%/2,2)</f>
        <v>456.37</v>
      </c>
      <c r="BB19" s="107"/>
      <c r="BC19" s="107">
        <v>100</v>
      </c>
      <c r="BD19" s="107"/>
      <c r="BE19" s="107">
        <v>0</v>
      </c>
      <c r="BF19" s="107">
        <v>0</v>
      </c>
      <c r="BG19" s="107">
        <f>SUM(BA19:BF19)</f>
        <v>100</v>
      </c>
      <c r="BH19" s="108">
        <f>AK19+AU19+AY19+AZ19+BG19</f>
        <v>2399.3200000000002</v>
      </c>
      <c r="BI19" s="119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120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120"/>
      <c r="FB19" s="120"/>
      <c r="FC19" s="120"/>
      <c r="FD19" s="120"/>
      <c r="FE19" s="120"/>
      <c r="FF19" s="120"/>
      <c r="FG19" s="120"/>
      <c r="FH19" s="120"/>
      <c r="FI19" s="120"/>
      <c r="FJ19" s="120"/>
      <c r="FK19" s="120"/>
      <c r="FL19" s="120"/>
      <c r="FM19" s="120"/>
      <c r="FN19" s="120"/>
      <c r="FO19" s="120"/>
      <c r="FP19" s="120"/>
      <c r="FQ19" s="120"/>
      <c r="FR19" s="120"/>
      <c r="FS19" s="120"/>
      <c r="FT19" s="120"/>
      <c r="FU19" s="120"/>
      <c r="FV19" s="120"/>
      <c r="FW19" s="120"/>
      <c r="FX19" s="120"/>
      <c r="FY19" s="120"/>
      <c r="FZ19" s="120"/>
      <c r="GA19" s="120"/>
      <c r="GB19" s="120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  <c r="GO19" s="120"/>
      <c r="GP19" s="120"/>
      <c r="GQ19" s="120"/>
      <c r="GR19" s="120"/>
      <c r="GS19" s="120"/>
      <c r="GT19" s="120"/>
      <c r="GU19" s="120"/>
      <c r="GV19" s="120"/>
      <c r="GW19" s="120"/>
      <c r="GX19" s="120"/>
      <c r="GY19" s="120"/>
      <c r="GZ19" s="120"/>
      <c r="HA19" s="120"/>
      <c r="HB19" s="120"/>
      <c r="HC19" s="120"/>
      <c r="HD19" s="120"/>
      <c r="HE19" s="120"/>
      <c r="HF19" s="120"/>
      <c r="HG19" s="120"/>
      <c r="HH19" s="120"/>
      <c r="HI19" s="120"/>
      <c r="HJ19" s="120"/>
      <c r="HK19" s="120"/>
      <c r="HL19" s="120"/>
      <c r="HM19" s="120"/>
      <c r="HN19" s="120"/>
      <c r="HO19" s="120"/>
      <c r="HP19" s="120"/>
      <c r="HQ19" s="120"/>
      <c r="HR19" s="120"/>
      <c r="HS19" s="120"/>
      <c r="HT19" s="120"/>
      <c r="HU19" s="120"/>
      <c r="HV19" s="120"/>
      <c r="HW19" s="120"/>
      <c r="HX19" s="120"/>
      <c r="HY19" s="120"/>
      <c r="HZ19" s="120"/>
      <c r="IA19" s="120"/>
      <c r="IB19" s="120"/>
      <c r="IC19" s="120"/>
      <c r="ID19" s="120"/>
      <c r="IE19" s="120"/>
      <c r="IF19" s="120"/>
      <c r="IG19" s="120"/>
      <c r="IH19" s="120"/>
      <c r="II19" s="120"/>
      <c r="IJ19" s="120"/>
      <c r="IK19" s="120"/>
      <c r="IL19" s="120"/>
      <c r="IM19" s="120"/>
      <c r="IN19" s="120"/>
      <c r="IO19" s="120"/>
      <c r="IP19" s="120"/>
      <c r="IQ19" s="120"/>
      <c r="IR19" s="120"/>
      <c r="IS19" s="120"/>
      <c r="IT19" s="120"/>
      <c r="IU19" s="120"/>
      <c r="IV19" s="120"/>
      <c r="IW19" s="120"/>
      <c r="IX19" s="120"/>
      <c r="IY19" s="120"/>
      <c r="IZ19" s="120"/>
      <c r="JA19" s="120"/>
      <c r="JB19" s="120"/>
      <c r="JC19" s="120"/>
      <c r="JD19" s="120"/>
      <c r="JE19" s="120"/>
      <c r="JF19" s="120"/>
      <c r="JG19" s="120"/>
      <c r="JH19" s="120"/>
      <c r="JI19" s="120"/>
      <c r="JJ19" s="120"/>
      <c r="JK19" s="120"/>
      <c r="JL19" s="120"/>
      <c r="JM19" s="120"/>
      <c r="JN19" s="120"/>
      <c r="JO19" s="120"/>
      <c r="JP19" s="120"/>
      <c r="JQ19" s="120"/>
      <c r="JR19" s="120"/>
      <c r="JS19" s="120"/>
      <c r="JT19" s="120"/>
      <c r="JU19" s="120"/>
      <c r="JV19" s="120"/>
      <c r="JW19" s="120"/>
      <c r="JX19" s="120"/>
      <c r="JY19" s="120"/>
      <c r="JZ19" s="120"/>
      <c r="KA19" s="120"/>
      <c r="KB19" s="120"/>
      <c r="KC19" s="120"/>
      <c r="KD19" s="120"/>
      <c r="KE19" s="120"/>
      <c r="KF19" s="120"/>
      <c r="KG19" s="120"/>
      <c r="KH19" s="120"/>
      <c r="KI19" s="120"/>
      <c r="KJ19" s="120"/>
      <c r="KK19" s="120"/>
      <c r="KL19" s="120"/>
      <c r="KM19" s="120"/>
      <c r="KN19" s="120"/>
      <c r="KO19" s="120"/>
      <c r="KP19" s="120"/>
      <c r="KQ19" s="120"/>
      <c r="KR19" s="120"/>
      <c r="KS19" s="120"/>
      <c r="KT19" s="120"/>
      <c r="KU19" s="120"/>
      <c r="KV19" s="120"/>
      <c r="KW19" s="120"/>
      <c r="KX19" s="120"/>
      <c r="KY19" s="120"/>
      <c r="KZ19" s="120"/>
      <c r="LA19" s="120"/>
      <c r="LB19" s="120"/>
      <c r="LC19" s="120"/>
      <c r="LD19" s="120"/>
      <c r="LE19" s="120"/>
      <c r="LF19" s="120"/>
      <c r="LG19" s="120"/>
      <c r="LH19" s="120"/>
      <c r="LI19" s="120"/>
      <c r="LJ19" s="120"/>
      <c r="LK19" s="120"/>
      <c r="LL19" s="120"/>
      <c r="LM19" s="120"/>
      <c r="LN19" s="120"/>
      <c r="LO19" s="120"/>
      <c r="LP19" s="120"/>
      <c r="LQ19" s="120"/>
      <c r="LR19" s="120"/>
      <c r="LS19" s="120"/>
      <c r="LT19" s="120"/>
      <c r="LU19" s="120"/>
      <c r="LV19" s="120"/>
      <c r="LW19" s="120"/>
      <c r="LX19" s="120"/>
      <c r="LY19" s="120"/>
      <c r="LZ19" s="120"/>
      <c r="MA19" s="120"/>
      <c r="MB19" s="120"/>
      <c r="MC19" s="120"/>
      <c r="MD19" s="120"/>
      <c r="ME19" s="120"/>
      <c r="MF19" s="120"/>
      <c r="MG19" s="120"/>
      <c r="MH19" s="120"/>
      <c r="MI19" s="120"/>
      <c r="MJ19" s="120"/>
      <c r="MK19" s="120"/>
      <c r="ML19" s="120"/>
      <c r="MM19" s="120"/>
      <c r="MN19" s="120"/>
      <c r="MO19" s="120"/>
      <c r="MP19" s="120"/>
      <c r="MQ19" s="120"/>
      <c r="MR19" s="120"/>
      <c r="MS19" s="120"/>
      <c r="MT19" s="120"/>
      <c r="MU19" s="120"/>
      <c r="MV19" s="120"/>
      <c r="MW19" s="120"/>
      <c r="MX19" s="120"/>
      <c r="MY19" s="120"/>
      <c r="MZ19" s="120"/>
      <c r="NA19" s="120"/>
      <c r="NB19" s="120"/>
      <c r="NC19" s="120"/>
      <c r="ND19" s="120"/>
      <c r="NE19" s="120"/>
      <c r="NF19" s="120"/>
      <c r="NG19" s="120"/>
      <c r="NH19" s="120"/>
      <c r="NI19" s="120"/>
      <c r="NJ19" s="120"/>
      <c r="NK19" s="120"/>
      <c r="NL19" s="120"/>
      <c r="NM19" s="120"/>
      <c r="NN19" s="120"/>
      <c r="NO19" s="120"/>
      <c r="NP19" s="120"/>
      <c r="NQ19" s="120"/>
      <c r="NR19" s="120"/>
      <c r="NS19" s="120"/>
      <c r="NT19" s="120"/>
      <c r="NU19" s="120"/>
      <c r="NV19" s="120"/>
      <c r="NW19" s="120"/>
      <c r="NX19" s="120"/>
      <c r="NY19" s="120"/>
      <c r="NZ19" s="120"/>
      <c r="OA19" s="120"/>
      <c r="OB19" s="120"/>
      <c r="OC19" s="120"/>
      <c r="OD19" s="120"/>
      <c r="OE19" s="120"/>
      <c r="OF19" s="120"/>
      <c r="OG19" s="120"/>
      <c r="OH19" s="120"/>
      <c r="OI19" s="120"/>
      <c r="OJ19" s="120"/>
      <c r="OK19" s="120"/>
      <c r="OL19" s="120"/>
      <c r="OM19" s="120"/>
      <c r="ON19" s="120"/>
      <c r="OO19" s="120"/>
      <c r="OP19" s="120"/>
      <c r="OQ19" s="120"/>
      <c r="OR19" s="120"/>
      <c r="OS19" s="120"/>
      <c r="OT19" s="120"/>
      <c r="OU19" s="120"/>
      <c r="OV19" s="120"/>
      <c r="OW19" s="120"/>
      <c r="OX19" s="120"/>
      <c r="OY19" s="120"/>
      <c r="OZ19" s="120"/>
      <c r="PA19" s="120"/>
      <c r="PB19" s="120"/>
      <c r="PC19" s="120"/>
    </row>
    <row r="20" spans="1:1351" s="110" customFormat="1" ht="23.1" customHeight="1">
      <c r="A20" s="104" t="s">
        <v>7</v>
      </c>
      <c r="B20" s="105"/>
      <c r="C20" s="122" t="s">
        <v>77</v>
      </c>
      <c r="D20" s="123" t="s">
        <v>80</v>
      </c>
      <c r="E20" s="107"/>
      <c r="F20" s="107"/>
      <c r="G20" s="107"/>
      <c r="I20" s="108">
        <f t="shared" si="1"/>
        <v>0</v>
      </c>
      <c r="J20" s="109">
        <f t="shared" si="2"/>
        <v>0</v>
      </c>
      <c r="N20" s="108">
        <f t="shared" si="3"/>
        <v>0</v>
      </c>
      <c r="O20" s="107"/>
      <c r="P20" s="107"/>
      <c r="Q20" s="107"/>
      <c r="R20" s="107"/>
      <c r="S20" s="107"/>
      <c r="T20" s="108"/>
      <c r="U20" s="112">
        <f t="shared" si="4"/>
        <v>0</v>
      </c>
      <c r="V20" s="112" t="s">
        <v>7</v>
      </c>
      <c r="W20" s="107"/>
      <c r="X20" s="107">
        <f t="shared" si="5"/>
        <v>0</v>
      </c>
      <c r="Y20" s="113"/>
      <c r="Z20" s="112">
        <f t="shared" si="6"/>
        <v>0</v>
      </c>
      <c r="AA20" s="114" t="s">
        <v>7</v>
      </c>
      <c r="AB20" s="107">
        <f t="shared" si="7"/>
        <v>0</v>
      </c>
      <c r="AC20" s="124"/>
      <c r="AD20" s="125"/>
      <c r="AE20" s="124"/>
      <c r="AF20" s="117"/>
      <c r="AG20" s="117"/>
      <c r="AH20" s="118" t="s">
        <v>7</v>
      </c>
      <c r="AI20" s="105"/>
      <c r="AJ20" s="123" t="s">
        <v>80</v>
      </c>
      <c r="AK20" s="107">
        <f t="shared" si="0"/>
        <v>0</v>
      </c>
      <c r="AL20" s="107">
        <f t="shared" si="8"/>
        <v>0</v>
      </c>
      <c r="AM20" s="107"/>
      <c r="AN20" s="107"/>
      <c r="AO20" s="107"/>
      <c r="AP20" s="107"/>
      <c r="AQ20" s="107"/>
      <c r="AR20" s="107"/>
      <c r="AS20" s="107"/>
      <c r="AT20" s="107"/>
      <c r="AU20" s="107"/>
      <c r="AV20" s="115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8"/>
      <c r="BI20" s="119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120"/>
      <c r="FB20" s="120"/>
      <c r="FC20" s="120"/>
      <c r="FD20" s="120"/>
      <c r="FE20" s="120"/>
      <c r="FF20" s="120"/>
      <c r="FG20" s="120"/>
      <c r="FH20" s="120"/>
      <c r="FI20" s="120"/>
      <c r="FJ20" s="120"/>
      <c r="FK20" s="120"/>
      <c r="FL20" s="120"/>
      <c r="FM20" s="120"/>
      <c r="FN20" s="120"/>
      <c r="FO20" s="120"/>
      <c r="FP20" s="120"/>
      <c r="FQ20" s="120"/>
      <c r="FR20" s="120"/>
      <c r="FS20" s="120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0"/>
      <c r="GQ20" s="120"/>
      <c r="GR20" s="120"/>
      <c r="GS20" s="120"/>
      <c r="GT20" s="120"/>
      <c r="GU20" s="120"/>
      <c r="GV20" s="120"/>
      <c r="GW20" s="120"/>
      <c r="GX20" s="120"/>
      <c r="GY20" s="120"/>
      <c r="GZ20" s="120"/>
      <c r="HA20" s="120"/>
      <c r="HB20" s="120"/>
      <c r="HC20" s="120"/>
      <c r="HD20" s="120"/>
      <c r="HE20" s="120"/>
      <c r="HF20" s="120"/>
      <c r="HG20" s="120"/>
      <c r="HH20" s="120"/>
      <c r="HI20" s="120"/>
      <c r="HJ20" s="120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0"/>
      <c r="IH20" s="120"/>
      <c r="II20" s="120"/>
      <c r="IJ20" s="120"/>
      <c r="IK20" s="120"/>
      <c r="IL20" s="120"/>
      <c r="IM20" s="120"/>
      <c r="IN20" s="120"/>
      <c r="IO20" s="120"/>
      <c r="IP20" s="120"/>
      <c r="IQ20" s="120"/>
      <c r="IR20" s="120"/>
      <c r="IS20" s="120"/>
      <c r="IT20" s="120"/>
      <c r="IU20" s="120"/>
      <c r="IV20" s="120"/>
      <c r="IW20" s="120"/>
      <c r="IX20" s="120"/>
      <c r="IY20" s="120"/>
      <c r="IZ20" s="120"/>
      <c r="JA20" s="120"/>
      <c r="JB20" s="120"/>
      <c r="JC20" s="120"/>
      <c r="JD20" s="120"/>
      <c r="JE20" s="120"/>
      <c r="JF20" s="120"/>
      <c r="JG20" s="120"/>
      <c r="JH20" s="120"/>
      <c r="JI20" s="120"/>
      <c r="JJ20" s="120"/>
      <c r="JK20" s="120"/>
      <c r="JL20" s="120"/>
      <c r="JM20" s="120"/>
      <c r="JN20" s="120"/>
      <c r="JO20" s="120"/>
      <c r="JP20" s="120"/>
      <c r="JQ20" s="120"/>
      <c r="JR20" s="120"/>
      <c r="JS20" s="120"/>
      <c r="JT20" s="120"/>
      <c r="JU20" s="120"/>
      <c r="JV20" s="120"/>
      <c r="JW20" s="120"/>
      <c r="JX20" s="120"/>
      <c r="JY20" s="120"/>
      <c r="JZ20" s="120"/>
      <c r="KA20" s="120"/>
      <c r="KB20" s="120"/>
      <c r="KC20" s="120"/>
      <c r="KD20" s="120"/>
      <c r="KE20" s="120"/>
      <c r="KF20" s="120"/>
      <c r="KG20" s="120"/>
      <c r="KH20" s="120"/>
      <c r="KI20" s="120"/>
      <c r="KJ20" s="120"/>
      <c r="KK20" s="120"/>
      <c r="KL20" s="120"/>
      <c r="KM20" s="120"/>
      <c r="KN20" s="120"/>
      <c r="KO20" s="120"/>
      <c r="KP20" s="120"/>
      <c r="KQ20" s="120"/>
      <c r="KR20" s="120"/>
      <c r="KS20" s="120"/>
      <c r="KT20" s="120"/>
      <c r="KU20" s="120"/>
      <c r="KV20" s="120"/>
      <c r="KW20" s="120"/>
      <c r="KX20" s="120"/>
      <c r="KY20" s="120"/>
      <c r="KZ20" s="120"/>
      <c r="LA20" s="120"/>
      <c r="LB20" s="120"/>
      <c r="LC20" s="120"/>
      <c r="LD20" s="120"/>
      <c r="LE20" s="120"/>
      <c r="LF20" s="120"/>
      <c r="LG20" s="120"/>
      <c r="LH20" s="120"/>
      <c r="LI20" s="120"/>
      <c r="LJ20" s="120"/>
      <c r="LK20" s="120"/>
      <c r="LL20" s="120"/>
      <c r="LM20" s="120"/>
      <c r="LN20" s="120"/>
      <c r="LO20" s="120"/>
      <c r="LP20" s="120"/>
      <c r="LQ20" s="120"/>
      <c r="LR20" s="120"/>
      <c r="LS20" s="120"/>
      <c r="LT20" s="120"/>
      <c r="LU20" s="120"/>
      <c r="LV20" s="120"/>
      <c r="LW20" s="120"/>
      <c r="LX20" s="120"/>
      <c r="LY20" s="120"/>
      <c r="LZ20" s="120"/>
      <c r="MA20" s="120"/>
      <c r="MB20" s="120"/>
      <c r="MC20" s="120"/>
      <c r="MD20" s="120"/>
      <c r="ME20" s="120"/>
      <c r="MF20" s="120"/>
      <c r="MG20" s="120"/>
      <c r="MH20" s="120"/>
      <c r="MI20" s="120"/>
      <c r="MJ20" s="120"/>
      <c r="MK20" s="120"/>
      <c r="ML20" s="120"/>
      <c r="MM20" s="120"/>
      <c r="MN20" s="120"/>
      <c r="MO20" s="120"/>
      <c r="MP20" s="120"/>
      <c r="MQ20" s="120"/>
      <c r="MR20" s="120"/>
      <c r="MS20" s="120"/>
      <c r="MT20" s="120"/>
      <c r="MU20" s="120"/>
      <c r="MV20" s="120"/>
      <c r="MW20" s="120"/>
      <c r="MX20" s="120"/>
      <c r="MY20" s="120"/>
      <c r="MZ20" s="120"/>
      <c r="NA20" s="120"/>
      <c r="NB20" s="120"/>
      <c r="NC20" s="120"/>
      <c r="ND20" s="120"/>
      <c r="NE20" s="120"/>
      <c r="NF20" s="120"/>
      <c r="NG20" s="120"/>
      <c r="NH20" s="120"/>
      <c r="NI20" s="120"/>
      <c r="NJ20" s="120"/>
      <c r="NK20" s="120"/>
      <c r="NL20" s="120"/>
      <c r="NM20" s="120"/>
      <c r="NN20" s="120"/>
      <c r="NO20" s="120"/>
      <c r="NP20" s="120"/>
      <c r="NQ20" s="120"/>
      <c r="NR20" s="120"/>
      <c r="NS20" s="120"/>
      <c r="NT20" s="120"/>
      <c r="NU20" s="120"/>
      <c r="NV20" s="120"/>
      <c r="NW20" s="120"/>
      <c r="NX20" s="120"/>
      <c r="NY20" s="120"/>
      <c r="NZ20" s="120"/>
      <c r="OA20" s="120"/>
      <c r="OB20" s="120"/>
      <c r="OC20" s="120"/>
      <c r="OD20" s="120"/>
      <c r="OE20" s="120"/>
      <c r="OF20" s="120"/>
      <c r="OG20" s="120"/>
      <c r="OH20" s="120"/>
      <c r="OI20" s="120"/>
      <c r="OJ20" s="120"/>
      <c r="OK20" s="120"/>
      <c r="OL20" s="120"/>
      <c r="OM20" s="120"/>
      <c r="ON20" s="120"/>
      <c r="OO20" s="120"/>
      <c r="OP20" s="120"/>
      <c r="OQ20" s="120"/>
      <c r="OR20" s="120"/>
      <c r="OS20" s="120"/>
      <c r="OT20" s="120"/>
      <c r="OU20" s="120"/>
      <c r="OV20" s="120"/>
      <c r="OW20" s="120"/>
      <c r="OX20" s="120"/>
      <c r="OY20" s="120"/>
      <c r="OZ20" s="120"/>
      <c r="PA20" s="120"/>
      <c r="PB20" s="120"/>
      <c r="PC20" s="120"/>
      <c r="PD20" s="120"/>
      <c r="PE20" s="120"/>
      <c r="PF20" s="120"/>
      <c r="PG20" s="120"/>
      <c r="PH20" s="120"/>
      <c r="PI20" s="120"/>
      <c r="PJ20" s="120"/>
      <c r="PK20" s="120"/>
      <c r="PL20" s="120"/>
      <c r="PM20" s="120"/>
      <c r="PN20" s="120"/>
      <c r="PO20" s="120"/>
      <c r="PP20" s="120"/>
      <c r="PQ20" s="120"/>
      <c r="PR20" s="120"/>
      <c r="PS20" s="120"/>
      <c r="PT20" s="120"/>
      <c r="PU20" s="120"/>
      <c r="PV20" s="120"/>
      <c r="PW20" s="120"/>
      <c r="PX20" s="120"/>
      <c r="PY20" s="120"/>
      <c r="PZ20" s="120"/>
      <c r="QA20" s="120"/>
      <c r="QB20" s="120"/>
      <c r="QC20" s="120"/>
      <c r="QD20" s="120"/>
      <c r="QE20" s="120"/>
      <c r="QF20" s="120"/>
      <c r="QG20" s="120"/>
      <c r="QH20" s="120"/>
      <c r="QI20" s="120"/>
      <c r="QJ20" s="120"/>
      <c r="QK20" s="120"/>
      <c r="QL20" s="120"/>
      <c r="QM20" s="120"/>
      <c r="QN20" s="120"/>
      <c r="QO20" s="120"/>
      <c r="QP20" s="120"/>
      <c r="QQ20" s="120"/>
      <c r="QR20" s="120"/>
      <c r="QS20" s="120"/>
      <c r="QT20" s="120"/>
      <c r="QU20" s="120"/>
      <c r="QV20" s="120"/>
      <c r="QW20" s="120"/>
      <c r="QX20" s="120"/>
      <c r="QY20" s="120"/>
      <c r="QZ20" s="120"/>
      <c r="RA20" s="120"/>
      <c r="RB20" s="120"/>
      <c r="RC20" s="120"/>
      <c r="RD20" s="120"/>
      <c r="RE20" s="120"/>
      <c r="RF20" s="120"/>
      <c r="RG20" s="120"/>
      <c r="RH20" s="120"/>
      <c r="RI20" s="120"/>
      <c r="RJ20" s="120"/>
      <c r="RK20" s="120"/>
      <c r="RL20" s="120"/>
      <c r="RM20" s="120"/>
      <c r="RN20" s="120"/>
      <c r="RO20" s="120"/>
      <c r="RP20" s="120"/>
      <c r="RQ20" s="120"/>
      <c r="RR20" s="120"/>
      <c r="RS20" s="120"/>
      <c r="RT20" s="120"/>
      <c r="RU20" s="120"/>
      <c r="RV20" s="120"/>
      <c r="RW20" s="120"/>
      <c r="RX20" s="120"/>
      <c r="RY20" s="120"/>
      <c r="RZ20" s="120"/>
      <c r="SA20" s="120"/>
      <c r="SB20" s="120"/>
      <c r="SC20" s="120"/>
      <c r="SD20" s="120"/>
      <c r="SE20" s="120"/>
      <c r="SF20" s="120"/>
      <c r="SG20" s="120"/>
      <c r="SH20" s="120"/>
      <c r="SI20" s="120"/>
      <c r="SJ20" s="120"/>
      <c r="SK20" s="120"/>
      <c r="SL20" s="120"/>
      <c r="SM20" s="120"/>
      <c r="SN20" s="120"/>
      <c r="SO20" s="120"/>
      <c r="SP20" s="120"/>
      <c r="SQ20" s="120"/>
      <c r="SR20" s="120"/>
      <c r="SS20" s="120"/>
      <c r="ST20" s="120"/>
      <c r="SU20" s="120"/>
      <c r="SV20" s="120"/>
      <c r="SW20" s="120"/>
      <c r="SX20" s="120"/>
      <c r="SY20" s="120"/>
      <c r="SZ20" s="120"/>
      <c r="TA20" s="120"/>
      <c r="TB20" s="120"/>
      <c r="TC20" s="120"/>
      <c r="TD20" s="120"/>
      <c r="TE20" s="120"/>
      <c r="TF20" s="120"/>
      <c r="TG20" s="120"/>
      <c r="TH20" s="120"/>
      <c r="TI20" s="120"/>
      <c r="TJ20" s="120"/>
      <c r="TK20" s="120"/>
      <c r="TL20" s="120"/>
      <c r="TM20" s="120"/>
      <c r="TN20" s="120"/>
      <c r="TO20" s="120"/>
      <c r="TP20" s="120"/>
      <c r="TQ20" s="120"/>
      <c r="TR20" s="120"/>
      <c r="TS20" s="120"/>
      <c r="TT20" s="120"/>
      <c r="TU20" s="120"/>
      <c r="TV20" s="120"/>
      <c r="TW20" s="120"/>
      <c r="TX20" s="120"/>
      <c r="TY20" s="120"/>
      <c r="TZ20" s="120"/>
      <c r="UA20" s="120"/>
      <c r="UB20" s="120"/>
      <c r="UC20" s="120"/>
      <c r="UD20" s="120"/>
      <c r="UE20" s="120"/>
      <c r="UF20" s="120"/>
      <c r="UG20" s="120"/>
      <c r="UH20" s="120"/>
      <c r="UI20" s="120"/>
      <c r="UJ20" s="120"/>
      <c r="UK20" s="120"/>
      <c r="UL20" s="120"/>
      <c r="UM20" s="120"/>
      <c r="UN20" s="120"/>
      <c r="UO20" s="120"/>
      <c r="UP20" s="120"/>
      <c r="UQ20" s="120"/>
      <c r="UR20" s="120"/>
      <c r="US20" s="120"/>
      <c r="UT20" s="120"/>
      <c r="UU20" s="120"/>
      <c r="UV20" s="120"/>
      <c r="UW20" s="120"/>
      <c r="UX20" s="120"/>
      <c r="UY20" s="120"/>
      <c r="UZ20" s="120"/>
      <c r="VA20" s="120"/>
      <c r="VB20" s="120"/>
      <c r="VC20" s="120"/>
      <c r="VD20" s="120"/>
      <c r="VE20" s="120"/>
      <c r="VF20" s="120"/>
      <c r="VG20" s="120"/>
      <c r="VH20" s="120"/>
      <c r="VI20" s="120"/>
      <c r="VJ20" s="120"/>
      <c r="VK20" s="120"/>
      <c r="VL20" s="120"/>
      <c r="VM20" s="120"/>
      <c r="VN20" s="120"/>
      <c r="VO20" s="120"/>
      <c r="VP20" s="120"/>
      <c r="VQ20" s="120"/>
      <c r="VR20" s="120"/>
      <c r="VS20" s="120"/>
      <c r="VT20" s="120"/>
      <c r="VU20" s="120"/>
      <c r="VV20" s="120"/>
      <c r="VW20" s="120"/>
      <c r="VX20" s="120"/>
      <c r="VY20" s="120"/>
      <c r="VZ20" s="120"/>
      <c r="WA20" s="120"/>
      <c r="WB20" s="120"/>
      <c r="WC20" s="120"/>
      <c r="WD20" s="120"/>
      <c r="WE20" s="120"/>
      <c r="WF20" s="120"/>
      <c r="WG20" s="120"/>
      <c r="WH20" s="120"/>
      <c r="WI20" s="120"/>
      <c r="WJ20" s="120"/>
      <c r="WK20" s="120"/>
      <c r="WL20" s="120"/>
      <c r="WM20" s="120"/>
      <c r="WN20" s="120"/>
      <c r="WO20" s="120"/>
      <c r="WP20" s="120"/>
      <c r="WQ20" s="120"/>
      <c r="WR20" s="120"/>
      <c r="WS20" s="120"/>
      <c r="WT20" s="120"/>
      <c r="WU20" s="120"/>
      <c r="WV20" s="120"/>
      <c r="WW20" s="120"/>
      <c r="WX20" s="120"/>
      <c r="WY20" s="120"/>
      <c r="WZ20" s="120"/>
      <c r="XA20" s="120"/>
      <c r="XB20" s="120"/>
      <c r="XC20" s="120"/>
      <c r="XD20" s="120"/>
      <c r="XE20" s="120"/>
      <c r="XF20" s="120"/>
      <c r="XG20" s="120"/>
      <c r="XH20" s="120"/>
      <c r="XI20" s="120"/>
      <c r="XJ20" s="120"/>
      <c r="XK20" s="120"/>
      <c r="XL20" s="120"/>
      <c r="XM20" s="120"/>
      <c r="XN20" s="120"/>
      <c r="XO20" s="120"/>
      <c r="XP20" s="120"/>
      <c r="XQ20" s="120"/>
      <c r="XR20" s="120"/>
      <c r="XS20" s="120"/>
      <c r="XT20" s="120"/>
      <c r="XU20" s="120"/>
      <c r="XV20" s="120"/>
      <c r="XW20" s="120"/>
      <c r="XX20" s="120"/>
      <c r="XY20" s="120"/>
      <c r="XZ20" s="120"/>
      <c r="YA20" s="120"/>
      <c r="YB20" s="120"/>
      <c r="YC20" s="120"/>
      <c r="YD20" s="120"/>
      <c r="YE20" s="120"/>
      <c r="YF20" s="120"/>
      <c r="YG20" s="120"/>
      <c r="YH20" s="120"/>
      <c r="YI20" s="120"/>
      <c r="YJ20" s="120"/>
      <c r="YK20" s="120"/>
      <c r="YL20" s="120"/>
      <c r="YM20" s="120"/>
      <c r="YN20" s="120"/>
      <c r="YO20" s="120"/>
      <c r="YP20" s="120"/>
      <c r="YQ20" s="120"/>
      <c r="YR20" s="120"/>
      <c r="YS20" s="120"/>
      <c r="YT20" s="120"/>
      <c r="YU20" s="120"/>
      <c r="YV20" s="120"/>
      <c r="YW20" s="120"/>
      <c r="YX20" s="120"/>
      <c r="YY20" s="120"/>
      <c r="YZ20" s="120"/>
      <c r="ZA20" s="120"/>
      <c r="ZB20" s="120"/>
      <c r="ZC20" s="120"/>
      <c r="ZD20" s="120"/>
      <c r="ZE20" s="120"/>
      <c r="ZF20" s="120"/>
      <c r="ZG20" s="120"/>
      <c r="ZH20" s="120"/>
      <c r="ZI20" s="120"/>
      <c r="ZJ20" s="120"/>
      <c r="ZK20" s="120"/>
      <c r="ZL20" s="120"/>
      <c r="ZM20" s="120"/>
      <c r="ZN20" s="120"/>
      <c r="ZO20" s="120"/>
      <c r="ZP20" s="120"/>
      <c r="ZQ20" s="120"/>
      <c r="ZR20" s="120"/>
      <c r="ZS20" s="120"/>
      <c r="ZT20" s="120"/>
      <c r="ZU20" s="120"/>
      <c r="ZV20" s="120"/>
      <c r="ZW20" s="120"/>
      <c r="ZX20" s="120"/>
      <c r="ZY20" s="120"/>
      <c r="ZZ20" s="120"/>
      <c r="AAA20" s="120"/>
      <c r="AAB20" s="120"/>
      <c r="AAC20" s="120"/>
      <c r="AAD20" s="120"/>
      <c r="AAE20" s="120"/>
      <c r="AAF20" s="120"/>
      <c r="AAG20" s="120"/>
      <c r="AAH20" s="120"/>
      <c r="AAI20" s="120"/>
      <c r="AAJ20" s="120"/>
      <c r="AAK20" s="120"/>
      <c r="AAL20" s="120"/>
      <c r="AAM20" s="120"/>
      <c r="AAN20" s="120"/>
      <c r="AAO20" s="120"/>
      <c r="AAP20" s="120"/>
      <c r="AAQ20" s="120"/>
      <c r="AAR20" s="120"/>
      <c r="AAS20" s="120"/>
      <c r="AAT20" s="120"/>
      <c r="AAU20" s="120"/>
      <c r="AAV20" s="120"/>
      <c r="AAW20" s="120"/>
      <c r="AAX20" s="120"/>
      <c r="AAY20" s="120"/>
      <c r="AAZ20" s="120"/>
      <c r="ABA20" s="120"/>
      <c r="ABB20" s="120"/>
      <c r="ABC20" s="120"/>
      <c r="ABD20" s="120"/>
      <c r="ABE20" s="120"/>
      <c r="ABF20" s="120"/>
      <c r="ABG20" s="120"/>
      <c r="ABH20" s="120"/>
      <c r="ABI20" s="120"/>
      <c r="ABJ20" s="120"/>
      <c r="ABK20" s="120"/>
      <c r="ABL20" s="120"/>
      <c r="ABM20" s="120"/>
      <c r="ABN20" s="120"/>
      <c r="ABO20" s="120"/>
      <c r="ABP20" s="120"/>
      <c r="ABQ20" s="120"/>
      <c r="ABR20" s="120"/>
      <c r="ABS20" s="120"/>
      <c r="ABT20" s="120"/>
      <c r="ABU20" s="120"/>
      <c r="ABV20" s="120"/>
      <c r="ABW20" s="120"/>
      <c r="ABX20" s="120"/>
      <c r="ABY20" s="120"/>
      <c r="ABZ20" s="120"/>
      <c r="ACA20" s="120"/>
      <c r="ACB20" s="120"/>
      <c r="ACC20" s="120"/>
      <c r="ACD20" s="120"/>
      <c r="ACE20" s="120"/>
      <c r="ACF20" s="120"/>
      <c r="ACG20" s="120"/>
      <c r="ACH20" s="120"/>
      <c r="ACI20" s="120"/>
      <c r="ACJ20" s="120"/>
      <c r="ACK20" s="120"/>
      <c r="ACL20" s="120"/>
      <c r="ACM20" s="120"/>
      <c r="ACN20" s="120"/>
      <c r="ACO20" s="120"/>
      <c r="ACP20" s="120"/>
      <c r="ACQ20" s="120"/>
      <c r="ACR20" s="120"/>
      <c r="ACS20" s="120"/>
      <c r="ACT20" s="120"/>
      <c r="ACU20" s="120"/>
      <c r="ACV20" s="120"/>
      <c r="ACW20" s="120"/>
      <c r="ACX20" s="120"/>
      <c r="ACY20" s="120"/>
      <c r="ACZ20" s="120"/>
      <c r="ADA20" s="120"/>
      <c r="ADB20" s="120"/>
      <c r="ADC20" s="120"/>
      <c r="ADD20" s="120"/>
      <c r="ADE20" s="120"/>
      <c r="ADF20" s="120"/>
      <c r="ADG20" s="120"/>
      <c r="ADH20" s="120"/>
      <c r="ADI20" s="120"/>
      <c r="ADJ20" s="120"/>
      <c r="ADK20" s="120"/>
      <c r="ADL20" s="120"/>
      <c r="ADM20" s="120"/>
      <c r="ADN20" s="120"/>
      <c r="ADO20" s="120"/>
      <c r="ADP20" s="120"/>
      <c r="ADQ20" s="120"/>
      <c r="ADR20" s="120"/>
      <c r="ADS20" s="120"/>
      <c r="ADT20" s="120"/>
      <c r="ADU20" s="120"/>
      <c r="ADV20" s="120"/>
      <c r="ADW20" s="120"/>
      <c r="ADX20" s="120"/>
      <c r="ADY20" s="120"/>
      <c r="ADZ20" s="120"/>
      <c r="AEA20" s="120"/>
      <c r="AEB20" s="120"/>
      <c r="AEC20" s="120"/>
      <c r="AED20" s="120"/>
      <c r="AEE20" s="120"/>
      <c r="AEF20" s="120"/>
      <c r="AEG20" s="120"/>
      <c r="AEH20" s="120"/>
      <c r="AEI20" s="120"/>
      <c r="AEJ20" s="120"/>
      <c r="AEK20" s="120"/>
      <c r="AEL20" s="120"/>
      <c r="AEM20" s="120"/>
      <c r="AEN20" s="120"/>
      <c r="AEO20" s="120"/>
      <c r="AEP20" s="120"/>
      <c r="AEQ20" s="120"/>
      <c r="AER20" s="120"/>
      <c r="AES20" s="120"/>
      <c r="AET20" s="120"/>
      <c r="AEU20" s="120"/>
      <c r="AEV20" s="120"/>
      <c r="AEW20" s="120"/>
      <c r="AEX20" s="120"/>
      <c r="AEY20" s="120"/>
      <c r="AEZ20" s="120"/>
      <c r="AFA20" s="120"/>
      <c r="AFB20" s="120"/>
      <c r="AFC20" s="120"/>
      <c r="AFD20" s="120"/>
      <c r="AFE20" s="120"/>
      <c r="AFF20" s="120"/>
      <c r="AFG20" s="120"/>
      <c r="AFH20" s="120"/>
      <c r="AFI20" s="120"/>
      <c r="AFJ20" s="120"/>
      <c r="AFK20" s="120"/>
      <c r="AFL20" s="120"/>
      <c r="AFM20" s="120"/>
      <c r="AFN20" s="120"/>
      <c r="AFO20" s="120"/>
      <c r="AFP20" s="120"/>
      <c r="AFQ20" s="120"/>
      <c r="AFR20" s="120"/>
      <c r="AFS20" s="120"/>
      <c r="AFT20" s="120"/>
      <c r="AFU20" s="120"/>
      <c r="AFV20" s="120"/>
      <c r="AFW20" s="120"/>
      <c r="AFX20" s="120"/>
      <c r="AFY20" s="120"/>
      <c r="AFZ20" s="120"/>
      <c r="AGA20" s="120"/>
      <c r="AGB20" s="120"/>
      <c r="AGC20" s="120"/>
      <c r="AGD20" s="120"/>
      <c r="AGE20" s="120"/>
      <c r="AGF20" s="120"/>
      <c r="AGG20" s="120"/>
      <c r="AGH20" s="120"/>
      <c r="AGI20" s="120"/>
      <c r="AGJ20" s="120"/>
      <c r="AGK20" s="120"/>
      <c r="AGL20" s="120"/>
      <c r="AGM20" s="120"/>
      <c r="AGN20" s="120"/>
      <c r="AGO20" s="120"/>
      <c r="AGP20" s="120"/>
      <c r="AGQ20" s="120"/>
      <c r="AGR20" s="120"/>
      <c r="AGS20" s="120"/>
      <c r="AGT20" s="120"/>
      <c r="AGU20" s="120"/>
      <c r="AGV20" s="120"/>
      <c r="AGW20" s="120"/>
      <c r="AGX20" s="120"/>
      <c r="AGY20" s="120"/>
      <c r="AGZ20" s="120"/>
      <c r="AHA20" s="120"/>
      <c r="AHB20" s="120"/>
      <c r="AHC20" s="120"/>
      <c r="AHD20" s="120"/>
      <c r="AHE20" s="120"/>
      <c r="AHF20" s="120"/>
      <c r="AHG20" s="120"/>
      <c r="AHH20" s="120"/>
      <c r="AHI20" s="120"/>
      <c r="AHJ20" s="120"/>
      <c r="AHK20" s="120"/>
      <c r="AHL20" s="120"/>
      <c r="AHM20" s="120"/>
      <c r="AHN20" s="120"/>
      <c r="AHO20" s="120"/>
      <c r="AHP20" s="120"/>
      <c r="AHQ20" s="120"/>
      <c r="AHR20" s="120"/>
      <c r="AHS20" s="120"/>
      <c r="AHT20" s="120"/>
      <c r="AHU20" s="120"/>
      <c r="AHV20" s="120"/>
      <c r="AHW20" s="120"/>
      <c r="AHX20" s="120"/>
      <c r="AHY20" s="120"/>
      <c r="AHZ20" s="120"/>
      <c r="AIA20" s="120"/>
      <c r="AIB20" s="120"/>
      <c r="AIC20" s="120"/>
      <c r="AID20" s="120"/>
      <c r="AIE20" s="120"/>
      <c r="AIF20" s="120"/>
      <c r="AIG20" s="120"/>
      <c r="AIH20" s="120"/>
      <c r="AII20" s="120"/>
      <c r="AIJ20" s="120"/>
      <c r="AIK20" s="120"/>
      <c r="AIL20" s="120"/>
      <c r="AIM20" s="120"/>
      <c r="AIN20" s="120"/>
      <c r="AIO20" s="120"/>
      <c r="AIP20" s="120"/>
      <c r="AIQ20" s="120"/>
      <c r="AIR20" s="120"/>
      <c r="AIS20" s="120"/>
      <c r="AIT20" s="120"/>
      <c r="AIU20" s="120"/>
      <c r="AIV20" s="120"/>
      <c r="AIW20" s="120"/>
      <c r="AIX20" s="120"/>
      <c r="AIY20" s="120"/>
      <c r="AIZ20" s="120"/>
      <c r="AJA20" s="120"/>
      <c r="AJB20" s="120"/>
      <c r="AJC20" s="120"/>
      <c r="AJD20" s="120"/>
      <c r="AJE20" s="120"/>
      <c r="AJF20" s="120"/>
      <c r="AJG20" s="120"/>
      <c r="AJH20" s="120"/>
      <c r="AJI20" s="120"/>
      <c r="AJJ20" s="120"/>
      <c r="AJK20" s="120"/>
      <c r="AJL20" s="120"/>
      <c r="AJM20" s="120"/>
      <c r="AJN20" s="120"/>
      <c r="AJO20" s="120"/>
      <c r="AJP20" s="120"/>
      <c r="AJQ20" s="120"/>
      <c r="AJR20" s="120"/>
      <c r="AJS20" s="120"/>
      <c r="AJT20" s="120"/>
      <c r="AJU20" s="120"/>
      <c r="AJV20" s="120"/>
      <c r="AJW20" s="120"/>
      <c r="AJX20" s="120"/>
      <c r="AJY20" s="120"/>
      <c r="AJZ20" s="120"/>
      <c r="AKA20" s="120"/>
      <c r="AKB20" s="120"/>
      <c r="AKC20" s="120"/>
      <c r="AKD20" s="120"/>
      <c r="AKE20" s="120"/>
      <c r="AKF20" s="120"/>
      <c r="AKG20" s="120"/>
      <c r="AKH20" s="120"/>
      <c r="AKI20" s="120"/>
      <c r="AKJ20" s="120"/>
      <c r="AKK20" s="120"/>
      <c r="AKL20" s="120"/>
      <c r="AKM20" s="120"/>
      <c r="AKN20" s="120"/>
      <c r="AKO20" s="120"/>
      <c r="AKP20" s="120"/>
      <c r="AKQ20" s="120"/>
      <c r="AKR20" s="120"/>
      <c r="AKS20" s="120"/>
      <c r="AKT20" s="120"/>
      <c r="AKU20" s="120"/>
      <c r="AKV20" s="120"/>
      <c r="AKW20" s="120"/>
      <c r="AKX20" s="120"/>
      <c r="AKY20" s="120"/>
      <c r="AKZ20" s="120"/>
      <c r="ALA20" s="120"/>
      <c r="ALB20" s="120"/>
      <c r="ALC20" s="120"/>
      <c r="ALD20" s="120"/>
      <c r="ALE20" s="120"/>
      <c r="ALF20" s="120"/>
      <c r="ALG20" s="120"/>
      <c r="ALH20" s="120"/>
      <c r="ALI20" s="120"/>
      <c r="ALJ20" s="120"/>
      <c r="ALK20" s="120"/>
      <c r="ALL20" s="120"/>
      <c r="ALM20" s="120"/>
      <c r="ALN20" s="120"/>
      <c r="ALO20" s="120"/>
      <c r="ALP20" s="120"/>
      <c r="ALQ20" s="120"/>
      <c r="ALR20" s="120"/>
      <c r="ALS20" s="120"/>
      <c r="ALT20" s="120"/>
      <c r="ALU20" s="120"/>
      <c r="ALV20" s="120"/>
      <c r="ALW20" s="120"/>
      <c r="ALX20" s="120"/>
      <c r="ALY20" s="120"/>
      <c r="ALZ20" s="120"/>
      <c r="AMA20" s="120"/>
      <c r="AMB20" s="120"/>
      <c r="AMC20" s="120"/>
      <c r="AMD20" s="120"/>
      <c r="AME20" s="120"/>
      <c r="AMF20" s="120"/>
      <c r="AMG20" s="120"/>
      <c r="AMH20" s="120"/>
      <c r="AMI20" s="120"/>
      <c r="AMJ20" s="120"/>
      <c r="AMK20" s="120"/>
      <c r="AML20" s="120"/>
      <c r="AMM20" s="120"/>
      <c r="AMN20" s="120"/>
      <c r="AMO20" s="120"/>
      <c r="AMP20" s="120"/>
      <c r="AMQ20" s="120"/>
      <c r="AMR20" s="120"/>
      <c r="AMS20" s="120"/>
      <c r="AMT20" s="120"/>
      <c r="AMU20" s="120"/>
      <c r="AMV20" s="120"/>
      <c r="AMW20" s="120"/>
      <c r="AMX20" s="120"/>
      <c r="AMY20" s="120"/>
      <c r="AMZ20" s="120"/>
      <c r="ANA20" s="120"/>
      <c r="ANB20" s="120"/>
      <c r="ANC20" s="120"/>
      <c r="AND20" s="120"/>
      <c r="ANE20" s="120"/>
      <c r="ANF20" s="120"/>
      <c r="ANG20" s="120"/>
      <c r="ANH20" s="120"/>
      <c r="ANI20" s="120"/>
      <c r="ANJ20" s="120"/>
      <c r="ANK20" s="120"/>
      <c r="ANL20" s="120"/>
      <c r="ANM20" s="120"/>
      <c r="ANN20" s="120"/>
      <c r="ANO20" s="120"/>
      <c r="ANP20" s="120"/>
      <c r="ANQ20" s="120"/>
      <c r="ANR20" s="120"/>
      <c r="ANS20" s="120"/>
      <c r="ANT20" s="120"/>
      <c r="ANU20" s="120"/>
      <c r="ANV20" s="120"/>
      <c r="ANW20" s="120"/>
      <c r="ANX20" s="120"/>
      <c r="ANY20" s="120"/>
      <c r="ANZ20" s="120"/>
      <c r="AOA20" s="120"/>
      <c r="AOB20" s="120"/>
      <c r="AOC20" s="120"/>
      <c r="AOD20" s="120"/>
      <c r="AOE20" s="120"/>
      <c r="AOF20" s="120"/>
      <c r="AOG20" s="120"/>
      <c r="AOH20" s="120"/>
      <c r="AOI20" s="120"/>
      <c r="AOJ20" s="120"/>
      <c r="AOK20" s="120"/>
      <c r="AOL20" s="120"/>
      <c r="AOM20" s="120"/>
      <c r="AON20" s="120"/>
      <c r="AOO20" s="120"/>
      <c r="AOP20" s="120"/>
      <c r="AOQ20" s="120"/>
      <c r="AOR20" s="120"/>
      <c r="AOS20" s="120"/>
      <c r="AOT20" s="120"/>
      <c r="AOU20" s="120"/>
      <c r="AOV20" s="120"/>
      <c r="AOW20" s="120"/>
      <c r="AOX20" s="120"/>
      <c r="AOY20" s="120"/>
      <c r="AOZ20" s="120"/>
      <c r="APA20" s="120"/>
      <c r="APB20" s="120"/>
      <c r="APC20" s="120"/>
      <c r="APD20" s="120"/>
      <c r="APE20" s="120"/>
      <c r="APF20" s="120"/>
      <c r="APG20" s="120"/>
      <c r="APH20" s="120"/>
      <c r="API20" s="120"/>
      <c r="APJ20" s="120"/>
      <c r="APK20" s="120"/>
      <c r="APL20" s="120"/>
      <c r="APM20" s="120"/>
      <c r="APN20" s="120"/>
      <c r="APO20" s="120"/>
      <c r="APP20" s="120"/>
      <c r="APQ20" s="120"/>
      <c r="APR20" s="120"/>
      <c r="APS20" s="120"/>
      <c r="APT20" s="120"/>
      <c r="APU20" s="120"/>
      <c r="APV20" s="120"/>
      <c r="APW20" s="120"/>
      <c r="APX20" s="120"/>
      <c r="APY20" s="120"/>
      <c r="APZ20" s="120"/>
      <c r="AQA20" s="120"/>
      <c r="AQB20" s="120"/>
      <c r="AQC20" s="120"/>
      <c r="AQD20" s="120"/>
      <c r="AQE20" s="120"/>
      <c r="AQF20" s="120"/>
      <c r="AQG20" s="120"/>
      <c r="AQH20" s="120"/>
      <c r="AQI20" s="120"/>
      <c r="AQJ20" s="120"/>
      <c r="AQK20" s="120"/>
      <c r="AQL20" s="120"/>
      <c r="AQM20" s="120"/>
      <c r="AQN20" s="120"/>
      <c r="AQO20" s="120"/>
      <c r="AQP20" s="120"/>
      <c r="AQQ20" s="120"/>
      <c r="AQR20" s="120"/>
      <c r="AQS20" s="120"/>
      <c r="AQT20" s="120"/>
      <c r="AQU20" s="120"/>
      <c r="AQV20" s="120"/>
      <c r="AQW20" s="120"/>
      <c r="AQX20" s="120"/>
      <c r="AQY20" s="120"/>
      <c r="AQZ20" s="120"/>
      <c r="ARA20" s="120"/>
      <c r="ARB20" s="120"/>
      <c r="ARC20" s="120"/>
      <c r="ARD20" s="120"/>
      <c r="ARE20" s="120"/>
      <c r="ARF20" s="120"/>
      <c r="ARG20" s="120"/>
      <c r="ARH20" s="120"/>
      <c r="ARI20" s="120"/>
      <c r="ARJ20" s="120"/>
      <c r="ARK20" s="120"/>
      <c r="ARL20" s="120"/>
      <c r="ARM20" s="120"/>
      <c r="ARN20" s="120"/>
      <c r="ARO20" s="120"/>
      <c r="ARP20" s="120"/>
      <c r="ARQ20" s="120"/>
      <c r="ARR20" s="120"/>
      <c r="ARS20" s="120"/>
      <c r="ART20" s="120"/>
      <c r="ARU20" s="120"/>
      <c r="ARV20" s="120"/>
      <c r="ARW20" s="120"/>
      <c r="ARX20" s="120"/>
      <c r="ARY20" s="120"/>
      <c r="ARZ20" s="120"/>
      <c r="ASA20" s="120"/>
      <c r="ASB20" s="120"/>
      <c r="ASC20" s="120"/>
      <c r="ASD20" s="120"/>
      <c r="ASE20" s="120"/>
      <c r="ASF20" s="120"/>
      <c r="ASG20" s="120"/>
      <c r="ASH20" s="120"/>
      <c r="ASI20" s="120"/>
      <c r="ASJ20" s="120"/>
      <c r="ASK20" s="120"/>
      <c r="ASL20" s="120"/>
      <c r="ASM20" s="120"/>
      <c r="ASN20" s="120"/>
      <c r="ASO20" s="120"/>
      <c r="ASP20" s="120"/>
      <c r="ASQ20" s="120"/>
      <c r="ASR20" s="120"/>
      <c r="ASS20" s="120"/>
      <c r="AST20" s="120"/>
      <c r="ASU20" s="120"/>
      <c r="ASV20" s="120"/>
      <c r="ASW20" s="120"/>
      <c r="ASX20" s="120"/>
      <c r="ASY20" s="120"/>
      <c r="ASZ20" s="120"/>
      <c r="ATA20" s="120"/>
      <c r="ATB20" s="120"/>
      <c r="ATC20" s="120"/>
      <c r="ATD20" s="120"/>
      <c r="ATE20" s="120"/>
      <c r="ATF20" s="120"/>
      <c r="ATG20" s="120"/>
      <c r="ATH20" s="120"/>
      <c r="ATI20" s="120"/>
      <c r="ATJ20" s="120"/>
      <c r="ATK20" s="120"/>
      <c r="ATL20" s="120"/>
      <c r="ATM20" s="120"/>
      <c r="ATN20" s="120"/>
      <c r="ATO20" s="120"/>
      <c r="ATP20" s="120"/>
      <c r="ATQ20" s="120"/>
      <c r="ATR20" s="120"/>
      <c r="ATS20" s="120"/>
      <c r="ATT20" s="120"/>
      <c r="ATU20" s="120"/>
      <c r="ATV20" s="120"/>
      <c r="ATW20" s="120"/>
      <c r="ATX20" s="120"/>
      <c r="ATY20" s="120"/>
      <c r="ATZ20" s="120"/>
      <c r="AUA20" s="120"/>
      <c r="AUB20" s="120"/>
      <c r="AUC20" s="120"/>
      <c r="AUD20" s="120"/>
      <c r="AUE20" s="120"/>
      <c r="AUF20" s="120"/>
      <c r="AUG20" s="120"/>
      <c r="AUH20" s="120"/>
      <c r="AUI20" s="120"/>
      <c r="AUJ20" s="120"/>
      <c r="AUK20" s="120"/>
      <c r="AUL20" s="120"/>
      <c r="AUM20" s="120"/>
      <c r="AUN20" s="120"/>
      <c r="AUO20" s="120"/>
      <c r="AUP20" s="120"/>
      <c r="AUQ20" s="120"/>
      <c r="AUR20" s="120"/>
      <c r="AUS20" s="120"/>
      <c r="AUT20" s="120"/>
      <c r="AUU20" s="120"/>
      <c r="AUV20" s="120"/>
      <c r="AUW20" s="120"/>
      <c r="AUX20" s="120"/>
      <c r="AUY20" s="120"/>
      <c r="AUZ20" s="120"/>
      <c r="AVA20" s="120"/>
      <c r="AVB20" s="120"/>
      <c r="AVC20" s="120"/>
      <c r="AVD20" s="120"/>
      <c r="AVE20" s="120"/>
      <c r="AVF20" s="120"/>
      <c r="AVG20" s="120"/>
      <c r="AVH20" s="120"/>
      <c r="AVI20" s="120"/>
      <c r="AVJ20" s="120"/>
      <c r="AVK20" s="120"/>
      <c r="AVL20" s="120"/>
      <c r="AVM20" s="120"/>
      <c r="AVN20" s="120"/>
      <c r="AVO20" s="120"/>
      <c r="AVP20" s="120"/>
      <c r="AVQ20" s="120"/>
      <c r="AVR20" s="120"/>
      <c r="AVS20" s="120"/>
      <c r="AVT20" s="120"/>
      <c r="AVU20" s="120"/>
      <c r="AVV20" s="120"/>
      <c r="AVW20" s="120"/>
      <c r="AVX20" s="120"/>
      <c r="AVY20" s="120"/>
      <c r="AVZ20" s="120"/>
      <c r="AWA20" s="120"/>
      <c r="AWB20" s="120"/>
      <c r="AWC20" s="120"/>
      <c r="AWD20" s="120"/>
      <c r="AWE20" s="120"/>
      <c r="AWF20" s="120"/>
      <c r="AWG20" s="120"/>
      <c r="AWH20" s="120"/>
      <c r="AWI20" s="120"/>
      <c r="AWJ20" s="120"/>
      <c r="AWK20" s="120"/>
      <c r="AWL20" s="120"/>
      <c r="AWM20" s="120"/>
      <c r="AWN20" s="120"/>
      <c r="AWO20" s="120"/>
      <c r="AWP20" s="120"/>
      <c r="AWQ20" s="120"/>
      <c r="AWR20" s="120"/>
      <c r="AWS20" s="120"/>
      <c r="AWT20" s="120"/>
      <c r="AWU20" s="120"/>
      <c r="AWV20" s="120"/>
      <c r="AWW20" s="120"/>
      <c r="AWX20" s="120"/>
      <c r="AWY20" s="120"/>
      <c r="AWZ20" s="120"/>
      <c r="AXA20" s="120"/>
      <c r="AXB20" s="120"/>
      <c r="AXC20" s="120"/>
      <c r="AXD20" s="120"/>
      <c r="AXE20" s="120"/>
      <c r="AXF20" s="120"/>
      <c r="AXG20" s="120"/>
      <c r="AXH20" s="120"/>
      <c r="AXI20" s="120"/>
      <c r="AXJ20" s="120"/>
      <c r="AXK20" s="120"/>
      <c r="AXL20" s="120"/>
      <c r="AXM20" s="120"/>
      <c r="AXN20" s="120"/>
      <c r="AXO20" s="120"/>
      <c r="AXP20" s="120"/>
      <c r="AXQ20" s="120"/>
      <c r="AXR20" s="120"/>
      <c r="AXS20" s="120"/>
      <c r="AXT20" s="120"/>
      <c r="AXU20" s="120"/>
      <c r="AXV20" s="120"/>
      <c r="AXW20" s="120"/>
      <c r="AXX20" s="120"/>
      <c r="AXY20" s="120"/>
      <c r="AXZ20" s="120"/>
      <c r="AYA20" s="120"/>
      <c r="AYB20" s="120"/>
      <c r="AYC20" s="120"/>
      <c r="AYD20" s="120"/>
      <c r="AYE20" s="120"/>
      <c r="AYF20" s="120"/>
      <c r="AYG20" s="120"/>
      <c r="AYH20" s="120"/>
      <c r="AYI20" s="120"/>
      <c r="AYJ20" s="120"/>
      <c r="AYK20" s="120"/>
      <c r="AYL20" s="120"/>
      <c r="AYM20" s="120"/>
      <c r="AYN20" s="120"/>
      <c r="AYO20" s="120"/>
      <c r="AYP20" s="120"/>
      <c r="AYQ20" s="120"/>
      <c r="AYR20" s="120"/>
      <c r="AYS20" s="120"/>
      <c r="AYT20" s="120"/>
      <c r="AYU20" s="120"/>
      <c r="AYV20" s="120"/>
      <c r="AYW20" s="120"/>
      <c r="AYX20" s="120"/>
      <c r="AYY20" s="120"/>
    </row>
    <row r="21" spans="1:1351" s="110" customFormat="1" ht="23.1" customHeight="1">
      <c r="A21" s="104">
        <v>6</v>
      </c>
      <c r="B21" s="105" t="s">
        <v>83</v>
      </c>
      <c r="C21" s="105" t="s">
        <v>75</v>
      </c>
      <c r="D21" s="106" t="s">
        <v>71</v>
      </c>
      <c r="E21" s="107">
        <v>17553</v>
      </c>
      <c r="F21" s="107">
        <v>702</v>
      </c>
      <c r="G21" s="107">
        <f>SUM(E21:F21)</f>
        <v>18255</v>
      </c>
      <c r="H21" s="108">
        <f>G21</f>
        <v>18255</v>
      </c>
      <c r="I21" s="108">
        <f t="shared" si="1"/>
        <v>18255</v>
      </c>
      <c r="J21" s="109">
        <f t="shared" si="2"/>
        <v>0</v>
      </c>
      <c r="K21" s="110">
        <v>0</v>
      </c>
      <c r="L21" s="110">
        <v>0</v>
      </c>
      <c r="M21" s="110">
        <v>0</v>
      </c>
      <c r="N21" s="108">
        <f t="shared" si="3"/>
        <v>18255</v>
      </c>
      <c r="O21" s="107"/>
      <c r="P21" s="111">
        <f>SUM(AL21:AT21)</f>
        <v>1642.95</v>
      </c>
      <c r="Q21" s="107">
        <f>SUM(AV21:AX21)</f>
        <v>200</v>
      </c>
      <c r="R21" s="107">
        <f>ROUNDDOWN(G21*5%/2,2)</f>
        <v>456.37</v>
      </c>
      <c r="S21" s="107">
        <f>SUM(BA21:BF21)</f>
        <v>100</v>
      </c>
      <c r="T21" s="108">
        <f>O21+P21+Q21+R21+S21</f>
        <v>2399.3200000000002</v>
      </c>
      <c r="U21" s="112">
        <f t="shared" si="4"/>
        <v>7928</v>
      </c>
      <c r="V21" s="112">
        <f>(AF21-U21)</f>
        <v>7927.68</v>
      </c>
      <c r="W21" s="107">
        <f>U21+V21</f>
        <v>15855.68</v>
      </c>
      <c r="X21" s="107">
        <f t="shared" si="5"/>
        <v>15855.68</v>
      </c>
      <c r="Y21" s="113">
        <v>2000</v>
      </c>
      <c r="Z21" s="112">
        <f t="shared" si="6"/>
        <v>17855.68</v>
      </c>
      <c r="AA21" s="114">
        <v>6</v>
      </c>
      <c r="AB21" s="107">
        <f t="shared" si="7"/>
        <v>2190.6</v>
      </c>
      <c r="AC21" s="115">
        <v>100</v>
      </c>
      <c r="AD21" s="116">
        <f>ROUNDUP(G21*5%/2,2)</f>
        <v>456.38</v>
      </c>
      <c r="AE21" s="115">
        <v>200</v>
      </c>
      <c r="AF21" s="117">
        <f>+N21-T21</f>
        <v>15855.68</v>
      </c>
      <c r="AG21" s="117">
        <f>(+N21-T21)/2</f>
        <v>7927.84</v>
      </c>
      <c r="AH21" s="118">
        <v>6</v>
      </c>
      <c r="AI21" s="105" t="s">
        <v>83</v>
      </c>
      <c r="AJ21" s="106" t="s">
        <v>71</v>
      </c>
      <c r="AK21" s="107">
        <f t="shared" si="0"/>
        <v>0</v>
      </c>
      <c r="AL21" s="107">
        <f t="shared" si="8"/>
        <v>1642.95</v>
      </c>
      <c r="AM21" s="107">
        <v>0</v>
      </c>
      <c r="AN21" s="107"/>
      <c r="AO21" s="107"/>
      <c r="AP21" s="107"/>
      <c r="AQ21" s="107"/>
      <c r="AR21" s="107"/>
      <c r="AS21" s="107"/>
      <c r="AT21" s="107"/>
      <c r="AU21" s="111">
        <f>SUM(AL21:AT21)</f>
        <v>1642.95</v>
      </c>
      <c r="AV21" s="115">
        <v>200</v>
      </c>
      <c r="AW21" s="107">
        <v>0</v>
      </c>
      <c r="AX21" s="107">
        <v>0</v>
      </c>
      <c r="AY21" s="107">
        <f>SUM(AV21:AW21)</f>
        <v>200</v>
      </c>
      <c r="AZ21" s="107">
        <f>ROUNDDOWN(G21*5%/2,2)</f>
        <v>456.37</v>
      </c>
      <c r="BB21" s="107"/>
      <c r="BC21" s="107">
        <v>100</v>
      </c>
      <c r="BD21" s="107"/>
      <c r="BE21" s="107">
        <v>0</v>
      </c>
      <c r="BF21" s="107">
        <v>0</v>
      </c>
      <c r="BG21" s="107">
        <f>SUM(BA21:BF21)</f>
        <v>100</v>
      </c>
      <c r="BH21" s="108">
        <f>AK21+AU21+AY21+AZ21+BG21</f>
        <v>2399.3200000000002</v>
      </c>
      <c r="BI21" s="119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120"/>
      <c r="FB21" s="120"/>
      <c r="FC21" s="120"/>
      <c r="FD21" s="120"/>
      <c r="FE21" s="120"/>
      <c r="FF21" s="120"/>
      <c r="FG21" s="120"/>
      <c r="FH21" s="120"/>
      <c r="FI21" s="120"/>
      <c r="FJ21" s="120"/>
      <c r="FK21" s="120"/>
      <c r="FL21" s="120"/>
      <c r="FM21" s="120"/>
      <c r="FN21" s="120"/>
      <c r="FO21" s="120"/>
      <c r="FP21" s="120"/>
      <c r="FQ21" s="120"/>
      <c r="FR21" s="120"/>
      <c r="FS21" s="120"/>
      <c r="FT21" s="120"/>
      <c r="FU21" s="120"/>
      <c r="FV21" s="120"/>
      <c r="FW21" s="120"/>
      <c r="FX21" s="120"/>
      <c r="FY21" s="120"/>
      <c r="FZ21" s="120"/>
      <c r="GA21" s="120"/>
      <c r="GB21" s="120"/>
      <c r="GC21" s="120"/>
      <c r="GD21" s="120"/>
      <c r="GE21" s="120"/>
      <c r="GF21" s="120"/>
      <c r="GG21" s="120"/>
      <c r="GH21" s="120"/>
      <c r="GI21" s="120"/>
      <c r="GJ21" s="120"/>
      <c r="GK21" s="120"/>
      <c r="GL21" s="120"/>
      <c r="GM21" s="120"/>
      <c r="GN21" s="120"/>
      <c r="GO21" s="120"/>
      <c r="GP21" s="120"/>
      <c r="GQ21" s="120"/>
      <c r="GR21" s="120"/>
      <c r="GS21" s="120"/>
      <c r="GT21" s="120"/>
      <c r="GU21" s="120"/>
      <c r="GV21" s="120"/>
      <c r="GW21" s="120"/>
      <c r="GX21" s="120"/>
      <c r="GY21" s="120"/>
      <c r="GZ21" s="120"/>
      <c r="HA21" s="120"/>
      <c r="HB21" s="120"/>
      <c r="HC21" s="120"/>
      <c r="HD21" s="120"/>
      <c r="HE21" s="120"/>
      <c r="HF21" s="120"/>
      <c r="HG21" s="120"/>
      <c r="HH21" s="120"/>
      <c r="HI21" s="120"/>
      <c r="HJ21" s="120"/>
      <c r="HK21" s="120"/>
      <c r="HL21" s="120"/>
      <c r="HM21" s="120"/>
      <c r="HN21" s="120"/>
      <c r="HO21" s="120"/>
      <c r="HP21" s="120"/>
      <c r="HQ21" s="120"/>
      <c r="HR21" s="120"/>
      <c r="HS21" s="120"/>
      <c r="HT21" s="120"/>
      <c r="HU21" s="120"/>
      <c r="HV21" s="120"/>
      <c r="HW21" s="120"/>
      <c r="HX21" s="120"/>
      <c r="HY21" s="120"/>
      <c r="HZ21" s="120"/>
      <c r="IA21" s="120"/>
      <c r="IB21" s="120"/>
      <c r="IC21" s="120"/>
      <c r="ID21" s="120"/>
      <c r="IE21" s="120"/>
      <c r="IF21" s="120"/>
      <c r="IG21" s="120"/>
      <c r="IH21" s="120"/>
      <c r="II21" s="120"/>
      <c r="IJ21" s="120"/>
      <c r="IK21" s="120"/>
      <c r="IL21" s="120"/>
      <c r="IM21" s="120"/>
      <c r="IN21" s="120"/>
      <c r="IO21" s="120"/>
      <c r="IP21" s="120"/>
      <c r="IQ21" s="120"/>
      <c r="IR21" s="120"/>
      <c r="IS21" s="120"/>
      <c r="IT21" s="120"/>
      <c r="IU21" s="120"/>
      <c r="IV21" s="120"/>
      <c r="IW21" s="120"/>
      <c r="IX21" s="120"/>
      <c r="IY21" s="120"/>
      <c r="IZ21" s="120"/>
      <c r="JA21" s="120"/>
      <c r="JB21" s="120"/>
      <c r="JC21" s="120"/>
      <c r="JD21" s="120"/>
      <c r="JE21" s="120"/>
      <c r="JF21" s="120"/>
      <c r="JG21" s="120"/>
      <c r="JH21" s="120"/>
      <c r="JI21" s="120"/>
      <c r="JJ21" s="120"/>
      <c r="JK21" s="120"/>
      <c r="JL21" s="120"/>
      <c r="JM21" s="120"/>
      <c r="JN21" s="120"/>
      <c r="JO21" s="120"/>
      <c r="JP21" s="120"/>
      <c r="JQ21" s="120"/>
      <c r="JR21" s="120"/>
      <c r="JS21" s="120"/>
      <c r="JT21" s="120"/>
      <c r="JU21" s="120"/>
      <c r="JV21" s="120"/>
      <c r="JW21" s="120"/>
      <c r="JX21" s="120"/>
      <c r="JY21" s="120"/>
      <c r="JZ21" s="120"/>
      <c r="KA21" s="120"/>
      <c r="KB21" s="120"/>
      <c r="KC21" s="120"/>
      <c r="KD21" s="120"/>
      <c r="KE21" s="120"/>
      <c r="KF21" s="120"/>
      <c r="KG21" s="120"/>
      <c r="KH21" s="120"/>
      <c r="KI21" s="120"/>
      <c r="KJ21" s="120"/>
      <c r="KK21" s="120"/>
      <c r="KL21" s="120"/>
      <c r="KM21" s="120"/>
      <c r="KN21" s="120"/>
      <c r="KO21" s="120"/>
      <c r="KP21" s="120"/>
      <c r="KQ21" s="120"/>
      <c r="KR21" s="120"/>
      <c r="KS21" s="120"/>
      <c r="KT21" s="120"/>
      <c r="KU21" s="120"/>
      <c r="KV21" s="120"/>
      <c r="KW21" s="120"/>
      <c r="KX21" s="120"/>
      <c r="KY21" s="120"/>
      <c r="KZ21" s="120"/>
      <c r="LA21" s="120"/>
      <c r="LB21" s="120"/>
      <c r="LC21" s="120"/>
      <c r="LD21" s="120"/>
      <c r="LE21" s="120"/>
      <c r="LF21" s="120"/>
      <c r="LG21" s="120"/>
      <c r="LH21" s="120"/>
      <c r="LI21" s="120"/>
      <c r="LJ21" s="120"/>
      <c r="LK21" s="120"/>
      <c r="LL21" s="120"/>
      <c r="LM21" s="120"/>
      <c r="LN21" s="120"/>
      <c r="LO21" s="120"/>
      <c r="LP21" s="120"/>
      <c r="LQ21" s="120"/>
      <c r="LR21" s="120"/>
      <c r="LS21" s="120"/>
      <c r="LT21" s="120"/>
      <c r="LU21" s="120"/>
      <c r="LV21" s="120"/>
      <c r="LW21" s="120"/>
      <c r="LX21" s="120"/>
      <c r="LY21" s="120"/>
      <c r="LZ21" s="120"/>
      <c r="MA21" s="120"/>
      <c r="MB21" s="120"/>
      <c r="MC21" s="120"/>
      <c r="MD21" s="120"/>
      <c r="ME21" s="120"/>
      <c r="MF21" s="120"/>
      <c r="MG21" s="120"/>
      <c r="MH21" s="120"/>
      <c r="MI21" s="120"/>
      <c r="MJ21" s="120"/>
      <c r="MK21" s="120"/>
      <c r="ML21" s="120"/>
      <c r="MM21" s="120"/>
      <c r="MN21" s="120"/>
      <c r="MO21" s="120"/>
      <c r="MP21" s="120"/>
      <c r="MQ21" s="120"/>
      <c r="MR21" s="120"/>
      <c r="MS21" s="120"/>
      <c r="MT21" s="120"/>
      <c r="MU21" s="120"/>
      <c r="MV21" s="120"/>
      <c r="MW21" s="120"/>
      <c r="MX21" s="120"/>
      <c r="MY21" s="120"/>
      <c r="MZ21" s="120"/>
      <c r="NA21" s="120"/>
      <c r="NB21" s="120"/>
      <c r="NC21" s="120"/>
      <c r="ND21" s="120"/>
      <c r="NE21" s="120"/>
      <c r="NF21" s="120"/>
      <c r="NG21" s="120"/>
      <c r="NH21" s="120"/>
      <c r="NI21" s="120"/>
      <c r="NJ21" s="120"/>
      <c r="NK21" s="120"/>
      <c r="NL21" s="120"/>
      <c r="NM21" s="120"/>
      <c r="NN21" s="120"/>
      <c r="NO21" s="120"/>
      <c r="NP21" s="120"/>
      <c r="NQ21" s="120"/>
      <c r="NR21" s="120"/>
      <c r="NS21" s="120"/>
      <c r="NT21" s="120"/>
      <c r="NU21" s="120"/>
      <c r="NV21" s="120"/>
      <c r="NW21" s="120"/>
      <c r="NX21" s="120"/>
      <c r="NY21" s="120"/>
      <c r="NZ21" s="120"/>
      <c r="OA21" s="120"/>
      <c r="OB21" s="120"/>
      <c r="OC21" s="120"/>
      <c r="OD21" s="120"/>
      <c r="OE21" s="120"/>
      <c r="OF21" s="120"/>
      <c r="OG21" s="120"/>
      <c r="OH21" s="120"/>
      <c r="OI21" s="120"/>
      <c r="OJ21" s="120"/>
      <c r="OK21" s="120"/>
      <c r="OL21" s="120"/>
      <c r="OM21" s="120"/>
      <c r="ON21" s="120"/>
      <c r="OO21" s="120"/>
      <c r="OP21" s="120"/>
      <c r="OQ21" s="120"/>
      <c r="OR21" s="120"/>
      <c r="OS21" s="120"/>
      <c r="OT21" s="120"/>
      <c r="OU21" s="120"/>
      <c r="OV21" s="120"/>
      <c r="OW21" s="120"/>
      <c r="OX21" s="120"/>
      <c r="OY21" s="120"/>
      <c r="OZ21" s="120"/>
      <c r="PA21" s="120"/>
      <c r="PB21" s="120"/>
      <c r="PC21" s="120"/>
    </row>
    <row r="22" spans="1:1351" s="110" customFormat="1" ht="23.1" customHeight="1">
      <c r="A22" s="104" t="s">
        <v>7</v>
      </c>
      <c r="B22" s="105"/>
      <c r="C22" s="122" t="s">
        <v>77</v>
      </c>
      <c r="D22" s="123" t="s">
        <v>80</v>
      </c>
      <c r="E22" s="107"/>
      <c r="F22" s="107"/>
      <c r="G22" s="107"/>
      <c r="I22" s="108">
        <f t="shared" si="1"/>
        <v>0</v>
      </c>
      <c r="J22" s="109">
        <f t="shared" si="2"/>
        <v>0</v>
      </c>
      <c r="N22" s="108">
        <f t="shared" si="3"/>
        <v>0</v>
      </c>
      <c r="O22" s="107"/>
      <c r="P22" s="107"/>
      <c r="Q22" s="107"/>
      <c r="R22" s="107"/>
      <c r="S22" s="107"/>
      <c r="T22" s="108"/>
      <c r="U22" s="112">
        <f t="shared" si="4"/>
        <v>0</v>
      </c>
      <c r="V22" s="112" t="s">
        <v>7</v>
      </c>
      <c r="W22" s="107"/>
      <c r="X22" s="107">
        <f t="shared" si="5"/>
        <v>0</v>
      </c>
      <c r="Y22" s="113"/>
      <c r="Z22" s="112">
        <f t="shared" si="6"/>
        <v>0</v>
      </c>
      <c r="AA22" s="114" t="s">
        <v>7</v>
      </c>
      <c r="AB22" s="107">
        <f t="shared" si="7"/>
        <v>0</v>
      </c>
      <c r="AC22" s="124"/>
      <c r="AD22" s="125"/>
      <c r="AE22" s="124"/>
      <c r="AF22" s="117"/>
      <c r="AG22" s="117"/>
      <c r="AH22" s="118" t="s">
        <v>7</v>
      </c>
      <c r="AI22" s="105"/>
      <c r="AJ22" s="123" t="s">
        <v>80</v>
      </c>
      <c r="AK22" s="107">
        <f t="shared" si="0"/>
        <v>0</v>
      </c>
      <c r="AL22" s="107">
        <f t="shared" si="8"/>
        <v>0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15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8"/>
      <c r="BI22" s="119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20"/>
      <c r="FB22" s="120"/>
      <c r="FC22" s="120"/>
      <c r="FD22" s="120"/>
      <c r="FE22" s="120"/>
      <c r="FF22" s="120"/>
      <c r="FG22" s="120"/>
      <c r="FH22" s="120"/>
      <c r="FI22" s="120"/>
      <c r="FJ22" s="120"/>
      <c r="FK22" s="120"/>
      <c r="FL22" s="120"/>
      <c r="FM22" s="120"/>
      <c r="FN22" s="120"/>
      <c r="FO22" s="120"/>
      <c r="FP22" s="120"/>
      <c r="FQ22" s="120"/>
      <c r="FR22" s="120"/>
      <c r="FS22" s="120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0"/>
      <c r="GQ22" s="120"/>
      <c r="GR22" s="120"/>
      <c r="GS22" s="120"/>
      <c r="GT22" s="120"/>
      <c r="GU22" s="120"/>
      <c r="GV22" s="120"/>
      <c r="GW22" s="120"/>
      <c r="GX22" s="120"/>
      <c r="GY22" s="120"/>
      <c r="GZ22" s="120"/>
      <c r="HA22" s="120"/>
      <c r="HB22" s="120"/>
      <c r="HC22" s="120"/>
      <c r="HD22" s="120"/>
      <c r="HE22" s="120"/>
      <c r="HF22" s="120"/>
      <c r="HG22" s="120"/>
      <c r="HH22" s="120"/>
      <c r="HI22" s="120"/>
      <c r="HJ22" s="120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0"/>
      <c r="IH22" s="120"/>
      <c r="II22" s="120"/>
      <c r="IJ22" s="120"/>
      <c r="IK22" s="120"/>
      <c r="IL22" s="120"/>
      <c r="IM22" s="120"/>
      <c r="IN22" s="120"/>
      <c r="IO22" s="120"/>
      <c r="IP22" s="120"/>
      <c r="IQ22" s="120"/>
      <c r="IR22" s="120"/>
      <c r="IS22" s="120"/>
      <c r="IT22" s="120"/>
      <c r="IU22" s="120"/>
      <c r="IV22" s="120"/>
      <c r="IW22" s="120"/>
      <c r="IX22" s="120"/>
      <c r="IY22" s="120"/>
      <c r="IZ22" s="120"/>
      <c r="JA22" s="120"/>
      <c r="JB22" s="120"/>
      <c r="JC22" s="120"/>
      <c r="JD22" s="120"/>
      <c r="JE22" s="120"/>
      <c r="JF22" s="120"/>
      <c r="JG22" s="120"/>
      <c r="JH22" s="120"/>
      <c r="JI22" s="120"/>
      <c r="JJ22" s="120"/>
      <c r="JK22" s="120"/>
      <c r="JL22" s="120"/>
      <c r="JM22" s="120"/>
      <c r="JN22" s="120"/>
      <c r="JO22" s="120"/>
      <c r="JP22" s="120"/>
      <c r="JQ22" s="120"/>
      <c r="JR22" s="120"/>
      <c r="JS22" s="120"/>
      <c r="JT22" s="120"/>
      <c r="JU22" s="120"/>
      <c r="JV22" s="120"/>
      <c r="JW22" s="120"/>
      <c r="JX22" s="120"/>
      <c r="JY22" s="120"/>
      <c r="JZ22" s="120"/>
      <c r="KA22" s="120"/>
      <c r="KB22" s="120"/>
      <c r="KC22" s="120"/>
      <c r="KD22" s="120"/>
      <c r="KE22" s="120"/>
      <c r="KF22" s="120"/>
      <c r="KG22" s="120"/>
      <c r="KH22" s="120"/>
      <c r="KI22" s="120"/>
      <c r="KJ22" s="120"/>
      <c r="KK22" s="120"/>
      <c r="KL22" s="120"/>
      <c r="KM22" s="120"/>
      <c r="KN22" s="120"/>
      <c r="KO22" s="120"/>
      <c r="KP22" s="120"/>
      <c r="KQ22" s="120"/>
      <c r="KR22" s="120"/>
      <c r="KS22" s="120"/>
      <c r="KT22" s="120"/>
      <c r="KU22" s="120"/>
      <c r="KV22" s="120"/>
      <c r="KW22" s="120"/>
      <c r="KX22" s="120"/>
      <c r="KY22" s="120"/>
      <c r="KZ22" s="120"/>
      <c r="LA22" s="120"/>
      <c r="LB22" s="120"/>
      <c r="LC22" s="120"/>
      <c r="LD22" s="120"/>
      <c r="LE22" s="120"/>
      <c r="LF22" s="120"/>
      <c r="LG22" s="120"/>
      <c r="LH22" s="120"/>
      <c r="LI22" s="120"/>
      <c r="LJ22" s="120"/>
      <c r="LK22" s="120"/>
      <c r="LL22" s="120"/>
      <c r="LM22" s="120"/>
      <c r="LN22" s="120"/>
      <c r="LO22" s="120"/>
      <c r="LP22" s="120"/>
      <c r="LQ22" s="120"/>
      <c r="LR22" s="120"/>
      <c r="LS22" s="120"/>
      <c r="LT22" s="120"/>
      <c r="LU22" s="120"/>
      <c r="LV22" s="120"/>
      <c r="LW22" s="120"/>
      <c r="LX22" s="120"/>
      <c r="LY22" s="120"/>
      <c r="LZ22" s="120"/>
      <c r="MA22" s="120"/>
      <c r="MB22" s="120"/>
      <c r="MC22" s="120"/>
      <c r="MD22" s="120"/>
      <c r="ME22" s="120"/>
      <c r="MF22" s="120"/>
      <c r="MG22" s="120"/>
      <c r="MH22" s="120"/>
      <c r="MI22" s="120"/>
      <c r="MJ22" s="120"/>
      <c r="MK22" s="120"/>
      <c r="ML22" s="120"/>
      <c r="MM22" s="120"/>
      <c r="MN22" s="120"/>
      <c r="MO22" s="120"/>
      <c r="MP22" s="120"/>
      <c r="MQ22" s="120"/>
      <c r="MR22" s="120"/>
      <c r="MS22" s="120"/>
      <c r="MT22" s="120"/>
      <c r="MU22" s="120"/>
      <c r="MV22" s="120"/>
      <c r="MW22" s="120"/>
      <c r="MX22" s="120"/>
      <c r="MY22" s="120"/>
      <c r="MZ22" s="120"/>
      <c r="NA22" s="120"/>
      <c r="NB22" s="120"/>
      <c r="NC22" s="120"/>
      <c r="ND22" s="120"/>
      <c r="NE22" s="120"/>
      <c r="NF22" s="120"/>
      <c r="NG22" s="120"/>
      <c r="NH22" s="120"/>
      <c r="NI22" s="120"/>
      <c r="NJ22" s="120"/>
      <c r="NK22" s="120"/>
      <c r="NL22" s="120"/>
      <c r="NM22" s="120"/>
      <c r="NN22" s="120"/>
      <c r="NO22" s="120"/>
      <c r="NP22" s="120"/>
      <c r="NQ22" s="120"/>
      <c r="NR22" s="120"/>
      <c r="NS22" s="120"/>
      <c r="NT22" s="120"/>
      <c r="NU22" s="120"/>
      <c r="NV22" s="120"/>
      <c r="NW22" s="120"/>
      <c r="NX22" s="120"/>
      <c r="NY22" s="120"/>
      <c r="NZ22" s="120"/>
      <c r="OA22" s="120"/>
      <c r="OB22" s="120"/>
      <c r="OC22" s="120"/>
      <c r="OD22" s="120"/>
      <c r="OE22" s="120"/>
      <c r="OF22" s="120"/>
      <c r="OG22" s="120"/>
      <c r="OH22" s="120"/>
      <c r="OI22" s="120"/>
      <c r="OJ22" s="120"/>
      <c r="OK22" s="120"/>
      <c r="OL22" s="120"/>
      <c r="OM22" s="120"/>
      <c r="ON22" s="120"/>
      <c r="OO22" s="120"/>
      <c r="OP22" s="120"/>
      <c r="OQ22" s="120"/>
      <c r="OR22" s="120"/>
      <c r="OS22" s="120"/>
      <c r="OT22" s="120"/>
      <c r="OU22" s="120"/>
      <c r="OV22" s="120"/>
      <c r="OW22" s="120"/>
      <c r="OX22" s="120"/>
      <c r="OY22" s="120"/>
      <c r="OZ22" s="120"/>
      <c r="PA22" s="120"/>
      <c r="PB22" s="120"/>
      <c r="PC22" s="120"/>
      <c r="PD22" s="120"/>
      <c r="PE22" s="120"/>
      <c r="PF22" s="120"/>
      <c r="PG22" s="120"/>
      <c r="PH22" s="120"/>
      <c r="PI22" s="120"/>
      <c r="PJ22" s="120"/>
      <c r="PK22" s="120"/>
      <c r="PL22" s="120"/>
      <c r="PM22" s="120"/>
      <c r="PN22" s="120"/>
      <c r="PO22" s="120"/>
      <c r="PP22" s="120"/>
      <c r="PQ22" s="120"/>
      <c r="PR22" s="120"/>
      <c r="PS22" s="120"/>
      <c r="PT22" s="120"/>
      <c r="PU22" s="120"/>
      <c r="PV22" s="120"/>
      <c r="PW22" s="120"/>
      <c r="PX22" s="120"/>
      <c r="PY22" s="120"/>
      <c r="PZ22" s="120"/>
      <c r="QA22" s="120"/>
      <c r="QB22" s="120"/>
      <c r="QC22" s="120"/>
      <c r="QD22" s="120"/>
      <c r="QE22" s="120"/>
      <c r="QF22" s="120"/>
      <c r="QG22" s="120"/>
      <c r="QH22" s="120"/>
      <c r="QI22" s="120"/>
      <c r="QJ22" s="120"/>
      <c r="QK22" s="120"/>
      <c r="QL22" s="120"/>
      <c r="QM22" s="120"/>
      <c r="QN22" s="120"/>
      <c r="QO22" s="120"/>
      <c r="QP22" s="120"/>
      <c r="QQ22" s="120"/>
      <c r="QR22" s="120"/>
      <c r="QS22" s="120"/>
      <c r="QT22" s="120"/>
      <c r="QU22" s="120"/>
      <c r="QV22" s="120"/>
      <c r="QW22" s="120"/>
      <c r="QX22" s="120"/>
      <c r="QY22" s="120"/>
      <c r="QZ22" s="120"/>
      <c r="RA22" s="120"/>
      <c r="RB22" s="120"/>
      <c r="RC22" s="120"/>
      <c r="RD22" s="120"/>
      <c r="RE22" s="120"/>
      <c r="RF22" s="120"/>
      <c r="RG22" s="120"/>
      <c r="RH22" s="120"/>
      <c r="RI22" s="120"/>
      <c r="RJ22" s="120"/>
      <c r="RK22" s="120"/>
      <c r="RL22" s="120"/>
      <c r="RM22" s="120"/>
      <c r="RN22" s="120"/>
      <c r="RO22" s="120"/>
      <c r="RP22" s="120"/>
      <c r="RQ22" s="120"/>
      <c r="RR22" s="120"/>
      <c r="RS22" s="120"/>
      <c r="RT22" s="120"/>
      <c r="RU22" s="120"/>
      <c r="RV22" s="120"/>
      <c r="RW22" s="120"/>
      <c r="RX22" s="120"/>
      <c r="RY22" s="120"/>
      <c r="RZ22" s="120"/>
      <c r="SA22" s="120"/>
      <c r="SB22" s="120"/>
      <c r="SC22" s="120"/>
      <c r="SD22" s="120"/>
      <c r="SE22" s="120"/>
      <c r="SF22" s="120"/>
      <c r="SG22" s="120"/>
      <c r="SH22" s="120"/>
      <c r="SI22" s="120"/>
      <c r="SJ22" s="120"/>
      <c r="SK22" s="120"/>
      <c r="SL22" s="120"/>
      <c r="SM22" s="120"/>
      <c r="SN22" s="120"/>
      <c r="SO22" s="120"/>
      <c r="SP22" s="120"/>
      <c r="SQ22" s="120"/>
      <c r="SR22" s="120"/>
      <c r="SS22" s="120"/>
      <c r="ST22" s="120"/>
      <c r="SU22" s="120"/>
      <c r="SV22" s="120"/>
      <c r="SW22" s="120"/>
      <c r="SX22" s="120"/>
      <c r="SY22" s="120"/>
      <c r="SZ22" s="120"/>
      <c r="TA22" s="120"/>
      <c r="TB22" s="120"/>
      <c r="TC22" s="120"/>
      <c r="TD22" s="120"/>
      <c r="TE22" s="120"/>
      <c r="TF22" s="120"/>
      <c r="TG22" s="120"/>
      <c r="TH22" s="120"/>
      <c r="TI22" s="120"/>
      <c r="TJ22" s="120"/>
      <c r="TK22" s="120"/>
      <c r="TL22" s="120"/>
      <c r="TM22" s="120"/>
      <c r="TN22" s="120"/>
      <c r="TO22" s="120"/>
      <c r="TP22" s="120"/>
      <c r="TQ22" s="120"/>
      <c r="TR22" s="120"/>
      <c r="TS22" s="120"/>
      <c r="TT22" s="120"/>
      <c r="TU22" s="120"/>
      <c r="TV22" s="120"/>
      <c r="TW22" s="120"/>
      <c r="TX22" s="120"/>
      <c r="TY22" s="120"/>
      <c r="TZ22" s="120"/>
      <c r="UA22" s="120"/>
      <c r="UB22" s="120"/>
      <c r="UC22" s="120"/>
      <c r="UD22" s="120"/>
      <c r="UE22" s="120"/>
      <c r="UF22" s="120"/>
      <c r="UG22" s="120"/>
      <c r="UH22" s="120"/>
      <c r="UI22" s="120"/>
      <c r="UJ22" s="120"/>
      <c r="UK22" s="120"/>
      <c r="UL22" s="120"/>
      <c r="UM22" s="120"/>
      <c r="UN22" s="120"/>
      <c r="UO22" s="120"/>
      <c r="UP22" s="120"/>
      <c r="UQ22" s="120"/>
      <c r="UR22" s="120"/>
      <c r="US22" s="120"/>
      <c r="UT22" s="120"/>
      <c r="UU22" s="120"/>
      <c r="UV22" s="120"/>
      <c r="UW22" s="120"/>
      <c r="UX22" s="120"/>
      <c r="UY22" s="120"/>
      <c r="UZ22" s="120"/>
      <c r="VA22" s="120"/>
      <c r="VB22" s="120"/>
      <c r="VC22" s="120"/>
      <c r="VD22" s="120"/>
      <c r="VE22" s="120"/>
      <c r="VF22" s="120"/>
      <c r="VG22" s="120"/>
      <c r="VH22" s="120"/>
      <c r="VI22" s="120"/>
      <c r="VJ22" s="120"/>
      <c r="VK22" s="120"/>
      <c r="VL22" s="120"/>
      <c r="VM22" s="120"/>
      <c r="VN22" s="120"/>
      <c r="VO22" s="120"/>
      <c r="VP22" s="120"/>
      <c r="VQ22" s="120"/>
      <c r="VR22" s="120"/>
      <c r="VS22" s="120"/>
      <c r="VT22" s="120"/>
      <c r="VU22" s="120"/>
      <c r="VV22" s="120"/>
      <c r="VW22" s="120"/>
      <c r="VX22" s="120"/>
      <c r="VY22" s="120"/>
      <c r="VZ22" s="120"/>
      <c r="WA22" s="120"/>
      <c r="WB22" s="120"/>
      <c r="WC22" s="120"/>
      <c r="WD22" s="120"/>
      <c r="WE22" s="120"/>
      <c r="WF22" s="120"/>
      <c r="WG22" s="120"/>
      <c r="WH22" s="120"/>
      <c r="WI22" s="120"/>
      <c r="WJ22" s="120"/>
      <c r="WK22" s="120"/>
      <c r="WL22" s="120"/>
      <c r="WM22" s="120"/>
      <c r="WN22" s="120"/>
      <c r="WO22" s="120"/>
      <c r="WP22" s="120"/>
      <c r="WQ22" s="120"/>
      <c r="WR22" s="120"/>
      <c r="WS22" s="120"/>
      <c r="WT22" s="120"/>
      <c r="WU22" s="120"/>
      <c r="WV22" s="120"/>
      <c r="WW22" s="120"/>
      <c r="WX22" s="120"/>
      <c r="WY22" s="120"/>
      <c r="WZ22" s="120"/>
      <c r="XA22" s="120"/>
      <c r="XB22" s="120"/>
      <c r="XC22" s="120"/>
      <c r="XD22" s="120"/>
      <c r="XE22" s="120"/>
      <c r="XF22" s="120"/>
      <c r="XG22" s="120"/>
      <c r="XH22" s="120"/>
      <c r="XI22" s="120"/>
      <c r="XJ22" s="120"/>
      <c r="XK22" s="120"/>
      <c r="XL22" s="120"/>
      <c r="XM22" s="120"/>
      <c r="XN22" s="120"/>
      <c r="XO22" s="120"/>
      <c r="XP22" s="120"/>
      <c r="XQ22" s="120"/>
      <c r="XR22" s="120"/>
      <c r="XS22" s="120"/>
      <c r="XT22" s="120"/>
      <c r="XU22" s="120"/>
      <c r="XV22" s="120"/>
      <c r="XW22" s="120"/>
      <c r="XX22" s="120"/>
      <c r="XY22" s="120"/>
      <c r="XZ22" s="120"/>
      <c r="YA22" s="120"/>
      <c r="YB22" s="120"/>
      <c r="YC22" s="120"/>
      <c r="YD22" s="120"/>
      <c r="YE22" s="120"/>
      <c r="YF22" s="120"/>
      <c r="YG22" s="120"/>
      <c r="YH22" s="120"/>
      <c r="YI22" s="120"/>
      <c r="YJ22" s="120"/>
      <c r="YK22" s="120"/>
      <c r="YL22" s="120"/>
      <c r="YM22" s="120"/>
      <c r="YN22" s="120"/>
      <c r="YO22" s="120"/>
      <c r="YP22" s="120"/>
      <c r="YQ22" s="120"/>
      <c r="YR22" s="120"/>
      <c r="YS22" s="120"/>
      <c r="YT22" s="120"/>
      <c r="YU22" s="120"/>
      <c r="YV22" s="120"/>
      <c r="YW22" s="120"/>
      <c r="YX22" s="120"/>
      <c r="YY22" s="120"/>
      <c r="YZ22" s="120"/>
      <c r="ZA22" s="120"/>
      <c r="ZB22" s="120"/>
      <c r="ZC22" s="120"/>
      <c r="ZD22" s="120"/>
      <c r="ZE22" s="120"/>
      <c r="ZF22" s="120"/>
      <c r="ZG22" s="120"/>
      <c r="ZH22" s="120"/>
      <c r="ZI22" s="120"/>
      <c r="ZJ22" s="120"/>
      <c r="ZK22" s="120"/>
      <c r="ZL22" s="120"/>
      <c r="ZM22" s="120"/>
      <c r="ZN22" s="120"/>
      <c r="ZO22" s="120"/>
      <c r="ZP22" s="120"/>
      <c r="ZQ22" s="120"/>
      <c r="ZR22" s="120"/>
      <c r="ZS22" s="120"/>
      <c r="ZT22" s="120"/>
      <c r="ZU22" s="120"/>
      <c r="ZV22" s="120"/>
      <c r="ZW22" s="120"/>
      <c r="ZX22" s="120"/>
      <c r="ZY22" s="120"/>
      <c r="ZZ22" s="120"/>
      <c r="AAA22" s="120"/>
      <c r="AAB22" s="120"/>
      <c r="AAC22" s="120"/>
      <c r="AAD22" s="120"/>
      <c r="AAE22" s="120"/>
      <c r="AAF22" s="120"/>
      <c r="AAG22" s="120"/>
      <c r="AAH22" s="120"/>
      <c r="AAI22" s="120"/>
      <c r="AAJ22" s="120"/>
      <c r="AAK22" s="120"/>
      <c r="AAL22" s="120"/>
      <c r="AAM22" s="120"/>
      <c r="AAN22" s="120"/>
      <c r="AAO22" s="120"/>
      <c r="AAP22" s="120"/>
      <c r="AAQ22" s="120"/>
      <c r="AAR22" s="120"/>
      <c r="AAS22" s="120"/>
      <c r="AAT22" s="120"/>
      <c r="AAU22" s="120"/>
      <c r="AAV22" s="120"/>
      <c r="AAW22" s="120"/>
      <c r="AAX22" s="120"/>
      <c r="AAY22" s="120"/>
      <c r="AAZ22" s="120"/>
      <c r="ABA22" s="120"/>
      <c r="ABB22" s="120"/>
      <c r="ABC22" s="120"/>
      <c r="ABD22" s="120"/>
      <c r="ABE22" s="120"/>
      <c r="ABF22" s="120"/>
      <c r="ABG22" s="120"/>
      <c r="ABH22" s="120"/>
      <c r="ABI22" s="120"/>
      <c r="ABJ22" s="120"/>
      <c r="ABK22" s="120"/>
      <c r="ABL22" s="120"/>
      <c r="ABM22" s="120"/>
      <c r="ABN22" s="120"/>
      <c r="ABO22" s="120"/>
      <c r="ABP22" s="120"/>
      <c r="ABQ22" s="120"/>
      <c r="ABR22" s="120"/>
      <c r="ABS22" s="120"/>
      <c r="ABT22" s="120"/>
      <c r="ABU22" s="120"/>
      <c r="ABV22" s="120"/>
      <c r="ABW22" s="120"/>
      <c r="ABX22" s="120"/>
      <c r="ABY22" s="120"/>
      <c r="ABZ22" s="120"/>
      <c r="ACA22" s="120"/>
      <c r="ACB22" s="120"/>
      <c r="ACC22" s="120"/>
      <c r="ACD22" s="120"/>
      <c r="ACE22" s="120"/>
      <c r="ACF22" s="120"/>
      <c r="ACG22" s="120"/>
      <c r="ACH22" s="120"/>
      <c r="ACI22" s="120"/>
      <c r="ACJ22" s="120"/>
      <c r="ACK22" s="120"/>
      <c r="ACL22" s="120"/>
      <c r="ACM22" s="120"/>
      <c r="ACN22" s="120"/>
      <c r="ACO22" s="120"/>
      <c r="ACP22" s="120"/>
      <c r="ACQ22" s="120"/>
      <c r="ACR22" s="120"/>
      <c r="ACS22" s="120"/>
      <c r="ACT22" s="120"/>
      <c r="ACU22" s="120"/>
      <c r="ACV22" s="120"/>
      <c r="ACW22" s="120"/>
      <c r="ACX22" s="120"/>
      <c r="ACY22" s="120"/>
      <c r="ACZ22" s="120"/>
      <c r="ADA22" s="120"/>
      <c r="ADB22" s="120"/>
      <c r="ADC22" s="120"/>
      <c r="ADD22" s="120"/>
      <c r="ADE22" s="120"/>
      <c r="ADF22" s="120"/>
      <c r="ADG22" s="120"/>
      <c r="ADH22" s="120"/>
      <c r="ADI22" s="120"/>
      <c r="ADJ22" s="120"/>
      <c r="ADK22" s="120"/>
      <c r="ADL22" s="120"/>
      <c r="ADM22" s="120"/>
      <c r="ADN22" s="120"/>
      <c r="ADO22" s="120"/>
      <c r="ADP22" s="120"/>
      <c r="ADQ22" s="120"/>
      <c r="ADR22" s="120"/>
      <c r="ADS22" s="120"/>
      <c r="ADT22" s="120"/>
      <c r="ADU22" s="120"/>
      <c r="ADV22" s="120"/>
      <c r="ADW22" s="120"/>
      <c r="ADX22" s="120"/>
      <c r="ADY22" s="120"/>
      <c r="ADZ22" s="120"/>
      <c r="AEA22" s="120"/>
      <c r="AEB22" s="120"/>
      <c r="AEC22" s="120"/>
      <c r="AED22" s="120"/>
      <c r="AEE22" s="120"/>
      <c r="AEF22" s="120"/>
      <c r="AEG22" s="120"/>
      <c r="AEH22" s="120"/>
      <c r="AEI22" s="120"/>
      <c r="AEJ22" s="120"/>
      <c r="AEK22" s="120"/>
      <c r="AEL22" s="120"/>
      <c r="AEM22" s="120"/>
      <c r="AEN22" s="120"/>
      <c r="AEO22" s="120"/>
      <c r="AEP22" s="120"/>
      <c r="AEQ22" s="120"/>
      <c r="AER22" s="120"/>
      <c r="AES22" s="120"/>
      <c r="AET22" s="120"/>
      <c r="AEU22" s="120"/>
      <c r="AEV22" s="120"/>
      <c r="AEW22" s="120"/>
      <c r="AEX22" s="120"/>
      <c r="AEY22" s="120"/>
      <c r="AEZ22" s="120"/>
      <c r="AFA22" s="120"/>
      <c r="AFB22" s="120"/>
      <c r="AFC22" s="120"/>
      <c r="AFD22" s="120"/>
      <c r="AFE22" s="120"/>
      <c r="AFF22" s="120"/>
      <c r="AFG22" s="120"/>
      <c r="AFH22" s="120"/>
      <c r="AFI22" s="120"/>
      <c r="AFJ22" s="120"/>
      <c r="AFK22" s="120"/>
      <c r="AFL22" s="120"/>
      <c r="AFM22" s="120"/>
      <c r="AFN22" s="120"/>
      <c r="AFO22" s="120"/>
      <c r="AFP22" s="120"/>
      <c r="AFQ22" s="120"/>
      <c r="AFR22" s="120"/>
      <c r="AFS22" s="120"/>
      <c r="AFT22" s="120"/>
      <c r="AFU22" s="120"/>
      <c r="AFV22" s="120"/>
      <c r="AFW22" s="120"/>
      <c r="AFX22" s="120"/>
      <c r="AFY22" s="120"/>
      <c r="AFZ22" s="120"/>
      <c r="AGA22" s="120"/>
      <c r="AGB22" s="120"/>
      <c r="AGC22" s="120"/>
      <c r="AGD22" s="120"/>
      <c r="AGE22" s="120"/>
      <c r="AGF22" s="120"/>
      <c r="AGG22" s="120"/>
      <c r="AGH22" s="120"/>
      <c r="AGI22" s="120"/>
      <c r="AGJ22" s="120"/>
      <c r="AGK22" s="120"/>
      <c r="AGL22" s="120"/>
      <c r="AGM22" s="120"/>
      <c r="AGN22" s="120"/>
      <c r="AGO22" s="120"/>
      <c r="AGP22" s="120"/>
      <c r="AGQ22" s="120"/>
      <c r="AGR22" s="120"/>
      <c r="AGS22" s="120"/>
      <c r="AGT22" s="120"/>
      <c r="AGU22" s="120"/>
      <c r="AGV22" s="120"/>
      <c r="AGW22" s="120"/>
      <c r="AGX22" s="120"/>
      <c r="AGY22" s="120"/>
      <c r="AGZ22" s="120"/>
      <c r="AHA22" s="120"/>
      <c r="AHB22" s="120"/>
      <c r="AHC22" s="120"/>
      <c r="AHD22" s="120"/>
      <c r="AHE22" s="120"/>
      <c r="AHF22" s="120"/>
      <c r="AHG22" s="120"/>
      <c r="AHH22" s="120"/>
      <c r="AHI22" s="120"/>
      <c r="AHJ22" s="120"/>
      <c r="AHK22" s="120"/>
      <c r="AHL22" s="120"/>
      <c r="AHM22" s="120"/>
      <c r="AHN22" s="120"/>
      <c r="AHO22" s="120"/>
      <c r="AHP22" s="120"/>
      <c r="AHQ22" s="120"/>
      <c r="AHR22" s="120"/>
      <c r="AHS22" s="120"/>
      <c r="AHT22" s="120"/>
      <c r="AHU22" s="120"/>
      <c r="AHV22" s="120"/>
      <c r="AHW22" s="120"/>
      <c r="AHX22" s="120"/>
      <c r="AHY22" s="120"/>
      <c r="AHZ22" s="120"/>
      <c r="AIA22" s="120"/>
      <c r="AIB22" s="120"/>
      <c r="AIC22" s="120"/>
      <c r="AID22" s="120"/>
      <c r="AIE22" s="120"/>
      <c r="AIF22" s="120"/>
      <c r="AIG22" s="120"/>
      <c r="AIH22" s="120"/>
      <c r="AII22" s="120"/>
      <c r="AIJ22" s="120"/>
      <c r="AIK22" s="120"/>
      <c r="AIL22" s="120"/>
      <c r="AIM22" s="120"/>
      <c r="AIN22" s="120"/>
      <c r="AIO22" s="120"/>
      <c r="AIP22" s="120"/>
      <c r="AIQ22" s="120"/>
      <c r="AIR22" s="120"/>
      <c r="AIS22" s="120"/>
      <c r="AIT22" s="120"/>
      <c r="AIU22" s="120"/>
      <c r="AIV22" s="120"/>
      <c r="AIW22" s="120"/>
      <c r="AIX22" s="120"/>
      <c r="AIY22" s="120"/>
      <c r="AIZ22" s="120"/>
      <c r="AJA22" s="120"/>
      <c r="AJB22" s="120"/>
      <c r="AJC22" s="120"/>
      <c r="AJD22" s="120"/>
      <c r="AJE22" s="120"/>
      <c r="AJF22" s="120"/>
      <c r="AJG22" s="120"/>
      <c r="AJH22" s="120"/>
      <c r="AJI22" s="120"/>
      <c r="AJJ22" s="120"/>
      <c r="AJK22" s="120"/>
      <c r="AJL22" s="120"/>
      <c r="AJM22" s="120"/>
      <c r="AJN22" s="120"/>
      <c r="AJO22" s="120"/>
      <c r="AJP22" s="120"/>
      <c r="AJQ22" s="120"/>
      <c r="AJR22" s="120"/>
      <c r="AJS22" s="120"/>
      <c r="AJT22" s="120"/>
      <c r="AJU22" s="120"/>
      <c r="AJV22" s="120"/>
      <c r="AJW22" s="120"/>
      <c r="AJX22" s="120"/>
      <c r="AJY22" s="120"/>
      <c r="AJZ22" s="120"/>
      <c r="AKA22" s="120"/>
      <c r="AKB22" s="120"/>
      <c r="AKC22" s="120"/>
      <c r="AKD22" s="120"/>
      <c r="AKE22" s="120"/>
      <c r="AKF22" s="120"/>
      <c r="AKG22" s="120"/>
      <c r="AKH22" s="120"/>
      <c r="AKI22" s="120"/>
      <c r="AKJ22" s="120"/>
      <c r="AKK22" s="120"/>
      <c r="AKL22" s="120"/>
      <c r="AKM22" s="120"/>
      <c r="AKN22" s="120"/>
      <c r="AKO22" s="120"/>
      <c r="AKP22" s="120"/>
      <c r="AKQ22" s="120"/>
      <c r="AKR22" s="120"/>
      <c r="AKS22" s="120"/>
      <c r="AKT22" s="120"/>
      <c r="AKU22" s="120"/>
      <c r="AKV22" s="120"/>
      <c r="AKW22" s="120"/>
      <c r="AKX22" s="120"/>
      <c r="AKY22" s="120"/>
      <c r="AKZ22" s="120"/>
      <c r="ALA22" s="120"/>
      <c r="ALB22" s="120"/>
      <c r="ALC22" s="120"/>
      <c r="ALD22" s="120"/>
      <c r="ALE22" s="120"/>
      <c r="ALF22" s="120"/>
      <c r="ALG22" s="120"/>
      <c r="ALH22" s="120"/>
      <c r="ALI22" s="120"/>
      <c r="ALJ22" s="120"/>
      <c r="ALK22" s="120"/>
      <c r="ALL22" s="120"/>
      <c r="ALM22" s="120"/>
      <c r="ALN22" s="120"/>
      <c r="ALO22" s="120"/>
      <c r="ALP22" s="120"/>
      <c r="ALQ22" s="120"/>
      <c r="ALR22" s="120"/>
      <c r="ALS22" s="120"/>
      <c r="ALT22" s="120"/>
      <c r="ALU22" s="120"/>
      <c r="ALV22" s="120"/>
      <c r="ALW22" s="120"/>
      <c r="ALX22" s="120"/>
      <c r="ALY22" s="120"/>
      <c r="ALZ22" s="120"/>
      <c r="AMA22" s="120"/>
      <c r="AMB22" s="120"/>
      <c r="AMC22" s="120"/>
      <c r="AMD22" s="120"/>
      <c r="AME22" s="120"/>
      <c r="AMF22" s="120"/>
      <c r="AMG22" s="120"/>
      <c r="AMH22" s="120"/>
      <c r="AMI22" s="120"/>
      <c r="AMJ22" s="120"/>
      <c r="AMK22" s="120"/>
      <c r="AML22" s="120"/>
      <c r="AMM22" s="120"/>
      <c r="AMN22" s="120"/>
      <c r="AMO22" s="120"/>
      <c r="AMP22" s="120"/>
      <c r="AMQ22" s="120"/>
      <c r="AMR22" s="120"/>
      <c r="AMS22" s="120"/>
      <c r="AMT22" s="120"/>
      <c r="AMU22" s="120"/>
      <c r="AMV22" s="120"/>
      <c r="AMW22" s="120"/>
      <c r="AMX22" s="120"/>
      <c r="AMY22" s="120"/>
      <c r="AMZ22" s="120"/>
      <c r="ANA22" s="120"/>
      <c r="ANB22" s="120"/>
      <c r="ANC22" s="120"/>
      <c r="AND22" s="120"/>
      <c r="ANE22" s="120"/>
      <c r="ANF22" s="120"/>
      <c r="ANG22" s="120"/>
      <c r="ANH22" s="120"/>
      <c r="ANI22" s="120"/>
      <c r="ANJ22" s="120"/>
      <c r="ANK22" s="120"/>
      <c r="ANL22" s="120"/>
      <c r="ANM22" s="120"/>
      <c r="ANN22" s="120"/>
      <c r="ANO22" s="120"/>
      <c r="ANP22" s="120"/>
      <c r="ANQ22" s="120"/>
      <c r="ANR22" s="120"/>
      <c r="ANS22" s="120"/>
      <c r="ANT22" s="120"/>
      <c r="ANU22" s="120"/>
      <c r="ANV22" s="120"/>
      <c r="ANW22" s="120"/>
      <c r="ANX22" s="120"/>
      <c r="ANY22" s="120"/>
      <c r="ANZ22" s="120"/>
      <c r="AOA22" s="120"/>
      <c r="AOB22" s="120"/>
      <c r="AOC22" s="120"/>
      <c r="AOD22" s="120"/>
      <c r="AOE22" s="120"/>
      <c r="AOF22" s="120"/>
      <c r="AOG22" s="120"/>
      <c r="AOH22" s="120"/>
      <c r="AOI22" s="120"/>
      <c r="AOJ22" s="120"/>
      <c r="AOK22" s="120"/>
      <c r="AOL22" s="120"/>
      <c r="AOM22" s="120"/>
      <c r="AON22" s="120"/>
      <c r="AOO22" s="120"/>
      <c r="AOP22" s="120"/>
      <c r="AOQ22" s="120"/>
      <c r="AOR22" s="120"/>
      <c r="AOS22" s="120"/>
      <c r="AOT22" s="120"/>
      <c r="AOU22" s="120"/>
      <c r="AOV22" s="120"/>
      <c r="AOW22" s="120"/>
      <c r="AOX22" s="120"/>
      <c r="AOY22" s="120"/>
      <c r="AOZ22" s="120"/>
      <c r="APA22" s="120"/>
      <c r="APB22" s="120"/>
      <c r="APC22" s="120"/>
      <c r="APD22" s="120"/>
      <c r="APE22" s="120"/>
      <c r="APF22" s="120"/>
      <c r="APG22" s="120"/>
      <c r="APH22" s="120"/>
      <c r="API22" s="120"/>
      <c r="APJ22" s="120"/>
      <c r="APK22" s="120"/>
      <c r="APL22" s="120"/>
      <c r="APM22" s="120"/>
      <c r="APN22" s="120"/>
      <c r="APO22" s="120"/>
      <c r="APP22" s="120"/>
      <c r="APQ22" s="120"/>
      <c r="APR22" s="120"/>
      <c r="APS22" s="120"/>
      <c r="APT22" s="120"/>
      <c r="APU22" s="120"/>
      <c r="APV22" s="120"/>
      <c r="APW22" s="120"/>
      <c r="APX22" s="120"/>
      <c r="APY22" s="120"/>
      <c r="APZ22" s="120"/>
      <c r="AQA22" s="120"/>
      <c r="AQB22" s="120"/>
      <c r="AQC22" s="120"/>
      <c r="AQD22" s="120"/>
      <c r="AQE22" s="120"/>
      <c r="AQF22" s="120"/>
      <c r="AQG22" s="120"/>
      <c r="AQH22" s="120"/>
      <c r="AQI22" s="120"/>
      <c r="AQJ22" s="120"/>
      <c r="AQK22" s="120"/>
      <c r="AQL22" s="120"/>
      <c r="AQM22" s="120"/>
      <c r="AQN22" s="120"/>
      <c r="AQO22" s="120"/>
      <c r="AQP22" s="120"/>
      <c r="AQQ22" s="120"/>
      <c r="AQR22" s="120"/>
      <c r="AQS22" s="120"/>
      <c r="AQT22" s="120"/>
      <c r="AQU22" s="120"/>
      <c r="AQV22" s="120"/>
      <c r="AQW22" s="120"/>
      <c r="AQX22" s="120"/>
      <c r="AQY22" s="120"/>
      <c r="AQZ22" s="120"/>
      <c r="ARA22" s="120"/>
      <c r="ARB22" s="120"/>
      <c r="ARC22" s="120"/>
      <c r="ARD22" s="120"/>
      <c r="ARE22" s="120"/>
      <c r="ARF22" s="120"/>
      <c r="ARG22" s="120"/>
      <c r="ARH22" s="120"/>
      <c r="ARI22" s="120"/>
      <c r="ARJ22" s="120"/>
      <c r="ARK22" s="120"/>
      <c r="ARL22" s="120"/>
      <c r="ARM22" s="120"/>
      <c r="ARN22" s="120"/>
      <c r="ARO22" s="120"/>
      <c r="ARP22" s="120"/>
      <c r="ARQ22" s="120"/>
      <c r="ARR22" s="120"/>
      <c r="ARS22" s="120"/>
      <c r="ART22" s="120"/>
      <c r="ARU22" s="120"/>
      <c r="ARV22" s="120"/>
      <c r="ARW22" s="120"/>
      <c r="ARX22" s="120"/>
      <c r="ARY22" s="120"/>
      <c r="ARZ22" s="120"/>
      <c r="ASA22" s="120"/>
      <c r="ASB22" s="120"/>
      <c r="ASC22" s="120"/>
      <c r="ASD22" s="120"/>
      <c r="ASE22" s="120"/>
      <c r="ASF22" s="120"/>
      <c r="ASG22" s="120"/>
      <c r="ASH22" s="120"/>
      <c r="ASI22" s="120"/>
      <c r="ASJ22" s="120"/>
      <c r="ASK22" s="120"/>
      <c r="ASL22" s="120"/>
      <c r="ASM22" s="120"/>
      <c r="ASN22" s="120"/>
      <c r="ASO22" s="120"/>
      <c r="ASP22" s="120"/>
      <c r="ASQ22" s="120"/>
      <c r="ASR22" s="120"/>
      <c r="ASS22" s="120"/>
      <c r="AST22" s="120"/>
      <c r="ASU22" s="120"/>
      <c r="ASV22" s="120"/>
      <c r="ASW22" s="120"/>
      <c r="ASX22" s="120"/>
      <c r="ASY22" s="120"/>
      <c r="ASZ22" s="120"/>
      <c r="ATA22" s="120"/>
      <c r="ATB22" s="120"/>
      <c r="ATC22" s="120"/>
      <c r="ATD22" s="120"/>
      <c r="ATE22" s="120"/>
      <c r="ATF22" s="120"/>
      <c r="ATG22" s="120"/>
      <c r="ATH22" s="120"/>
      <c r="ATI22" s="120"/>
      <c r="ATJ22" s="120"/>
      <c r="ATK22" s="120"/>
      <c r="ATL22" s="120"/>
      <c r="ATM22" s="120"/>
      <c r="ATN22" s="120"/>
      <c r="ATO22" s="120"/>
      <c r="ATP22" s="120"/>
      <c r="ATQ22" s="120"/>
      <c r="ATR22" s="120"/>
      <c r="ATS22" s="120"/>
      <c r="ATT22" s="120"/>
      <c r="ATU22" s="120"/>
      <c r="ATV22" s="120"/>
      <c r="ATW22" s="120"/>
      <c r="ATX22" s="120"/>
      <c r="ATY22" s="120"/>
      <c r="ATZ22" s="120"/>
      <c r="AUA22" s="120"/>
      <c r="AUB22" s="120"/>
      <c r="AUC22" s="120"/>
      <c r="AUD22" s="120"/>
      <c r="AUE22" s="120"/>
      <c r="AUF22" s="120"/>
      <c r="AUG22" s="120"/>
      <c r="AUH22" s="120"/>
      <c r="AUI22" s="120"/>
      <c r="AUJ22" s="120"/>
      <c r="AUK22" s="120"/>
      <c r="AUL22" s="120"/>
      <c r="AUM22" s="120"/>
      <c r="AUN22" s="120"/>
      <c r="AUO22" s="120"/>
      <c r="AUP22" s="120"/>
      <c r="AUQ22" s="120"/>
      <c r="AUR22" s="120"/>
      <c r="AUS22" s="120"/>
      <c r="AUT22" s="120"/>
      <c r="AUU22" s="120"/>
      <c r="AUV22" s="120"/>
      <c r="AUW22" s="120"/>
      <c r="AUX22" s="120"/>
      <c r="AUY22" s="120"/>
      <c r="AUZ22" s="120"/>
      <c r="AVA22" s="120"/>
      <c r="AVB22" s="120"/>
      <c r="AVC22" s="120"/>
      <c r="AVD22" s="120"/>
      <c r="AVE22" s="120"/>
      <c r="AVF22" s="120"/>
      <c r="AVG22" s="120"/>
      <c r="AVH22" s="120"/>
      <c r="AVI22" s="120"/>
      <c r="AVJ22" s="120"/>
      <c r="AVK22" s="120"/>
      <c r="AVL22" s="120"/>
      <c r="AVM22" s="120"/>
      <c r="AVN22" s="120"/>
      <c r="AVO22" s="120"/>
      <c r="AVP22" s="120"/>
      <c r="AVQ22" s="120"/>
      <c r="AVR22" s="120"/>
      <c r="AVS22" s="120"/>
      <c r="AVT22" s="120"/>
      <c r="AVU22" s="120"/>
      <c r="AVV22" s="120"/>
      <c r="AVW22" s="120"/>
      <c r="AVX22" s="120"/>
      <c r="AVY22" s="120"/>
      <c r="AVZ22" s="120"/>
      <c r="AWA22" s="120"/>
      <c r="AWB22" s="120"/>
      <c r="AWC22" s="120"/>
      <c r="AWD22" s="120"/>
      <c r="AWE22" s="120"/>
      <c r="AWF22" s="120"/>
      <c r="AWG22" s="120"/>
      <c r="AWH22" s="120"/>
      <c r="AWI22" s="120"/>
      <c r="AWJ22" s="120"/>
      <c r="AWK22" s="120"/>
      <c r="AWL22" s="120"/>
      <c r="AWM22" s="120"/>
      <c r="AWN22" s="120"/>
      <c r="AWO22" s="120"/>
      <c r="AWP22" s="120"/>
      <c r="AWQ22" s="120"/>
      <c r="AWR22" s="120"/>
      <c r="AWS22" s="120"/>
      <c r="AWT22" s="120"/>
      <c r="AWU22" s="120"/>
      <c r="AWV22" s="120"/>
      <c r="AWW22" s="120"/>
      <c r="AWX22" s="120"/>
      <c r="AWY22" s="120"/>
      <c r="AWZ22" s="120"/>
      <c r="AXA22" s="120"/>
      <c r="AXB22" s="120"/>
      <c r="AXC22" s="120"/>
      <c r="AXD22" s="120"/>
      <c r="AXE22" s="120"/>
      <c r="AXF22" s="120"/>
      <c r="AXG22" s="120"/>
      <c r="AXH22" s="120"/>
      <c r="AXI22" s="120"/>
      <c r="AXJ22" s="120"/>
      <c r="AXK22" s="120"/>
      <c r="AXL22" s="120"/>
      <c r="AXM22" s="120"/>
      <c r="AXN22" s="120"/>
      <c r="AXO22" s="120"/>
      <c r="AXP22" s="120"/>
      <c r="AXQ22" s="120"/>
      <c r="AXR22" s="120"/>
      <c r="AXS22" s="120"/>
      <c r="AXT22" s="120"/>
      <c r="AXU22" s="120"/>
      <c r="AXV22" s="120"/>
      <c r="AXW22" s="120"/>
      <c r="AXX22" s="120"/>
      <c r="AXY22" s="120"/>
      <c r="AXZ22" s="120"/>
      <c r="AYA22" s="120"/>
      <c r="AYB22" s="120"/>
      <c r="AYC22" s="120"/>
      <c r="AYD22" s="120"/>
      <c r="AYE22" s="120"/>
      <c r="AYF22" s="120"/>
      <c r="AYG22" s="120"/>
      <c r="AYH22" s="120"/>
      <c r="AYI22" s="120"/>
      <c r="AYJ22" s="120"/>
      <c r="AYK22" s="120"/>
      <c r="AYL22" s="120"/>
      <c r="AYM22" s="120"/>
      <c r="AYN22" s="120"/>
      <c r="AYO22" s="120"/>
      <c r="AYP22" s="120"/>
      <c r="AYQ22" s="120"/>
      <c r="AYR22" s="120"/>
      <c r="AYS22" s="120"/>
      <c r="AYT22" s="120"/>
      <c r="AYU22" s="120"/>
      <c r="AYV22" s="120"/>
      <c r="AYW22" s="120"/>
      <c r="AYX22" s="120"/>
      <c r="AYY22" s="120"/>
    </row>
    <row r="23" spans="1:1351" s="110" customFormat="1" ht="23.1" customHeight="1">
      <c r="A23" s="104">
        <f t="shared" ref="A23" si="35">+A21+1</f>
        <v>7</v>
      </c>
      <c r="B23" s="126" t="s">
        <v>84</v>
      </c>
      <c r="C23" s="105" t="s">
        <v>75</v>
      </c>
      <c r="D23" s="106" t="s">
        <v>71</v>
      </c>
      <c r="E23" s="107">
        <v>17553</v>
      </c>
      <c r="F23" s="107">
        <v>702</v>
      </c>
      <c r="G23" s="107">
        <f>SUM(E23:F23)</f>
        <v>18255</v>
      </c>
      <c r="H23" s="108">
        <f>G23</f>
        <v>18255</v>
      </c>
      <c r="I23" s="108">
        <f t="shared" si="1"/>
        <v>18255</v>
      </c>
      <c r="J23" s="109">
        <f t="shared" si="2"/>
        <v>607.27</v>
      </c>
      <c r="K23" s="110">
        <v>1</v>
      </c>
      <c r="L23" s="110">
        <v>0</v>
      </c>
      <c r="M23" s="110">
        <v>15</v>
      </c>
      <c r="N23" s="108">
        <f t="shared" si="3"/>
        <v>17647.73</v>
      </c>
      <c r="O23" s="107"/>
      <c r="P23" s="111">
        <f t="shared" ref="P23" si="36">SUM(AL23:AT23)</f>
        <v>1642.95</v>
      </c>
      <c r="Q23" s="107">
        <f t="shared" ref="Q23" si="37">SUM(AV23:AX23)</f>
        <v>200</v>
      </c>
      <c r="R23" s="107">
        <f t="shared" ref="R23" si="38">ROUNDDOWN(G23*5%/2,2)</f>
        <v>456.37</v>
      </c>
      <c r="S23" s="107">
        <f t="shared" ref="S23" si="39">SUM(BA23:BF23)</f>
        <v>100</v>
      </c>
      <c r="T23" s="108">
        <f>O23+P23+Q23+R23+S23</f>
        <v>2399.3200000000002</v>
      </c>
      <c r="U23" s="112">
        <f t="shared" si="4"/>
        <v>7624</v>
      </c>
      <c r="V23" s="112">
        <f>(AF23-U23)</f>
        <v>7624.41</v>
      </c>
      <c r="W23" s="107">
        <f>U23+V23</f>
        <v>15248.41</v>
      </c>
      <c r="X23" s="107">
        <f t="shared" si="5"/>
        <v>15248.41</v>
      </c>
      <c r="Y23" s="113">
        <v>1906.25</v>
      </c>
      <c r="Z23" s="112">
        <f t="shared" si="6"/>
        <v>17154.66</v>
      </c>
      <c r="AA23" s="114">
        <f t="shared" ref="AA23" si="40">+AA21+1</f>
        <v>7</v>
      </c>
      <c r="AB23" s="107">
        <f t="shared" si="7"/>
        <v>2190.6</v>
      </c>
      <c r="AC23" s="115">
        <v>100</v>
      </c>
      <c r="AD23" s="116">
        <f>ROUNDUP(G23*5%/2,2)</f>
        <v>456.38</v>
      </c>
      <c r="AE23" s="115">
        <v>200</v>
      </c>
      <c r="AF23" s="117">
        <f>+N23-T23</f>
        <v>15248.41</v>
      </c>
      <c r="AG23" s="117">
        <f>(+N23-T23)/2</f>
        <v>7624.2049999999999</v>
      </c>
      <c r="AH23" s="118">
        <f t="shared" ref="AH23" si="41">+AH21+1</f>
        <v>7</v>
      </c>
      <c r="AI23" s="126" t="s">
        <v>84</v>
      </c>
      <c r="AJ23" s="106" t="s">
        <v>71</v>
      </c>
      <c r="AK23" s="107">
        <f t="shared" si="0"/>
        <v>0</v>
      </c>
      <c r="AL23" s="107">
        <f t="shared" si="8"/>
        <v>1642.95</v>
      </c>
      <c r="AM23" s="107">
        <v>0</v>
      </c>
      <c r="AN23" s="107">
        <v>0</v>
      </c>
      <c r="AO23" s="107">
        <v>0</v>
      </c>
      <c r="AP23" s="107">
        <v>0</v>
      </c>
      <c r="AQ23" s="107">
        <v>0</v>
      </c>
      <c r="AR23" s="107">
        <v>0</v>
      </c>
      <c r="AS23" s="107"/>
      <c r="AT23" s="107">
        <v>0</v>
      </c>
      <c r="AU23" s="111">
        <f t="shared" ref="AU23" si="42">SUM(AL23:AT23)</f>
        <v>1642.95</v>
      </c>
      <c r="AV23" s="115">
        <v>200</v>
      </c>
      <c r="AW23" s="107">
        <v>0</v>
      </c>
      <c r="AX23" s="107">
        <v>0</v>
      </c>
      <c r="AY23" s="107">
        <f>SUM(AV23:AW23)</f>
        <v>200</v>
      </c>
      <c r="AZ23" s="107">
        <f>ROUNDDOWN(G23*5%/2,2)</f>
        <v>456.37</v>
      </c>
      <c r="BB23" s="107"/>
      <c r="BC23" s="107">
        <v>100</v>
      </c>
      <c r="BD23" s="107"/>
      <c r="BE23" s="107">
        <v>0</v>
      </c>
      <c r="BF23" s="107">
        <v>0</v>
      </c>
      <c r="BG23" s="107">
        <f>SUM(BA23:BF23)</f>
        <v>100</v>
      </c>
      <c r="BH23" s="108">
        <f>AK23+AU23+AY23+AZ23+BG23</f>
        <v>2399.3200000000002</v>
      </c>
      <c r="BI23" s="119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120"/>
      <c r="FB23" s="120"/>
      <c r="FC23" s="120"/>
      <c r="FD23" s="120"/>
      <c r="FE23" s="120"/>
      <c r="FF23" s="120"/>
      <c r="FG23" s="120"/>
      <c r="FH23" s="120"/>
      <c r="FI23" s="120"/>
      <c r="FJ23" s="120"/>
      <c r="FK23" s="120"/>
      <c r="FL23" s="120"/>
      <c r="FM23" s="120"/>
      <c r="FN23" s="120"/>
      <c r="FO23" s="120"/>
      <c r="FP23" s="120"/>
      <c r="FQ23" s="120"/>
      <c r="FR23" s="120"/>
      <c r="FS23" s="120"/>
      <c r="FT23" s="120"/>
      <c r="FU23" s="120"/>
      <c r="FV23" s="120"/>
      <c r="FW23" s="120"/>
      <c r="FX23" s="120"/>
      <c r="FY23" s="120"/>
      <c r="FZ23" s="120"/>
      <c r="GA23" s="120"/>
      <c r="GB23" s="120"/>
      <c r="GC23" s="120"/>
      <c r="GD23" s="120"/>
      <c r="GE23" s="120"/>
      <c r="GF23" s="120"/>
      <c r="GG23" s="120"/>
      <c r="GH23" s="120"/>
      <c r="GI23" s="120"/>
      <c r="GJ23" s="120"/>
      <c r="GK23" s="120"/>
      <c r="GL23" s="120"/>
      <c r="GM23" s="120"/>
      <c r="GN23" s="120"/>
      <c r="GO23" s="120"/>
      <c r="GP23" s="120"/>
      <c r="GQ23" s="120"/>
      <c r="GR23" s="120"/>
      <c r="GS23" s="120"/>
      <c r="GT23" s="120"/>
      <c r="GU23" s="120"/>
      <c r="GV23" s="120"/>
      <c r="GW23" s="120"/>
      <c r="GX23" s="120"/>
      <c r="GY23" s="120"/>
      <c r="GZ23" s="120"/>
      <c r="HA23" s="120"/>
      <c r="HB23" s="120"/>
      <c r="HC23" s="120"/>
      <c r="HD23" s="120"/>
      <c r="HE23" s="120"/>
      <c r="HF23" s="120"/>
      <c r="HG23" s="120"/>
      <c r="HH23" s="120"/>
      <c r="HI23" s="120"/>
      <c r="HJ23" s="120"/>
      <c r="HK23" s="120"/>
      <c r="HL23" s="120"/>
      <c r="HM23" s="120"/>
      <c r="HN23" s="120"/>
      <c r="HO23" s="120"/>
      <c r="HP23" s="120"/>
      <c r="HQ23" s="120"/>
      <c r="HR23" s="120"/>
      <c r="HS23" s="120"/>
      <c r="HT23" s="120"/>
      <c r="HU23" s="120"/>
      <c r="HV23" s="120"/>
      <c r="HW23" s="120"/>
      <c r="HX23" s="120"/>
      <c r="HY23" s="120"/>
      <c r="HZ23" s="120"/>
      <c r="IA23" s="120"/>
      <c r="IB23" s="120"/>
      <c r="IC23" s="120"/>
      <c r="ID23" s="120"/>
      <c r="IE23" s="120"/>
      <c r="IF23" s="120"/>
      <c r="IG23" s="120"/>
      <c r="IH23" s="120"/>
      <c r="II23" s="120"/>
      <c r="IJ23" s="120"/>
      <c r="IK23" s="120"/>
      <c r="IL23" s="120"/>
      <c r="IM23" s="120"/>
      <c r="IN23" s="120"/>
      <c r="IO23" s="120"/>
      <c r="IP23" s="120"/>
      <c r="IQ23" s="120"/>
      <c r="IR23" s="120"/>
      <c r="IS23" s="120"/>
      <c r="IT23" s="120"/>
      <c r="IU23" s="120"/>
      <c r="IV23" s="120"/>
      <c r="IW23" s="120"/>
      <c r="IX23" s="120"/>
      <c r="IY23" s="120"/>
      <c r="IZ23" s="120"/>
      <c r="JA23" s="120"/>
      <c r="JB23" s="120"/>
      <c r="JC23" s="120"/>
      <c r="JD23" s="120"/>
      <c r="JE23" s="120"/>
      <c r="JF23" s="120"/>
      <c r="JG23" s="120"/>
      <c r="JH23" s="120"/>
      <c r="JI23" s="120"/>
      <c r="JJ23" s="120"/>
      <c r="JK23" s="120"/>
      <c r="JL23" s="120"/>
      <c r="JM23" s="120"/>
      <c r="JN23" s="120"/>
      <c r="JO23" s="120"/>
      <c r="JP23" s="120"/>
      <c r="JQ23" s="120"/>
      <c r="JR23" s="120"/>
      <c r="JS23" s="120"/>
      <c r="JT23" s="120"/>
      <c r="JU23" s="120"/>
      <c r="JV23" s="120"/>
      <c r="JW23" s="120"/>
      <c r="JX23" s="120"/>
      <c r="JY23" s="120"/>
      <c r="JZ23" s="120"/>
      <c r="KA23" s="120"/>
      <c r="KB23" s="120"/>
      <c r="KC23" s="120"/>
      <c r="KD23" s="120"/>
      <c r="KE23" s="120"/>
      <c r="KF23" s="120"/>
      <c r="KG23" s="120"/>
      <c r="KH23" s="120"/>
      <c r="KI23" s="120"/>
      <c r="KJ23" s="120"/>
      <c r="KK23" s="120"/>
      <c r="KL23" s="120"/>
      <c r="KM23" s="120"/>
      <c r="KN23" s="120"/>
      <c r="KO23" s="120"/>
      <c r="KP23" s="120"/>
      <c r="KQ23" s="120"/>
      <c r="KR23" s="120"/>
      <c r="KS23" s="120"/>
      <c r="KT23" s="120"/>
      <c r="KU23" s="120"/>
      <c r="KV23" s="120"/>
      <c r="KW23" s="120"/>
      <c r="KX23" s="120"/>
      <c r="KY23" s="120"/>
      <c r="KZ23" s="120"/>
      <c r="LA23" s="120"/>
      <c r="LB23" s="120"/>
      <c r="LC23" s="120"/>
      <c r="LD23" s="120"/>
      <c r="LE23" s="120"/>
      <c r="LF23" s="120"/>
      <c r="LG23" s="120"/>
      <c r="LH23" s="120"/>
      <c r="LI23" s="120"/>
      <c r="LJ23" s="120"/>
      <c r="LK23" s="120"/>
      <c r="LL23" s="120"/>
      <c r="LM23" s="120"/>
      <c r="LN23" s="120"/>
      <c r="LO23" s="120"/>
      <c r="LP23" s="120"/>
      <c r="LQ23" s="120"/>
      <c r="LR23" s="120"/>
      <c r="LS23" s="120"/>
      <c r="LT23" s="120"/>
      <c r="LU23" s="120"/>
      <c r="LV23" s="120"/>
      <c r="LW23" s="120"/>
      <c r="LX23" s="120"/>
      <c r="LY23" s="120"/>
      <c r="LZ23" s="120"/>
      <c r="MA23" s="120"/>
      <c r="MB23" s="120"/>
      <c r="MC23" s="120"/>
      <c r="MD23" s="120"/>
      <c r="ME23" s="120"/>
      <c r="MF23" s="120"/>
      <c r="MG23" s="120"/>
      <c r="MH23" s="120"/>
      <c r="MI23" s="120"/>
      <c r="MJ23" s="120"/>
      <c r="MK23" s="120"/>
      <c r="ML23" s="120"/>
      <c r="MM23" s="120"/>
      <c r="MN23" s="120"/>
      <c r="MO23" s="120"/>
      <c r="MP23" s="120"/>
      <c r="MQ23" s="120"/>
      <c r="MR23" s="120"/>
      <c r="MS23" s="120"/>
      <c r="MT23" s="120"/>
      <c r="MU23" s="120"/>
      <c r="MV23" s="120"/>
      <c r="MW23" s="120"/>
      <c r="MX23" s="120"/>
      <c r="MY23" s="120"/>
      <c r="MZ23" s="120"/>
      <c r="NA23" s="120"/>
      <c r="NB23" s="120"/>
      <c r="NC23" s="120"/>
      <c r="ND23" s="120"/>
      <c r="NE23" s="120"/>
      <c r="NF23" s="120"/>
      <c r="NG23" s="120"/>
      <c r="NH23" s="120"/>
      <c r="NI23" s="120"/>
      <c r="NJ23" s="120"/>
      <c r="NK23" s="120"/>
      <c r="NL23" s="120"/>
      <c r="NM23" s="120"/>
      <c r="NN23" s="120"/>
      <c r="NO23" s="120"/>
      <c r="NP23" s="120"/>
      <c r="NQ23" s="120"/>
      <c r="NR23" s="120"/>
      <c r="NS23" s="120"/>
      <c r="NT23" s="120"/>
      <c r="NU23" s="120"/>
      <c r="NV23" s="120"/>
      <c r="NW23" s="120"/>
      <c r="NX23" s="120"/>
      <c r="NY23" s="120"/>
      <c r="NZ23" s="120"/>
      <c r="OA23" s="120"/>
      <c r="OB23" s="120"/>
      <c r="OC23" s="120"/>
      <c r="OD23" s="120"/>
      <c r="OE23" s="120"/>
      <c r="OF23" s="120"/>
      <c r="OG23" s="120"/>
      <c r="OH23" s="120"/>
      <c r="OI23" s="120"/>
      <c r="OJ23" s="120"/>
      <c r="OK23" s="120"/>
      <c r="OL23" s="120"/>
      <c r="OM23" s="120"/>
      <c r="ON23" s="120"/>
      <c r="OO23" s="120"/>
      <c r="OP23" s="120"/>
      <c r="OQ23" s="120"/>
      <c r="OR23" s="120"/>
      <c r="OS23" s="120"/>
      <c r="OT23" s="120"/>
      <c r="OU23" s="120"/>
      <c r="OV23" s="120"/>
      <c r="OW23" s="120"/>
      <c r="OX23" s="120"/>
      <c r="OY23" s="120"/>
      <c r="OZ23" s="120"/>
      <c r="PA23" s="120"/>
      <c r="PB23" s="120"/>
      <c r="PC23" s="120"/>
    </row>
    <row r="24" spans="1:1351" s="110" customFormat="1" ht="23.1" customHeight="1">
      <c r="A24" s="104" t="s">
        <v>7</v>
      </c>
      <c r="B24" s="105"/>
      <c r="C24" s="122" t="s">
        <v>77</v>
      </c>
      <c r="D24" s="123" t="s">
        <v>80</v>
      </c>
      <c r="E24" s="107"/>
      <c r="F24" s="107"/>
      <c r="G24" s="107"/>
      <c r="I24" s="108">
        <f t="shared" si="1"/>
        <v>0</v>
      </c>
      <c r="J24" s="109">
        <f t="shared" si="2"/>
        <v>0</v>
      </c>
      <c r="N24" s="108">
        <f t="shared" si="3"/>
        <v>0</v>
      </c>
      <c r="O24" s="107"/>
      <c r="P24" s="107"/>
      <c r="Q24" s="107"/>
      <c r="R24" s="107"/>
      <c r="S24" s="107"/>
      <c r="T24" s="108"/>
      <c r="U24" s="112">
        <f t="shared" si="4"/>
        <v>0</v>
      </c>
      <c r="V24" s="112" t="s">
        <v>7</v>
      </c>
      <c r="W24" s="107"/>
      <c r="X24" s="107">
        <f t="shared" si="5"/>
        <v>0</v>
      </c>
      <c r="Y24" s="113"/>
      <c r="Z24" s="112">
        <f t="shared" si="6"/>
        <v>0</v>
      </c>
      <c r="AA24" s="114" t="s">
        <v>7</v>
      </c>
      <c r="AB24" s="107">
        <f t="shared" si="7"/>
        <v>0</v>
      </c>
      <c r="AC24" s="124"/>
      <c r="AD24" s="125"/>
      <c r="AE24" s="124"/>
      <c r="AF24" s="117"/>
      <c r="AG24" s="117"/>
      <c r="AH24" s="118" t="s">
        <v>7</v>
      </c>
      <c r="AI24" s="105"/>
      <c r="AJ24" s="123" t="s">
        <v>80</v>
      </c>
      <c r="AK24" s="107">
        <f t="shared" si="0"/>
        <v>0</v>
      </c>
      <c r="AL24" s="107">
        <f t="shared" si="8"/>
        <v>0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15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8"/>
      <c r="BI24" s="119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20"/>
      <c r="FB24" s="120"/>
      <c r="FC24" s="120"/>
      <c r="FD24" s="120"/>
      <c r="FE24" s="120"/>
      <c r="FF24" s="120"/>
      <c r="FG24" s="120"/>
      <c r="FH24" s="120"/>
      <c r="FI24" s="120"/>
      <c r="FJ24" s="120"/>
      <c r="FK24" s="120"/>
      <c r="FL24" s="120"/>
      <c r="FM24" s="120"/>
      <c r="FN24" s="120"/>
      <c r="FO24" s="120"/>
      <c r="FP24" s="120"/>
      <c r="FQ24" s="120"/>
      <c r="FR24" s="120"/>
      <c r="FS24" s="120"/>
      <c r="FT24" s="120"/>
      <c r="FU24" s="120"/>
      <c r="FV24" s="120"/>
      <c r="FW24" s="120"/>
      <c r="FX24" s="120"/>
      <c r="FY24" s="120"/>
      <c r="FZ24" s="120"/>
      <c r="GA24" s="120"/>
      <c r="GB24" s="120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  <c r="GO24" s="120"/>
      <c r="GP24" s="120"/>
      <c r="GQ24" s="120"/>
      <c r="GR24" s="120"/>
      <c r="GS24" s="120"/>
      <c r="GT24" s="120"/>
      <c r="GU24" s="120"/>
      <c r="GV24" s="120"/>
      <c r="GW24" s="120"/>
      <c r="GX24" s="120"/>
      <c r="GY24" s="120"/>
      <c r="GZ24" s="120"/>
      <c r="HA24" s="120"/>
      <c r="HB24" s="120"/>
      <c r="HC24" s="120"/>
      <c r="HD24" s="120"/>
      <c r="HE24" s="120"/>
      <c r="HF24" s="120"/>
      <c r="HG24" s="120"/>
      <c r="HH24" s="120"/>
      <c r="HI24" s="120"/>
      <c r="HJ24" s="120"/>
      <c r="HK24" s="120"/>
      <c r="HL24" s="120"/>
      <c r="HM24" s="120"/>
      <c r="HN24" s="120"/>
      <c r="HO24" s="120"/>
      <c r="HP24" s="120"/>
      <c r="HQ24" s="120"/>
      <c r="HR24" s="120"/>
      <c r="HS24" s="120"/>
      <c r="HT24" s="120"/>
      <c r="HU24" s="120"/>
      <c r="HV24" s="120"/>
      <c r="HW24" s="120"/>
      <c r="HX24" s="120"/>
      <c r="HY24" s="120"/>
      <c r="HZ24" s="120"/>
      <c r="IA24" s="120"/>
      <c r="IB24" s="120"/>
      <c r="IC24" s="120"/>
      <c r="ID24" s="120"/>
      <c r="IE24" s="120"/>
      <c r="IF24" s="120"/>
      <c r="IG24" s="120"/>
      <c r="IH24" s="120"/>
      <c r="II24" s="120"/>
      <c r="IJ24" s="120"/>
      <c r="IK24" s="120"/>
      <c r="IL24" s="120"/>
      <c r="IM24" s="120"/>
      <c r="IN24" s="120"/>
      <c r="IO24" s="120"/>
      <c r="IP24" s="120"/>
      <c r="IQ24" s="120"/>
      <c r="IR24" s="120"/>
      <c r="IS24" s="120"/>
      <c r="IT24" s="120"/>
      <c r="IU24" s="120"/>
      <c r="IV24" s="120"/>
      <c r="IW24" s="120"/>
      <c r="IX24" s="120"/>
      <c r="IY24" s="120"/>
      <c r="IZ24" s="120"/>
      <c r="JA24" s="120"/>
      <c r="JB24" s="120"/>
      <c r="JC24" s="120"/>
      <c r="JD24" s="120"/>
      <c r="JE24" s="120"/>
      <c r="JF24" s="120"/>
      <c r="JG24" s="120"/>
      <c r="JH24" s="120"/>
      <c r="JI24" s="120"/>
      <c r="JJ24" s="120"/>
      <c r="JK24" s="120"/>
      <c r="JL24" s="120"/>
      <c r="JM24" s="120"/>
      <c r="JN24" s="120"/>
      <c r="JO24" s="120"/>
      <c r="JP24" s="120"/>
      <c r="JQ24" s="120"/>
      <c r="JR24" s="120"/>
      <c r="JS24" s="120"/>
      <c r="JT24" s="120"/>
      <c r="JU24" s="120"/>
      <c r="JV24" s="120"/>
      <c r="JW24" s="120"/>
      <c r="JX24" s="120"/>
      <c r="JY24" s="120"/>
      <c r="JZ24" s="120"/>
      <c r="KA24" s="120"/>
      <c r="KB24" s="120"/>
      <c r="KC24" s="120"/>
      <c r="KD24" s="120"/>
      <c r="KE24" s="120"/>
      <c r="KF24" s="120"/>
      <c r="KG24" s="120"/>
      <c r="KH24" s="120"/>
      <c r="KI24" s="120"/>
      <c r="KJ24" s="120"/>
      <c r="KK24" s="120"/>
      <c r="KL24" s="120"/>
      <c r="KM24" s="120"/>
      <c r="KN24" s="120"/>
      <c r="KO24" s="120"/>
      <c r="KP24" s="120"/>
      <c r="KQ24" s="120"/>
      <c r="KR24" s="120"/>
      <c r="KS24" s="120"/>
      <c r="KT24" s="120"/>
      <c r="KU24" s="120"/>
      <c r="KV24" s="120"/>
      <c r="KW24" s="120"/>
      <c r="KX24" s="120"/>
      <c r="KY24" s="120"/>
      <c r="KZ24" s="120"/>
      <c r="LA24" s="120"/>
      <c r="LB24" s="120"/>
      <c r="LC24" s="120"/>
      <c r="LD24" s="120"/>
      <c r="LE24" s="120"/>
      <c r="LF24" s="120"/>
      <c r="LG24" s="120"/>
      <c r="LH24" s="120"/>
      <c r="LI24" s="120"/>
      <c r="LJ24" s="120"/>
      <c r="LK24" s="120"/>
      <c r="LL24" s="120"/>
      <c r="LM24" s="120"/>
      <c r="LN24" s="120"/>
      <c r="LO24" s="120"/>
      <c r="LP24" s="120"/>
      <c r="LQ24" s="120"/>
      <c r="LR24" s="120"/>
      <c r="LS24" s="120"/>
      <c r="LT24" s="120"/>
      <c r="LU24" s="120"/>
      <c r="LV24" s="120"/>
      <c r="LW24" s="120"/>
      <c r="LX24" s="120"/>
      <c r="LY24" s="120"/>
      <c r="LZ24" s="120"/>
      <c r="MA24" s="120"/>
      <c r="MB24" s="120"/>
      <c r="MC24" s="120"/>
      <c r="MD24" s="120"/>
      <c r="ME24" s="120"/>
      <c r="MF24" s="120"/>
      <c r="MG24" s="120"/>
      <c r="MH24" s="120"/>
      <c r="MI24" s="120"/>
      <c r="MJ24" s="120"/>
      <c r="MK24" s="120"/>
      <c r="ML24" s="120"/>
      <c r="MM24" s="120"/>
      <c r="MN24" s="120"/>
      <c r="MO24" s="120"/>
      <c r="MP24" s="120"/>
      <c r="MQ24" s="120"/>
      <c r="MR24" s="120"/>
      <c r="MS24" s="120"/>
      <c r="MT24" s="120"/>
      <c r="MU24" s="120"/>
      <c r="MV24" s="120"/>
      <c r="MW24" s="120"/>
      <c r="MX24" s="120"/>
      <c r="MY24" s="120"/>
      <c r="MZ24" s="120"/>
      <c r="NA24" s="120"/>
      <c r="NB24" s="120"/>
      <c r="NC24" s="120"/>
      <c r="ND24" s="120"/>
      <c r="NE24" s="120"/>
      <c r="NF24" s="120"/>
      <c r="NG24" s="120"/>
      <c r="NH24" s="120"/>
      <c r="NI24" s="120"/>
      <c r="NJ24" s="120"/>
      <c r="NK24" s="120"/>
      <c r="NL24" s="120"/>
      <c r="NM24" s="120"/>
      <c r="NN24" s="120"/>
      <c r="NO24" s="120"/>
      <c r="NP24" s="120"/>
      <c r="NQ24" s="120"/>
      <c r="NR24" s="120"/>
      <c r="NS24" s="120"/>
      <c r="NT24" s="120"/>
      <c r="NU24" s="120"/>
      <c r="NV24" s="120"/>
      <c r="NW24" s="120"/>
      <c r="NX24" s="120"/>
      <c r="NY24" s="120"/>
      <c r="NZ24" s="120"/>
      <c r="OA24" s="120"/>
      <c r="OB24" s="120"/>
      <c r="OC24" s="120"/>
      <c r="OD24" s="120"/>
      <c r="OE24" s="120"/>
      <c r="OF24" s="120"/>
      <c r="OG24" s="120"/>
      <c r="OH24" s="120"/>
      <c r="OI24" s="120"/>
      <c r="OJ24" s="120"/>
      <c r="OK24" s="120"/>
      <c r="OL24" s="120"/>
      <c r="OM24" s="120"/>
      <c r="ON24" s="120"/>
      <c r="OO24" s="120"/>
      <c r="OP24" s="120"/>
      <c r="OQ24" s="120"/>
      <c r="OR24" s="120"/>
      <c r="OS24" s="120"/>
      <c r="OT24" s="120"/>
      <c r="OU24" s="120"/>
      <c r="OV24" s="120"/>
      <c r="OW24" s="120"/>
      <c r="OX24" s="120"/>
      <c r="OY24" s="120"/>
      <c r="OZ24" s="120"/>
      <c r="PA24" s="120"/>
      <c r="PB24" s="120"/>
      <c r="PC24" s="120"/>
      <c r="PD24" s="120"/>
      <c r="PE24" s="120"/>
      <c r="PF24" s="120"/>
      <c r="PG24" s="120"/>
      <c r="PH24" s="120"/>
      <c r="PI24" s="120"/>
      <c r="PJ24" s="120"/>
      <c r="PK24" s="120"/>
      <c r="PL24" s="120"/>
      <c r="PM24" s="120"/>
      <c r="PN24" s="120"/>
      <c r="PO24" s="120"/>
      <c r="PP24" s="120"/>
      <c r="PQ24" s="120"/>
      <c r="PR24" s="120"/>
      <c r="PS24" s="120"/>
      <c r="PT24" s="120"/>
      <c r="PU24" s="120"/>
      <c r="PV24" s="120"/>
      <c r="PW24" s="120"/>
      <c r="PX24" s="120"/>
      <c r="PY24" s="120"/>
      <c r="PZ24" s="120"/>
      <c r="QA24" s="120"/>
      <c r="QB24" s="120"/>
      <c r="QC24" s="120"/>
      <c r="QD24" s="120"/>
      <c r="QE24" s="120"/>
      <c r="QF24" s="120"/>
      <c r="QG24" s="120"/>
      <c r="QH24" s="120"/>
      <c r="QI24" s="120"/>
      <c r="QJ24" s="120"/>
      <c r="QK24" s="120"/>
      <c r="QL24" s="120"/>
      <c r="QM24" s="120"/>
      <c r="QN24" s="120"/>
      <c r="QO24" s="120"/>
      <c r="QP24" s="120"/>
      <c r="QQ24" s="120"/>
      <c r="QR24" s="120"/>
      <c r="QS24" s="120"/>
      <c r="QT24" s="120"/>
      <c r="QU24" s="120"/>
      <c r="QV24" s="120"/>
      <c r="QW24" s="120"/>
      <c r="QX24" s="120"/>
      <c r="QY24" s="120"/>
      <c r="QZ24" s="120"/>
      <c r="RA24" s="120"/>
      <c r="RB24" s="120"/>
      <c r="RC24" s="120"/>
      <c r="RD24" s="120"/>
      <c r="RE24" s="120"/>
      <c r="RF24" s="120"/>
      <c r="RG24" s="120"/>
      <c r="RH24" s="120"/>
      <c r="RI24" s="120"/>
      <c r="RJ24" s="120"/>
      <c r="RK24" s="120"/>
      <c r="RL24" s="120"/>
      <c r="RM24" s="120"/>
      <c r="RN24" s="120"/>
      <c r="RO24" s="120"/>
      <c r="RP24" s="120"/>
      <c r="RQ24" s="120"/>
      <c r="RR24" s="120"/>
      <c r="RS24" s="120"/>
      <c r="RT24" s="120"/>
      <c r="RU24" s="120"/>
      <c r="RV24" s="120"/>
      <c r="RW24" s="120"/>
      <c r="RX24" s="120"/>
      <c r="RY24" s="120"/>
      <c r="RZ24" s="120"/>
      <c r="SA24" s="120"/>
      <c r="SB24" s="120"/>
      <c r="SC24" s="120"/>
      <c r="SD24" s="120"/>
      <c r="SE24" s="120"/>
      <c r="SF24" s="120"/>
      <c r="SG24" s="120"/>
      <c r="SH24" s="120"/>
      <c r="SI24" s="120"/>
      <c r="SJ24" s="120"/>
      <c r="SK24" s="120"/>
      <c r="SL24" s="120"/>
      <c r="SM24" s="120"/>
      <c r="SN24" s="120"/>
      <c r="SO24" s="120"/>
      <c r="SP24" s="120"/>
      <c r="SQ24" s="120"/>
      <c r="SR24" s="120"/>
      <c r="SS24" s="120"/>
      <c r="ST24" s="120"/>
      <c r="SU24" s="120"/>
      <c r="SV24" s="120"/>
      <c r="SW24" s="120"/>
      <c r="SX24" s="120"/>
      <c r="SY24" s="120"/>
      <c r="SZ24" s="120"/>
      <c r="TA24" s="120"/>
      <c r="TB24" s="120"/>
      <c r="TC24" s="120"/>
      <c r="TD24" s="120"/>
      <c r="TE24" s="120"/>
      <c r="TF24" s="120"/>
      <c r="TG24" s="120"/>
      <c r="TH24" s="120"/>
      <c r="TI24" s="120"/>
      <c r="TJ24" s="120"/>
      <c r="TK24" s="120"/>
      <c r="TL24" s="120"/>
      <c r="TM24" s="120"/>
      <c r="TN24" s="120"/>
      <c r="TO24" s="120"/>
      <c r="TP24" s="120"/>
      <c r="TQ24" s="120"/>
      <c r="TR24" s="120"/>
      <c r="TS24" s="120"/>
      <c r="TT24" s="120"/>
      <c r="TU24" s="120"/>
      <c r="TV24" s="120"/>
      <c r="TW24" s="120"/>
      <c r="TX24" s="120"/>
      <c r="TY24" s="120"/>
      <c r="TZ24" s="120"/>
      <c r="UA24" s="120"/>
      <c r="UB24" s="120"/>
      <c r="UC24" s="120"/>
      <c r="UD24" s="120"/>
      <c r="UE24" s="120"/>
      <c r="UF24" s="120"/>
      <c r="UG24" s="120"/>
      <c r="UH24" s="120"/>
      <c r="UI24" s="120"/>
      <c r="UJ24" s="120"/>
      <c r="UK24" s="120"/>
      <c r="UL24" s="120"/>
      <c r="UM24" s="120"/>
      <c r="UN24" s="120"/>
      <c r="UO24" s="120"/>
      <c r="UP24" s="120"/>
      <c r="UQ24" s="120"/>
      <c r="UR24" s="120"/>
      <c r="US24" s="120"/>
      <c r="UT24" s="120"/>
      <c r="UU24" s="120"/>
      <c r="UV24" s="120"/>
      <c r="UW24" s="120"/>
      <c r="UX24" s="120"/>
      <c r="UY24" s="120"/>
      <c r="UZ24" s="120"/>
      <c r="VA24" s="120"/>
      <c r="VB24" s="120"/>
      <c r="VC24" s="120"/>
      <c r="VD24" s="120"/>
      <c r="VE24" s="120"/>
      <c r="VF24" s="120"/>
      <c r="VG24" s="120"/>
      <c r="VH24" s="120"/>
      <c r="VI24" s="120"/>
      <c r="VJ24" s="120"/>
      <c r="VK24" s="120"/>
      <c r="VL24" s="120"/>
      <c r="VM24" s="120"/>
      <c r="VN24" s="120"/>
      <c r="VO24" s="120"/>
      <c r="VP24" s="120"/>
      <c r="VQ24" s="120"/>
      <c r="VR24" s="120"/>
      <c r="VS24" s="120"/>
      <c r="VT24" s="120"/>
      <c r="VU24" s="120"/>
      <c r="VV24" s="120"/>
      <c r="VW24" s="120"/>
      <c r="VX24" s="120"/>
      <c r="VY24" s="120"/>
      <c r="VZ24" s="120"/>
      <c r="WA24" s="120"/>
      <c r="WB24" s="120"/>
      <c r="WC24" s="120"/>
      <c r="WD24" s="120"/>
      <c r="WE24" s="120"/>
      <c r="WF24" s="120"/>
      <c r="WG24" s="120"/>
      <c r="WH24" s="120"/>
      <c r="WI24" s="120"/>
      <c r="WJ24" s="120"/>
      <c r="WK24" s="120"/>
      <c r="WL24" s="120"/>
      <c r="WM24" s="120"/>
      <c r="WN24" s="120"/>
      <c r="WO24" s="120"/>
      <c r="WP24" s="120"/>
      <c r="WQ24" s="120"/>
      <c r="WR24" s="120"/>
      <c r="WS24" s="120"/>
      <c r="WT24" s="120"/>
      <c r="WU24" s="120"/>
      <c r="WV24" s="120"/>
      <c r="WW24" s="120"/>
      <c r="WX24" s="120"/>
      <c r="WY24" s="120"/>
      <c r="WZ24" s="120"/>
      <c r="XA24" s="120"/>
      <c r="XB24" s="120"/>
      <c r="XC24" s="120"/>
      <c r="XD24" s="120"/>
      <c r="XE24" s="120"/>
      <c r="XF24" s="120"/>
      <c r="XG24" s="120"/>
      <c r="XH24" s="120"/>
      <c r="XI24" s="120"/>
      <c r="XJ24" s="120"/>
      <c r="XK24" s="120"/>
      <c r="XL24" s="120"/>
      <c r="XM24" s="120"/>
      <c r="XN24" s="120"/>
      <c r="XO24" s="120"/>
      <c r="XP24" s="120"/>
      <c r="XQ24" s="120"/>
      <c r="XR24" s="120"/>
      <c r="XS24" s="120"/>
      <c r="XT24" s="120"/>
      <c r="XU24" s="120"/>
      <c r="XV24" s="120"/>
      <c r="XW24" s="120"/>
      <c r="XX24" s="120"/>
      <c r="XY24" s="120"/>
      <c r="XZ24" s="120"/>
      <c r="YA24" s="120"/>
      <c r="YB24" s="120"/>
      <c r="YC24" s="120"/>
      <c r="YD24" s="120"/>
      <c r="YE24" s="120"/>
      <c r="YF24" s="120"/>
      <c r="YG24" s="120"/>
      <c r="YH24" s="120"/>
      <c r="YI24" s="120"/>
      <c r="YJ24" s="120"/>
      <c r="YK24" s="120"/>
      <c r="YL24" s="120"/>
      <c r="YM24" s="120"/>
      <c r="YN24" s="120"/>
      <c r="YO24" s="120"/>
      <c r="YP24" s="120"/>
      <c r="YQ24" s="120"/>
      <c r="YR24" s="120"/>
      <c r="YS24" s="120"/>
      <c r="YT24" s="120"/>
      <c r="YU24" s="120"/>
      <c r="YV24" s="120"/>
      <c r="YW24" s="120"/>
      <c r="YX24" s="120"/>
      <c r="YY24" s="120"/>
      <c r="YZ24" s="120"/>
      <c r="ZA24" s="120"/>
      <c r="ZB24" s="120"/>
      <c r="ZC24" s="120"/>
      <c r="ZD24" s="120"/>
      <c r="ZE24" s="120"/>
      <c r="ZF24" s="120"/>
      <c r="ZG24" s="120"/>
      <c r="ZH24" s="120"/>
      <c r="ZI24" s="120"/>
      <c r="ZJ24" s="120"/>
      <c r="ZK24" s="120"/>
      <c r="ZL24" s="120"/>
      <c r="ZM24" s="120"/>
      <c r="ZN24" s="120"/>
      <c r="ZO24" s="120"/>
      <c r="ZP24" s="120"/>
      <c r="ZQ24" s="120"/>
      <c r="ZR24" s="120"/>
      <c r="ZS24" s="120"/>
      <c r="ZT24" s="120"/>
      <c r="ZU24" s="120"/>
      <c r="ZV24" s="120"/>
      <c r="ZW24" s="120"/>
      <c r="ZX24" s="120"/>
      <c r="ZY24" s="120"/>
      <c r="ZZ24" s="120"/>
      <c r="AAA24" s="120"/>
      <c r="AAB24" s="120"/>
      <c r="AAC24" s="120"/>
      <c r="AAD24" s="120"/>
      <c r="AAE24" s="120"/>
      <c r="AAF24" s="120"/>
      <c r="AAG24" s="120"/>
      <c r="AAH24" s="120"/>
      <c r="AAI24" s="120"/>
      <c r="AAJ24" s="120"/>
      <c r="AAK24" s="120"/>
      <c r="AAL24" s="120"/>
      <c r="AAM24" s="120"/>
      <c r="AAN24" s="120"/>
      <c r="AAO24" s="120"/>
      <c r="AAP24" s="120"/>
      <c r="AAQ24" s="120"/>
      <c r="AAR24" s="120"/>
      <c r="AAS24" s="120"/>
      <c r="AAT24" s="120"/>
      <c r="AAU24" s="120"/>
      <c r="AAV24" s="120"/>
      <c r="AAW24" s="120"/>
      <c r="AAX24" s="120"/>
      <c r="AAY24" s="120"/>
      <c r="AAZ24" s="120"/>
      <c r="ABA24" s="120"/>
      <c r="ABB24" s="120"/>
      <c r="ABC24" s="120"/>
      <c r="ABD24" s="120"/>
      <c r="ABE24" s="120"/>
      <c r="ABF24" s="120"/>
      <c r="ABG24" s="120"/>
      <c r="ABH24" s="120"/>
      <c r="ABI24" s="120"/>
      <c r="ABJ24" s="120"/>
      <c r="ABK24" s="120"/>
      <c r="ABL24" s="120"/>
      <c r="ABM24" s="120"/>
      <c r="ABN24" s="120"/>
      <c r="ABO24" s="120"/>
      <c r="ABP24" s="120"/>
      <c r="ABQ24" s="120"/>
      <c r="ABR24" s="120"/>
      <c r="ABS24" s="120"/>
      <c r="ABT24" s="120"/>
      <c r="ABU24" s="120"/>
      <c r="ABV24" s="120"/>
      <c r="ABW24" s="120"/>
      <c r="ABX24" s="120"/>
      <c r="ABY24" s="120"/>
      <c r="ABZ24" s="120"/>
      <c r="ACA24" s="120"/>
      <c r="ACB24" s="120"/>
      <c r="ACC24" s="120"/>
      <c r="ACD24" s="120"/>
      <c r="ACE24" s="120"/>
      <c r="ACF24" s="120"/>
      <c r="ACG24" s="120"/>
      <c r="ACH24" s="120"/>
      <c r="ACI24" s="120"/>
      <c r="ACJ24" s="120"/>
      <c r="ACK24" s="120"/>
      <c r="ACL24" s="120"/>
      <c r="ACM24" s="120"/>
      <c r="ACN24" s="120"/>
      <c r="ACO24" s="120"/>
      <c r="ACP24" s="120"/>
      <c r="ACQ24" s="120"/>
      <c r="ACR24" s="120"/>
      <c r="ACS24" s="120"/>
      <c r="ACT24" s="120"/>
      <c r="ACU24" s="120"/>
      <c r="ACV24" s="120"/>
      <c r="ACW24" s="120"/>
      <c r="ACX24" s="120"/>
      <c r="ACY24" s="120"/>
      <c r="ACZ24" s="120"/>
      <c r="ADA24" s="120"/>
      <c r="ADB24" s="120"/>
      <c r="ADC24" s="120"/>
      <c r="ADD24" s="120"/>
      <c r="ADE24" s="120"/>
      <c r="ADF24" s="120"/>
      <c r="ADG24" s="120"/>
      <c r="ADH24" s="120"/>
      <c r="ADI24" s="120"/>
      <c r="ADJ24" s="120"/>
      <c r="ADK24" s="120"/>
      <c r="ADL24" s="120"/>
      <c r="ADM24" s="120"/>
      <c r="ADN24" s="120"/>
      <c r="ADO24" s="120"/>
      <c r="ADP24" s="120"/>
      <c r="ADQ24" s="120"/>
      <c r="ADR24" s="120"/>
      <c r="ADS24" s="120"/>
      <c r="ADT24" s="120"/>
      <c r="ADU24" s="120"/>
      <c r="ADV24" s="120"/>
      <c r="ADW24" s="120"/>
      <c r="ADX24" s="120"/>
      <c r="ADY24" s="120"/>
      <c r="ADZ24" s="120"/>
      <c r="AEA24" s="120"/>
      <c r="AEB24" s="120"/>
      <c r="AEC24" s="120"/>
      <c r="AED24" s="120"/>
      <c r="AEE24" s="120"/>
      <c r="AEF24" s="120"/>
      <c r="AEG24" s="120"/>
      <c r="AEH24" s="120"/>
      <c r="AEI24" s="120"/>
      <c r="AEJ24" s="120"/>
      <c r="AEK24" s="120"/>
      <c r="AEL24" s="120"/>
      <c r="AEM24" s="120"/>
      <c r="AEN24" s="120"/>
      <c r="AEO24" s="120"/>
      <c r="AEP24" s="120"/>
      <c r="AEQ24" s="120"/>
      <c r="AER24" s="120"/>
      <c r="AES24" s="120"/>
      <c r="AET24" s="120"/>
      <c r="AEU24" s="120"/>
      <c r="AEV24" s="120"/>
      <c r="AEW24" s="120"/>
      <c r="AEX24" s="120"/>
      <c r="AEY24" s="120"/>
      <c r="AEZ24" s="120"/>
      <c r="AFA24" s="120"/>
      <c r="AFB24" s="120"/>
      <c r="AFC24" s="120"/>
      <c r="AFD24" s="120"/>
      <c r="AFE24" s="120"/>
      <c r="AFF24" s="120"/>
      <c r="AFG24" s="120"/>
      <c r="AFH24" s="120"/>
      <c r="AFI24" s="120"/>
      <c r="AFJ24" s="120"/>
      <c r="AFK24" s="120"/>
      <c r="AFL24" s="120"/>
      <c r="AFM24" s="120"/>
      <c r="AFN24" s="120"/>
      <c r="AFO24" s="120"/>
      <c r="AFP24" s="120"/>
      <c r="AFQ24" s="120"/>
      <c r="AFR24" s="120"/>
      <c r="AFS24" s="120"/>
      <c r="AFT24" s="120"/>
      <c r="AFU24" s="120"/>
      <c r="AFV24" s="120"/>
      <c r="AFW24" s="120"/>
      <c r="AFX24" s="120"/>
      <c r="AFY24" s="120"/>
      <c r="AFZ24" s="120"/>
      <c r="AGA24" s="120"/>
      <c r="AGB24" s="120"/>
      <c r="AGC24" s="120"/>
      <c r="AGD24" s="120"/>
      <c r="AGE24" s="120"/>
      <c r="AGF24" s="120"/>
      <c r="AGG24" s="120"/>
      <c r="AGH24" s="120"/>
      <c r="AGI24" s="120"/>
      <c r="AGJ24" s="120"/>
      <c r="AGK24" s="120"/>
      <c r="AGL24" s="120"/>
      <c r="AGM24" s="120"/>
      <c r="AGN24" s="120"/>
      <c r="AGO24" s="120"/>
      <c r="AGP24" s="120"/>
      <c r="AGQ24" s="120"/>
      <c r="AGR24" s="120"/>
      <c r="AGS24" s="120"/>
      <c r="AGT24" s="120"/>
      <c r="AGU24" s="120"/>
      <c r="AGV24" s="120"/>
      <c r="AGW24" s="120"/>
      <c r="AGX24" s="120"/>
      <c r="AGY24" s="120"/>
      <c r="AGZ24" s="120"/>
      <c r="AHA24" s="120"/>
      <c r="AHB24" s="120"/>
      <c r="AHC24" s="120"/>
      <c r="AHD24" s="120"/>
      <c r="AHE24" s="120"/>
      <c r="AHF24" s="120"/>
      <c r="AHG24" s="120"/>
      <c r="AHH24" s="120"/>
      <c r="AHI24" s="120"/>
      <c r="AHJ24" s="120"/>
      <c r="AHK24" s="120"/>
      <c r="AHL24" s="120"/>
      <c r="AHM24" s="120"/>
      <c r="AHN24" s="120"/>
      <c r="AHO24" s="120"/>
      <c r="AHP24" s="120"/>
      <c r="AHQ24" s="120"/>
      <c r="AHR24" s="120"/>
      <c r="AHS24" s="120"/>
      <c r="AHT24" s="120"/>
      <c r="AHU24" s="120"/>
      <c r="AHV24" s="120"/>
      <c r="AHW24" s="120"/>
      <c r="AHX24" s="120"/>
      <c r="AHY24" s="120"/>
      <c r="AHZ24" s="120"/>
      <c r="AIA24" s="120"/>
      <c r="AIB24" s="120"/>
      <c r="AIC24" s="120"/>
      <c r="AID24" s="120"/>
      <c r="AIE24" s="120"/>
      <c r="AIF24" s="120"/>
      <c r="AIG24" s="120"/>
      <c r="AIH24" s="120"/>
      <c r="AII24" s="120"/>
      <c r="AIJ24" s="120"/>
      <c r="AIK24" s="120"/>
      <c r="AIL24" s="120"/>
      <c r="AIM24" s="120"/>
      <c r="AIN24" s="120"/>
      <c r="AIO24" s="120"/>
      <c r="AIP24" s="120"/>
      <c r="AIQ24" s="120"/>
      <c r="AIR24" s="120"/>
      <c r="AIS24" s="120"/>
      <c r="AIT24" s="120"/>
      <c r="AIU24" s="120"/>
      <c r="AIV24" s="120"/>
      <c r="AIW24" s="120"/>
      <c r="AIX24" s="120"/>
      <c r="AIY24" s="120"/>
      <c r="AIZ24" s="120"/>
      <c r="AJA24" s="120"/>
      <c r="AJB24" s="120"/>
      <c r="AJC24" s="120"/>
      <c r="AJD24" s="120"/>
      <c r="AJE24" s="120"/>
      <c r="AJF24" s="120"/>
      <c r="AJG24" s="120"/>
      <c r="AJH24" s="120"/>
      <c r="AJI24" s="120"/>
      <c r="AJJ24" s="120"/>
      <c r="AJK24" s="120"/>
      <c r="AJL24" s="120"/>
      <c r="AJM24" s="120"/>
      <c r="AJN24" s="120"/>
      <c r="AJO24" s="120"/>
      <c r="AJP24" s="120"/>
      <c r="AJQ24" s="120"/>
      <c r="AJR24" s="120"/>
      <c r="AJS24" s="120"/>
      <c r="AJT24" s="120"/>
      <c r="AJU24" s="120"/>
      <c r="AJV24" s="120"/>
      <c r="AJW24" s="120"/>
      <c r="AJX24" s="120"/>
      <c r="AJY24" s="120"/>
      <c r="AJZ24" s="120"/>
      <c r="AKA24" s="120"/>
      <c r="AKB24" s="120"/>
      <c r="AKC24" s="120"/>
      <c r="AKD24" s="120"/>
      <c r="AKE24" s="120"/>
      <c r="AKF24" s="120"/>
      <c r="AKG24" s="120"/>
      <c r="AKH24" s="120"/>
      <c r="AKI24" s="120"/>
      <c r="AKJ24" s="120"/>
      <c r="AKK24" s="120"/>
      <c r="AKL24" s="120"/>
      <c r="AKM24" s="120"/>
      <c r="AKN24" s="120"/>
      <c r="AKO24" s="120"/>
      <c r="AKP24" s="120"/>
      <c r="AKQ24" s="120"/>
      <c r="AKR24" s="120"/>
      <c r="AKS24" s="120"/>
      <c r="AKT24" s="120"/>
      <c r="AKU24" s="120"/>
      <c r="AKV24" s="120"/>
      <c r="AKW24" s="120"/>
      <c r="AKX24" s="120"/>
      <c r="AKY24" s="120"/>
      <c r="AKZ24" s="120"/>
      <c r="ALA24" s="120"/>
      <c r="ALB24" s="120"/>
      <c r="ALC24" s="120"/>
      <c r="ALD24" s="120"/>
      <c r="ALE24" s="120"/>
      <c r="ALF24" s="120"/>
      <c r="ALG24" s="120"/>
      <c r="ALH24" s="120"/>
      <c r="ALI24" s="120"/>
      <c r="ALJ24" s="120"/>
      <c r="ALK24" s="120"/>
      <c r="ALL24" s="120"/>
      <c r="ALM24" s="120"/>
      <c r="ALN24" s="120"/>
      <c r="ALO24" s="120"/>
      <c r="ALP24" s="120"/>
      <c r="ALQ24" s="120"/>
      <c r="ALR24" s="120"/>
      <c r="ALS24" s="120"/>
      <c r="ALT24" s="120"/>
      <c r="ALU24" s="120"/>
      <c r="ALV24" s="120"/>
      <c r="ALW24" s="120"/>
      <c r="ALX24" s="120"/>
      <c r="ALY24" s="120"/>
      <c r="ALZ24" s="120"/>
      <c r="AMA24" s="120"/>
      <c r="AMB24" s="120"/>
      <c r="AMC24" s="120"/>
      <c r="AMD24" s="120"/>
      <c r="AME24" s="120"/>
      <c r="AMF24" s="120"/>
      <c r="AMG24" s="120"/>
      <c r="AMH24" s="120"/>
      <c r="AMI24" s="120"/>
      <c r="AMJ24" s="120"/>
      <c r="AMK24" s="120"/>
      <c r="AML24" s="120"/>
      <c r="AMM24" s="120"/>
      <c r="AMN24" s="120"/>
      <c r="AMO24" s="120"/>
      <c r="AMP24" s="120"/>
      <c r="AMQ24" s="120"/>
      <c r="AMR24" s="120"/>
      <c r="AMS24" s="120"/>
      <c r="AMT24" s="120"/>
      <c r="AMU24" s="120"/>
      <c r="AMV24" s="120"/>
      <c r="AMW24" s="120"/>
      <c r="AMX24" s="120"/>
      <c r="AMY24" s="120"/>
      <c r="AMZ24" s="120"/>
      <c r="ANA24" s="120"/>
      <c r="ANB24" s="120"/>
      <c r="ANC24" s="120"/>
      <c r="AND24" s="120"/>
      <c r="ANE24" s="120"/>
      <c r="ANF24" s="120"/>
      <c r="ANG24" s="120"/>
      <c r="ANH24" s="120"/>
      <c r="ANI24" s="120"/>
      <c r="ANJ24" s="120"/>
      <c r="ANK24" s="120"/>
      <c r="ANL24" s="120"/>
      <c r="ANM24" s="120"/>
      <c r="ANN24" s="120"/>
      <c r="ANO24" s="120"/>
      <c r="ANP24" s="120"/>
      <c r="ANQ24" s="120"/>
      <c r="ANR24" s="120"/>
      <c r="ANS24" s="120"/>
      <c r="ANT24" s="120"/>
      <c r="ANU24" s="120"/>
      <c r="ANV24" s="120"/>
      <c r="ANW24" s="120"/>
      <c r="ANX24" s="120"/>
      <c r="ANY24" s="120"/>
      <c r="ANZ24" s="120"/>
      <c r="AOA24" s="120"/>
      <c r="AOB24" s="120"/>
      <c r="AOC24" s="120"/>
      <c r="AOD24" s="120"/>
      <c r="AOE24" s="120"/>
      <c r="AOF24" s="120"/>
      <c r="AOG24" s="120"/>
      <c r="AOH24" s="120"/>
      <c r="AOI24" s="120"/>
      <c r="AOJ24" s="120"/>
      <c r="AOK24" s="120"/>
      <c r="AOL24" s="120"/>
      <c r="AOM24" s="120"/>
      <c r="AON24" s="120"/>
      <c r="AOO24" s="120"/>
      <c r="AOP24" s="120"/>
      <c r="AOQ24" s="120"/>
      <c r="AOR24" s="120"/>
      <c r="AOS24" s="120"/>
      <c r="AOT24" s="120"/>
      <c r="AOU24" s="120"/>
      <c r="AOV24" s="120"/>
      <c r="AOW24" s="120"/>
      <c r="AOX24" s="120"/>
      <c r="AOY24" s="120"/>
      <c r="AOZ24" s="120"/>
      <c r="APA24" s="120"/>
      <c r="APB24" s="120"/>
      <c r="APC24" s="120"/>
      <c r="APD24" s="120"/>
      <c r="APE24" s="120"/>
      <c r="APF24" s="120"/>
      <c r="APG24" s="120"/>
      <c r="APH24" s="120"/>
      <c r="API24" s="120"/>
      <c r="APJ24" s="120"/>
      <c r="APK24" s="120"/>
      <c r="APL24" s="120"/>
      <c r="APM24" s="120"/>
      <c r="APN24" s="120"/>
      <c r="APO24" s="120"/>
      <c r="APP24" s="120"/>
      <c r="APQ24" s="120"/>
      <c r="APR24" s="120"/>
      <c r="APS24" s="120"/>
      <c r="APT24" s="120"/>
      <c r="APU24" s="120"/>
      <c r="APV24" s="120"/>
      <c r="APW24" s="120"/>
      <c r="APX24" s="120"/>
      <c r="APY24" s="120"/>
      <c r="APZ24" s="120"/>
      <c r="AQA24" s="120"/>
      <c r="AQB24" s="120"/>
      <c r="AQC24" s="120"/>
      <c r="AQD24" s="120"/>
      <c r="AQE24" s="120"/>
      <c r="AQF24" s="120"/>
      <c r="AQG24" s="120"/>
      <c r="AQH24" s="120"/>
      <c r="AQI24" s="120"/>
      <c r="AQJ24" s="120"/>
      <c r="AQK24" s="120"/>
      <c r="AQL24" s="120"/>
      <c r="AQM24" s="120"/>
      <c r="AQN24" s="120"/>
      <c r="AQO24" s="120"/>
      <c r="AQP24" s="120"/>
      <c r="AQQ24" s="120"/>
      <c r="AQR24" s="120"/>
      <c r="AQS24" s="120"/>
      <c r="AQT24" s="120"/>
      <c r="AQU24" s="120"/>
      <c r="AQV24" s="120"/>
      <c r="AQW24" s="120"/>
      <c r="AQX24" s="120"/>
      <c r="AQY24" s="120"/>
      <c r="AQZ24" s="120"/>
      <c r="ARA24" s="120"/>
      <c r="ARB24" s="120"/>
      <c r="ARC24" s="120"/>
      <c r="ARD24" s="120"/>
      <c r="ARE24" s="120"/>
      <c r="ARF24" s="120"/>
      <c r="ARG24" s="120"/>
      <c r="ARH24" s="120"/>
      <c r="ARI24" s="120"/>
      <c r="ARJ24" s="120"/>
      <c r="ARK24" s="120"/>
      <c r="ARL24" s="120"/>
      <c r="ARM24" s="120"/>
      <c r="ARN24" s="120"/>
      <c r="ARO24" s="120"/>
      <c r="ARP24" s="120"/>
      <c r="ARQ24" s="120"/>
      <c r="ARR24" s="120"/>
      <c r="ARS24" s="120"/>
      <c r="ART24" s="120"/>
      <c r="ARU24" s="120"/>
      <c r="ARV24" s="120"/>
      <c r="ARW24" s="120"/>
      <c r="ARX24" s="120"/>
      <c r="ARY24" s="120"/>
      <c r="ARZ24" s="120"/>
      <c r="ASA24" s="120"/>
      <c r="ASB24" s="120"/>
      <c r="ASC24" s="120"/>
      <c r="ASD24" s="120"/>
      <c r="ASE24" s="120"/>
      <c r="ASF24" s="120"/>
      <c r="ASG24" s="120"/>
      <c r="ASH24" s="120"/>
      <c r="ASI24" s="120"/>
      <c r="ASJ24" s="120"/>
      <c r="ASK24" s="120"/>
      <c r="ASL24" s="120"/>
      <c r="ASM24" s="120"/>
      <c r="ASN24" s="120"/>
      <c r="ASO24" s="120"/>
      <c r="ASP24" s="120"/>
      <c r="ASQ24" s="120"/>
      <c r="ASR24" s="120"/>
      <c r="ASS24" s="120"/>
      <c r="AST24" s="120"/>
      <c r="ASU24" s="120"/>
      <c r="ASV24" s="120"/>
      <c r="ASW24" s="120"/>
      <c r="ASX24" s="120"/>
      <c r="ASY24" s="120"/>
      <c r="ASZ24" s="120"/>
      <c r="ATA24" s="120"/>
      <c r="ATB24" s="120"/>
      <c r="ATC24" s="120"/>
      <c r="ATD24" s="120"/>
      <c r="ATE24" s="120"/>
      <c r="ATF24" s="120"/>
      <c r="ATG24" s="120"/>
      <c r="ATH24" s="120"/>
      <c r="ATI24" s="120"/>
      <c r="ATJ24" s="120"/>
      <c r="ATK24" s="120"/>
      <c r="ATL24" s="120"/>
      <c r="ATM24" s="120"/>
      <c r="ATN24" s="120"/>
      <c r="ATO24" s="120"/>
      <c r="ATP24" s="120"/>
      <c r="ATQ24" s="120"/>
      <c r="ATR24" s="120"/>
      <c r="ATS24" s="120"/>
      <c r="ATT24" s="120"/>
      <c r="ATU24" s="120"/>
      <c r="ATV24" s="120"/>
      <c r="ATW24" s="120"/>
      <c r="ATX24" s="120"/>
      <c r="ATY24" s="120"/>
      <c r="ATZ24" s="120"/>
      <c r="AUA24" s="120"/>
      <c r="AUB24" s="120"/>
      <c r="AUC24" s="120"/>
      <c r="AUD24" s="120"/>
      <c r="AUE24" s="120"/>
      <c r="AUF24" s="120"/>
      <c r="AUG24" s="120"/>
      <c r="AUH24" s="120"/>
      <c r="AUI24" s="120"/>
      <c r="AUJ24" s="120"/>
      <c r="AUK24" s="120"/>
      <c r="AUL24" s="120"/>
      <c r="AUM24" s="120"/>
      <c r="AUN24" s="120"/>
      <c r="AUO24" s="120"/>
      <c r="AUP24" s="120"/>
      <c r="AUQ24" s="120"/>
      <c r="AUR24" s="120"/>
      <c r="AUS24" s="120"/>
      <c r="AUT24" s="120"/>
      <c r="AUU24" s="120"/>
      <c r="AUV24" s="120"/>
      <c r="AUW24" s="120"/>
      <c r="AUX24" s="120"/>
      <c r="AUY24" s="120"/>
      <c r="AUZ24" s="120"/>
      <c r="AVA24" s="120"/>
      <c r="AVB24" s="120"/>
      <c r="AVC24" s="120"/>
      <c r="AVD24" s="120"/>
      <c r="AVE24" s="120"/>
      <c r="AVF24" s="120"/>
      <c r="AVG24" s="120"/>
      <c r="AVH24" s="120"/>
      <c r="AVI24" s="120"/>
      <c r="AVJ24" s="120"/>
      <c r="AVK24" s="120"/>
      <c r="AVL24" s="120"/>
      <c r="AVM24" s="120"/>
      <c r="AVN24" s="120"/>
      <c r="AVO24" s="120"/>
      <c r="AVP24" s="120"/>
      <c r="AVQ24" s="120"/>
      <c r="AVR24" s="120"/>
      <c r="AVS24" s="120"/>
      <c r="AVT24" s="120"/>
      <c r="AVU24" s="120"/>
      <c r="AVV24" s="120"/>
      <c r="AVW24" s="120"/>
      <c r="AVX24" s="120"/>
      <c r="AVY24" s="120"/>
      <c r="AVZ24" s="120"/>
      <c r="AWA24" s="120"/>
      <c r="AWB24" s="120"/>
      <c r="AWC24" s="120"/>
      <c r="AWD24" s="120"/>
      <c r="AWE24" s="120"/>
      <c r="AWF24" s="120"/>
      <c r="AWG24" s="120"/>
      <c r="AWH24" s="120"/>
      <c r="AWI24" s="120"/>
      <c r="AWJ24" s="120"/>
      <c r="AWK24" s="120"/>
      <c r="AWL24" s="120"/>
      <c r="AWM24" s="120"/>
      <c r="AWN24" s="120"/>
      <c r="AWO24" s="120"/>
      <c r="AWP24" s="120"/>
      <c r="AWQ24" s="120"/>
      <c r="AWR24" s="120"/>
      <c r="AWS24" s="120"/>
      <c r="AWT24" s="120"/>
      <c r="AWU24" s="120"/>
      <c r="AWV24" s="120"/>
      <c r="AWW24" s="120"/>
      <c r="AWX24" s="120"/>
      <c r="AWY24" s="120"/>
      <c r="AWZ24" s="120"/>
      <c r="AXA24" s="120"/>
      <c r="AXB24" s="120"/>
      <c r="AXC24" s="120"/>
      <c r="AXD24" s="120"/>
      <c r="AXE24" s="120"/>
      <c r="AXF24" s="120"/>
      <c r="AXG24" s="120"/>
      <c r="AXH24" s="120"/>
      <c r="AXI24" s="120"/>
      <c r="AXJ24" s="120"/>
      <c r="AXK24" s="120"/>
      <c r="AXL24" s="120"/>
      <c r="AXM24" s="120"/>
      <c r="AXN24" s="120"/>
      <c r="AXO24" s="120"/>
      <c r="AXP24" s="120"/>
      <c r="AXQ24" s="120"/>
      <c r="AXR24" s="120"/>
      <c r="AXS24" s="120"/>
      <c r="AXT24" s="120"/>
      <c r="AXU24" s="120"/>
      <c r="AXV24" s="120"/>
      <c r="AXW24" s="120"/>
      <c r="AXX24" s="120"/>
      <c r="AXY24" s="120"/>
      <c r="AXZ24" s="120"/>
      <c r="AYA24" s="120"/>
      <c r="AYB24" s="120"/>
      <c r="AYC24" s="120"/>
      <c r="AYD24" s="120"/>
      <c r="AYE24" s="120"/>
      <c r="AYF24" s="120"/>
      <c r="AYG24" s="120"/>
      <c r="AYH24" s="120"/>
      <c r="AYI24" s="120"/>
      <c r="AYJ24" s="120"/>
      <c r="AYK24" s="120"/>
      <c r="AYL24" s="120"/>
      <c r="AYM24" s="120"/>
      <c r="AYN24" s="120"/>
      <c r="AYO24" s="120"/>
      <c r="AYP24" s="120"/>
      <c r="AYQ24" s="120"/>
      <c r="AYR24" s="120"/>
      <c r="AYS24" s="120"/>
      <c r="AYT24" s="120"/>
      <c r="AYU24" s="120"/>
      <c r="AYV24" s="120"/>
      <c r="AYW24" s="120"/>
      <c r="AYX24" s="120"/>
      <c r="AYY24" s="120"/>
    </row>
    <row r="25" spans="1:1351" s="110" customFormat="1" ht="23.1" customHeight="1" thickBot="1">
      <c r="A25" s="104">
        <v>8</v>
      </c>
      <c r="B25" s="105" t="s">
        <v>85</v>
      </c>
      <c r="C25" s="105" t="s">
        <v>75</v>
      </c>
      <c r="D25" s="106" t="s">
        <v>71</v>
      </c>
      <c r="E25" s="107">
        <v>19744</v>
      </c>
      <c r="F25" s="107">
        <v>790</v>
      </c>
      <c r="G25" s="107">
        <f>SUM(E25:F25)</f>
        <v>20534</v>
      </c>
      <c r="H25" s="108">
        <f>G25</f>
        <v>20534</v>
      </c>
      <c r="I25" s="108">
        <f t="shared" si="1"/>
        <v>20534</v>
      </c>
      <c r="J25" s="109">
        <f t="shared" si="2"/>
        <v>2719.93</v>
      </c>
      <c r="K25" s="110">
        <v>4</v>
      </c>
      <c r="L25" s="110">
        <v>0</v>
      </c>
      <c r="M25" s="110">
        <v>51</v>
      </c>
      <c r="N25" s="108">
        <f t="shared" si="3"/>
        <v>17814.07</v>
      </c>
      <c r="O25" s="107"/>
      <c r="P25" s="111">
        <f>SUM(AL25:AT25)</f>
        <v>1848.06</v>
      </c>
      <c r="Q25" s="107">
        <f>SUM(AV25:AX25)</f>
        <v>200</v>
      </c>
      <c r="R25" s="107">
        <f>ROUNDDOWN(G25*5%/2,2)</f>
        <v>513.35</v>
      </c>
      <c r="S25" s="107">
        <f>SUM(BA25:BF25)</f>
        <v>100</v>
      </c>
      <c r="T25" s="108">
        <f>O25+P25+Q25+R25+S25</f>
        <v>2661.41</v>
      </c>
      <c r="U25" s="112">
        <f t="shared" si="4"/>
        <v>7576</v>
      </c>
      <c r="V25" s="112">
        <f>(AF25-U25)</f>
        <v>7576.66</v>
      </c>
      <c r="W25" s="107">
        <f>U25+V25</f>
        <v>15152.66</v>
      </c>
      <c r="X25" s="107">
        <f t="shared" si="5"/>
        <v>15152.66</v>
      </c>
      <c r="Y25" s="113">
        <v>1626.7</v>
      </c>
      <c r="Z25" s="112">
        <f t="shared" si="6"/>
        <v>16779.36</v>
      </c>
      <c r="AA25" s="114">
        <v>8</v>
      </c>
      <c r="AB25" s="107">
        <f t="shared" si="7"/>
        <v>2464.08</v>
      </c>
      <c r="AC25" s="115">
        <v>100</v>
      </c>
      <c r="AD25" s="116">
        <f>ROUNDUP(G25*5%/2,2)</f>
        <v>513.35</v>
      </c>
      <c r="AE25" s="115">
        <v>200</v>
      </c>
      <c r="AF25" s="117">
        <f>+N25-T25</f>
        <v>15152.66</v>
      </c>
      <c r="AG25" s="117">
        <f>(+N25-T25)/2</f>
        <v>7576.33</v>
      </c>
      <c r="AH25" s="118">
        <v>8</v>
      </c>
      <c r="AI25" s="105" t="s">
        <v>85</v>
      </c>
      <c r="AJ25" s="106" t="s">
        <v>71</v>
      </c>
      <c r="AK25" s="107">
        <f t="shared" si="0"/>
        <v>0</v>
      </c>
      <c r="AL25" s="107">
        <f t="shared" si="8"/>
        <v>1848.06</v>
      </c>
      <c r="AM25" s="107">
        <v>0</v>
      </c>
      <c r="AN25" s="107">
        <v>0</v>
      </c>
      <c r="AO25" s="107">
        <v>0</v>
      </c>
      <c r="AP25" s="107">
        <v>0</v>
      </c>
      <c r="AQ25" s="107">
        <v>0</v>
      </c>
      <c r="AR25" s="107">
        <v>0</v>
      </c>
      <c r="AS25" s="107"/>
      <c r="AT25" s="107">
        <v>0</v>
      </c>
      <c r="AU25" s="111">
        <f>SUM(AL25:AT25)</f>
        <v>1848.06</v>
      </c>
      <c r="AV25" s="115">
        <v>200</v>
      </c>
      <c r="AW25" s="107">
        <v>0</v>
      </c>
      <c r="AX25" s="107">
        <v>0</v>
      </c>
      <c r="AY25" s="107">
        <f>SUM(AV25:AW25)</f>
        <v>200</v>
      </c>
      <c r="AZ25" s="107">
        <f>ROUNDDOWN(G25*5%/2,2)</f>
        <v>513.35</v>
      </c>
      <c r="BB25" s="107"/>
      <c r="BC25" s="107">
        <v>100</v>
      </c>
      <c r="BD25" s="107"/>
      <c r="BE25" s="107">
        <v>0</v>
      </c>
      <c r="BF25" s="107">
        <v>0</v>
      </c>
      <c r="BG25" s="107">
        <f>SUM(BA25:BF25)</f>
        <v>100</v>
      </c>
      <c r="BH25" s="108">
        <f>AK25+AU25+AY25+AZ25+BG25</f>
        <v>2661.41</v>
      </c>
      <c r="BI25" s="119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20"/>
      <c r="FB25" s="120"/>
      <c r="FC25" s="120"/>
      <c r="FD25" s="120"/>
      <c r="FE25" s="120"/>
      <c r="FF25" s="120"/>
      <c r="FG25" s="120"/>
      <c r="FH25" s="120"/>
      <c r="FI25" s="120"/>
      <c r="FJ25" s="120"/>
      <c r="FK25" s="120"/>
      <c r="FL25" s="120"/>
      <c r="FM25" s="120"/>
      <c r="FN25" s="120"/>
      <c r="FO25" s="120"/>
      <c r="FP25" s="120"/>
      <c r="FQ25" s="120"/>
      <c r="FR25" s="120"/>
      <c r="FS25" s="120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/>
      <c r="GN25" s="120"/>
      <c r="GO25" s="120"/>
      <c r="GP25" s="120"/>
      <c r="GQ25" s="120"/>
      <c r="GR25" s="120"/>
      <c r="GS25" s="120"/>
      <c r="GT25" s="120"/>
      <c r="GU25" s="120"/>
      <c r="GV25" s="120"/>
      <c r="GW25" s="120"/>
      <c r="GX25" s="120"/>
      <c r="GY25" s="120"/>
      <c r="GZ25" s="120"/>
      <c r="HA25" s="120"/>
      <c r="HB25" s="120"/>
      <c r="HC25" s="120"/>
      <c r="HD25" s="120"/>
      <c r="HE25" s="120"/>
      <c r="HF25" s="120"/>
      <c r="HG25" s="120"/>
      <c r="HH25" s="120"/>
      <c r="HI25" s="120"/>
      <c r="HJ25" s="120"/>
      <c r="HK25" s="120"/>
      <c r="HL25" s="120"/>
      <c r="HM25" s="120"/>
      <c r="HN25" s="120"/>
      <c r="HO25" s="120"/>
      <c r="HP25" s="120"/>
      <c r="HQ25" s="120"/>
      <c r="HR25" s="120"/>
      <c r="HS25" s="120"/>
      <c r="HT25" s="120"/>
      <c r="HU25" s="120"/>
      <c r="HV25" s="120"/>
      <c r="HW25" s="120"/>
      <c r="HX25" s="120"/>
      <c r="HY25" s="120"/>
      <c r="HZ25" s="120"/>
      <c r="IA25" s="120"/>
      <c r="IB25" s="120"/>
      <c r="IC25" s="120"/>
      <c r="ID25" s="120"/>
      <c r="IE25" s="120"/>
      <c r="IF25" s="120"/>
      <c r="IG25" s="120"/>
      <c r="IH25" s="120"/>
      <c r="II25" s="120"/>
      <c r="IJ25" s="120"/>
      <c r="IK25" s="120"/>
      <c r="IL25" s="120"/>
      <c r="IM25" s="120"/>
      <c r="IN25" s="120"/>
      <c r="IO25" s="120"/>
      <c r="IP25" s="120"/>
      <c r="IQ25" s="120"/>
      <c r="IR25" s="120"/>
      <c r="IS25" s="120"/>
      <c r="IT25" s="120"/>
      <c r="IU25" s="120"/>
      <c r="IV25" s="120"/>
      <c r="IW25" s="120"/>
      <c r="IX25" s="120"/>
      <c r="IY25" s="120"/>
      <c r="IZ25" s="120"/>
      <c r="JA25" s="120"/>
      <c r="JB25" s="120"/>
      <c r="JC25" s="120"/>
      <c r="JD25" s="120"/>
      <c r="JE25" s="120"/>
      <c r="JF25" s="120"/>
      <c r="JG25" s="120"/>
      <c r="JH25" s="120"/>
      <c r="JI25" s="120"/>
      <c r="JJ25" s="120"/>
      <c r="JK25" s="120"/>
      <c r="JL25" s="120"/>
      <c r="JM25" s="120"/>
      <c r="JN25" s="120"/>
      <c r="JO25" s="120"/>
      <c r="JP25" s="120"/>
      <c r="JQ25" s="120"/>
      <c r="JR25" s="120"/>
      <c r="JS25" s="120"/>
      <c r="JT25" s="120"/>
      <c r="JU25" s="120"/>
      <c r="JV25" s="120"/>
      <c r="JW25" s="120"/>
      <c r="JX25" s="120"/>
      <c r="JY25" s="120"/>
      <c r="JZ25" s="120"/>
      <c r="KA25" s="120"/>
      <c r="KB25" s="120"/>
      <c r="KC25" s="120"/>
      <c r="KD25" s="120"/>
      <c r="KE25" s="120"/>
      <c r="KF25" s="120"/>
      <c r="KG25" s="120"/>
      <c r="KH25" s="120"/>
      <c r="KI25" s="120"/>
      <c r="KJ25" s="120"/>
      <c r="KK25" s="120"/>
      <c r="KL25" s="120"/>
      <c r="KM25" s="120"/>
      <c r="KN25" s="120"/>
      <c r="KO25" s="120"/>
      <c r="KP25" s="120"/>
      <c r="KQ25" s="120"/>
      <c r="KR25" s="120"/>
      <c r="KS25" s="120"/>
      <c r="KT25" s="120"/>
      <c r="KU25" s="120"/>
      <c r="KV25" s="120"/>
      <c r="KW25" s="120"/>
      <c r="KX25" s="120"/>
      <c r="KY25" s="120"/>
      <c r="KZ25" s="120"/>
      <c r="LA25" s="120"/>
      <c r="LB25" s="120"/>
      <c r="LC25" s="120"/>
      <c r="LD25" s="120"/>
      <c r="LE25" s="120"/>
      <c r="LF25" s="120"/>
      <c r="LG25" s="120"/>
      <c r="LH25" s="120"/>
      <c r="LI25" s="120"/>
      <c r="LJ25" s="120"/>
      <c r="LK25" s="120"/>
      <c r="LL25" s="120"/>
      <c r="LM25" s="120"/>
      <c r="LN25" s="120"/>
      <c r="LO25" s="120"/>
      <c r="LP25" s="120"/>
      <c r="LQ25" s="120"/>
      <c r="LR25" s="120"/>
      <c r="LS25" s="120"/>
      <c r="LT25" s="120"/>
      <c r="LU25" s="120"/>
      <c r="LV25" s="120"/>
      <c r="LW25" s="120"/>
      <c r="LX25" s="120"/>
      <c r="LY25" s="120"/>
      <c r="LZ25" s="120"/>
      <c r="MA25" s="120"/>
      <c r="MB25" s="120"/>
      <c r="MC25" s="120"/>
      <c r="MD25" s="120"/>
      <c r="ME25" s="120"/>
      <c r="MF25" s="120"/>
      <c r="MG25" s="120"/>
      <c r="MH25" s="120"/>
      <c r="MI25" s="120"/>
      <c r="MJ25" s="120"/>
      <c r="MK25" s="120"/>
      <c r="ML25" s="120"/>
      <c r="MM25" s="120"/>
      <c r="MN25" s="120"/>
      <c r="MO25" s="120"/>
      <c r="MP25" s="120"/>
      <c r="MQ25" s="120"/>
      <c r="MR25" s="120"/>
      <c r="MS25" s="120"/>
      <c r="MT25" s="120"/>
      <c r="MU25" s="120"/>
      <c r="MV25" s="120"/>
      <c r="MW25" s="120"/>
      <c r="MX25" s="120"/>
      <c r="MY25" s="120"/>
      <c r="MZ25" s="120"/>
      <c r="NA25" s="120"/>
      <c r="NB25" s="120"/>
      <c r="NC25" s="120"/>
      <c r="ND25" s="120"/>
      <c r="NE25" s="120"/>
      <c r="NF25" s="120"/>
      <c r="NG25" s="120"/>
      <c r="NH25" s="120"/>
      <c r="NI25" s="120"/>
      <c r="NJ25" s="120"/>
      <c r="NK25" s="120"/>
      <c r="NL25" s="120"/>
      <c r="NM25" s="120"/>
      <c r="NN25" s="120"/>
      <c r="NO25" s="120"/>
      <c r="NP25" s="120"/>
      <c r="NQ25" s="120"/>
      <c r="NR25" s="120"/>
      <c r="NS25" s="120"/>
      <c r="NT25" s="120"/>
      <c r="NU25" s="120"/>
      <c r="NV25" s="120"/>
      <c r="NW25" s="120"/>
      <c r="NX25" s="120"/>
      <c r="NY25" s="120"/>
      <c r="NZ25" s="120"/>
      <c r="OA25" s="120"/>
      <c r="OB25" s="120"/>
      <c r="OC25" s="120"/>
      <c r="OD25" s="120"/>
      <c r="OE25" s="120"/>
      <c r="OF25" s="120"/>
      <c r="OG25" s="120"/>
      <c r="OH25" s="120"/>
      <c r="OI25" s="120"/>
      <c r="OJ25" s="120"/>
      <c r="OK25" s="120"/>
      <c r="OL25" s="120"/>
      <c r="OM25" s="120"/>
      <c r="ON25" s="120"/>
      <c r="OO25" s="120"/>
      <c r="OP25" s="120"/>
      <c r="OQ25" s="120"/>
      <c r="OR25" s="120"/>
      <c r="OS25" s="120"/>
      <c r="OT25" s="120"/>
      <c r="OU25" s="120"/>
      <c r="OV25" s="120"/>
      <c r="OW25" s="120"/>
      <c r="OX25" s="120"/>
      <c r="OY25" s="120"/>
      <c r="OZ25" s="120"/>
      <c r="PA25" s="120"/>
      <c r="PB25" s="120"/>
      <c r="PC25" s="120"/>
    </row>
    <row r="26" spans="1:1351" s="147" customFormat="1" ht="23.1" customHeight="1">
      <c r="A26" s="127" t="s">
        <v>7</v>
      </c>
      <c r="B26" s="128"/>
      <c r="C26" s="122" t="s">
        <v>77</v>
      </c>
      <c r="D26" s="129" t="s">
        <v>86</v>
      </c>
      <c r="E26" s="130"/>
      <c r="F26" s="130"/>
      <c r="G26" s="130"/>
      <c r="H26" s="131"/>
      <c r="I26" s="131"/>
      <c r="J26" s="109">
        <f t="shared" ref="J26" si="43">ROUND(I26/8/31/60*(M26+L26*60+K26*8*60),2)</f>
        <v>0</v>
      </c>
      <c r="K26" s="131"/>
      <c r="L26" s="131"/>
      <c r="M26" s="131"/>
      <c r="N26" s="132"/>
      <c r="O26" s="130"/>
      <c r="P26" s="130"/>
      <c r="Q26" s="130"/>
      <c r="R26" s="130"/>
      <c r="S26" s="130"/>
      <c r="T26" s="132"/>
      <c r="U26" s="130" t="s">
        <v>7</v>
      </c>
      <c r="V26" s="130" t="s">
        <v>7</v>
      </c>
      <c r="W26" s="130"/>
      <c r="X26" s="107">
        <f t="shared" si="5"/>
        <v>0</v>
      </c>
      <c r="Y26" s="133"/>
      <c r="Z26" s="134"/>
      <c r="AA26" s="133"/>
      <c r="AB26" s="135"/>
      <c r="AC26" s="136"/>
      <c r="AD26" s="137"/>
      <c r="AE26" s="138"/>
      <c r="AF26" s="139"/>
      <c r="AG26" s="140"/>
      <c r="AH26" s="141" t="s">
        <v>7</v>
      </c>
      <c r="AI26" s="142"/>
      <c r="AJ26" s="129" t="s">
        <v>86</v>
      </c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4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5"/>
      <c r="BI26" s="146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</row>
    <row r="27" spans="1:1351" s="150" customFormat="1" ht="23.1" customHeight="1">
      <c r="A27" s="148"/>
      <c r="B27" s="149" t="s">
        <v>87</v>
      </c>
      <c r="C27" s="149"/>
      <c r="E27" s="151">
        <f t="shared" ref="E27:J27" si="44">SUM(E11:E26)</f>
        <v>158905</v>
      </c>
      <c r="F27" s="151">
        <f t="shared" si="44"/>
        <v>6593</v>
      </c>
      <c r="G27" s="151">
        <f t="shared" si="44"/>
        <v>165498</v>
      </c>
      <c r="H27" s="151">
        <f t="shared" si="44"/>
        <v>165498</v>
      </c>
      <c r="I27" s="151">
        <f t="shared" si="44"/>
        <v>165498</v>
      </c>
      <c r="J27" s="151">
        <f t="shared" si="44"/>
        <v>6915.0599999999995</v>
      </c>
      <c r="K27" s="151">
        <v>0</v>
      </c>
      <c r="L27" s="151">
        <v>0</v>
      </c>
      <c r="M27" s="151">
        <v>0</v>
      </c>
      <c r="N27" s="151">
        <f t="shared" ref="N27:Z27" si="45">SUM(N11:N26)</f>
        <v>158582.94</v>
      </c>
      <c r="O27" s="151">
        <f t="shared" si="45"/>
        <v>1108.49</v>
      </c>
      <c r="P27" s="151">
        <f t="shared" si="45"/>
        <v>14894.820000000002</v>
      </c>
      <c r="Q27" s="151">
        <f t="shared" si="45"/>
        <v>1600</v>
      </c>
      <c r="R27" s="151">
        <f t="shared" si="45"/>
        <v>4137.42</v>
      </c>
      <c r="S27" s="151">
        <f t="shared" si="45"/>
        <v>800</v>
      </c>
      <c r="T27" s="151">
        <f t="shared" si="45"/>
        <v>22540.73</v>
      </c>
      <c r="U27" s="151">
        <f t="shared" si="45"/>
        <v>68021</v>
      </c>
      <c r="V27" s="151">
        <f t="shared" si="45"/>
        <v>68021.210000000006</v>
      </c>
      <c r="W27" s="151">
        <f t="shared" si="45"/>
        <v>136042.21</v>
      </c>
      <c r="X27" s="151">
        <f t="shared" si="45"/>
        <v>136042.21</v>
      </c>
      <c r="Y27" s="152">
        <f t="shared" si="45"/>
        <v>15237.490000000002</v>
      </c>
      <c r="Z27" s="151">
        <f t="shared" si="45"/>
        <v>151279.70000000001</v>
      </c>
      <c r="AA27" s="153"/>
      <c r="AB27" s="154">
        <f t="shared" ref="AB27:AG27" si="46">SUM(AB11:AB25)</f>
        <v>19859.760000000002</v>
      </c>
      <c r="AC27" s="154">
        <f t="shared" si="46"/>
        <v>800</v>
      </c>
      <c r="AD27" s="154">
        <f t="shared" si="46"/>
        <v>4137.4800000000005</v>
      </c>
      <c r="AE27" s="154">
        <f t="shared" si="46"/>
        <v>1600</v>
      </c>
      <c r="AF27" s="154">
        <f t="shared" si="46"/>
        <v>136042.21</v>
      </c>
      <c r="AG27" s="154">
        <f t="shared" si="46"/>
        <v>68021.104999999996</v>
      </c>
      <c r="AH27" s="155"/>
      <c r="AI27" s="156" t="s">
        <v>87</v>
      </c>
      <c r="AK27" s="151">
        <f t="shared" ref="AK27:BH27" si="47">SUM(AK11:AK25)</f>
        <v>1108.49</v>
      </c>
      <c r="AL27" s="151">
        <f t="shared" si="47"/>
        <v>14894.820000000002</v>
      </c>
      <c r="AM27" s="151">
        <f t="shared" si="47"/>
        <v>0</v>
      </c>
      <c r="AN27" s="151">
        <f t="shared" si="47"/>
        <v>0</v>
      </c>
      <c r="AO27" s="151">
        <f t="shared" si="47"/>
        <v>0</v>
      </c>
      <c r="AP27" s="151">
        <f t="shared" si="47"/>
        <v>0</v>
      </c>
      <c r="AQ27" s="151">
        <f t="shared" si="47"/>
        <v>0</v>
      </c>
      <c r="AR27" s="151">
        <f t="shared" si="47"/>
        <v>0</v>
      </c>
      <c r="AS27" s="151">
        <f t="shared" si="47"/>
        <v>0</v>
      </c>
      <c r="AT27" s="151">
        <f t="shared" si="47"/>
        <v>0</v>
      </c>
      <c r="AU27" s="151">
        <f t="shared" si="47"/>
        <v>14894.820000000002</v>
      </c>
      <c r="AV27" s="151">
        <f t="shared" si="47"/>
        <v>1600</v>
      </c>
      <c r="AW27" s="151">
        <f t="shared" si="47"/>
        <v>0</v>
      </c>
      <c r="AX27" s="151">
        <f t="shared" si="47"/>
        <v>0</v>
      </c>
      <c r="AY27" s="151">
        <f t="shared" si="47"/>
        <v>1600</v>
      </c>
      <c r="AZ27" s="151">
        <f t="shared" si="47"/>
        <v>4137.42</v>
      </c>
      <c r="BA27" s="151">
        <f t="shared" si="47"/>
        <v>0</v>
      </c>
      <c r="BB27" s="151">
        <f t="shared" si="47"/>
        <v>0</v>
      </c>
      <c r="BC27" s="151">
        <f t="shared" si="47"/>
        <v>800</v>
      </c>
      <c r="BD27" s="151">
        <f t="shared" si="47"/>
        <v>0</v>
      </c>
      <c r="BE27" s="151">
        <f t="shared" si="47"/>
        <v>0</v>
      </c>
      <c r="BF27" s="151">
        <f t="shared" si="47"/>
        <v>0</v>
      </c>
      <c r="BG27" s="151">
        <f t="shared" si="47"/>
        <v>800</v>
      </c>
      <c r="BH27" s="151">
        <f t="shared" si="47"/>
        <v>22540.73</v>
      </c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  <c r="IR27" s="157"/>
      <c r="IS27" s="157"/>
      <c r="IT27" s="157"/>
      <c r="IU27" s="157"/>
      <c r="IV27" s="157"/>
      <c r="IW27" s="157"/>
      <c r="IX27" s="157"/>
      <c r="IY27" s="157"/>
      <c r="IZ27" s="157"/>
      <c r="JA27" s="157"/>
      <c r="JB27" s="157"/>
      <c r="JC27" s="157"/>
      <c r="JD27" s="157"/>
      <c r="JE27" s="157"/>
      <c r="JF27" s="157"/>
      <c r="JG27" s="157"/>
      <c r="JH27" s="157"/>
      <c r="JI27" s="157"/>
      <c r="JJ27" s="157"/>
      <c r="JK27" s="157"/>
      <c r="JL27" s="157"/>
      <c r="JM27" s="157"/>
      <c r="JN27" s="157"/>
      <c r="JO27" s="157"/>
      <c r="JP27" s="157"/>
      <c r="JQ27" s="157"/>
      <c r="JR27" s="157"/>
      <c r="JS27" s="157"/>
      <c r="JT27" s="157"/>
      <c r="JU27" s="157"/>
      <c r="JV27" s="157"/>
      <c r="JW27" s="157"/>
      <c r="JX27" s="157"/>
      <c r="JY27" s="157"/>
      <c r="JZ27" s="157"/>
      <c r="KA27" s="157"/>
      <c r="KB27" s="157"/>
      <c r="KC27" s="157"/>
      <c r="KD27" s="157"/>
      <c r="KE27" s="157"/>
      <c r="KF27" s="157"/>
      <c r="KG27" s="157"/>
      <c r="KH27" s="157"/>
      <c r="KI27" s="157"/>
      <c r="KJ27" s="157"/>
      <c r="KK27" s="157"/>
      <c r="KL27" s="157"/>
      <c r="KM27" s="157"/>
      <c r="KN27" s="157"/>
      <c r="KO27" s="157"/>
      <c r="KP27" s="157"/>
      <c r="KQ27" s="157"/>
      <c r="KR27" s="157"/>
      <c r="KS27" s="157"/>
      <c r="KT27" s="157"/>
      <c r="KU27" s="157"/>
      <c r="KV27" s="157"/>
      <c r="KW27" s="157"/>
      <c r="KX27" s="157"/>
      <c r="KY27" s="157"/>
      <c r="KZ27" s="157"/>
      <c r="LA27" s="157"/>
      <c r="LB27" s="157"/>
      <c r="LC27" s="157"/>
      <c r="LD27" s="157"/>
      <c r="LE27" s="157"/>
      <c r="LF27" s="157"/>
      <c r="LG27" s="157"/>
      <c r="LH27" s="157"/>
      <c r="LI27" s="157"/>
      <c r="LJ27" s="157"/>
      <c r="LK27" s="157"/>
      <c r="LL27" s="157"/>
      <c r="LM27" s="157"/>
      <c r="LN27" s="157"/>
      <c r="LO27" s="157"/>
      <c r="LP27" s="157"/>
      <c r="LQ27" s="157"/>
      <c r="LR27" s="157"/>
      <c r="LS27" s="157"/>
      <c r="LT27" s="157"/>
      <c r="LU27" s="157"/>
      <c r="LV27" s="157"/>
      <c r="LW27" s="157"/>
      <c r="LX27" s="157"/>
      <c r="LY27" s="157"/>
      <c r="LZ27" s="157"/>
      <c r="MA27" s="157"/>
      <c r="MB27" s="157"/>
      <c r="MC27" s="157"/>
      <c r="MD27" s="157"/>
      <c r="ME27" s="157"/>
      <c r="MF27" s="157"/>
      <c r="MG27" s="157"/>
      <c r="MH27" s="157"/>
      <c r="MI27" s="157"/>
      <c r="MJ27" s="157"/>
      <c r="MK27" s="157"/>
      <c r="ML27" s="157"/>
      <c r="MM27" s="157"/>
      <c r="MN27" s="157"/>
      <c r="MO27" s="157"/>
      <c r="MP27" s="157"/>
      <c r="MQ27" s="157"/>
      <c r="MR27" s="157"/>
      <c r="MS27" s="157"/>
      <c r="MT27" s="157"/>
      <c r="MU27" s="157"/>
      <c r="MV27" s="157"/>
      <c r="MW27" s="157"/>
      <c r="MX27" s="157"/>
      <c r="MY27" s="157"/>
      <c r="MZ27" s="157"/>
      <c r="NA27" s="157"/>
      <c r="NB27" s="157"/>
      <c r="NC27" s="157"/>
      <c r="ND27" s="157"/>
      <c r="NE27" s="157"/>
      <c r="NF27" s="157"/>
      <c r="NG27" s="157"/>
      <c r="NH27" s="157"/>
      <c r="NI27" s="157"/>
      <c r="NJ27" s="157"/>
      <c r="NK27" s="157"/>
      <c r="NL27" s="157"/>
      <c r="NM27" s="157"/>
      <c r="NN27" s="157"/>
      <c r="NO27" s="157"/>
      <c r="NP27" s="157"/>
      <c r="NQ27" s="157"/>
      <c r="NR27" s="157"/>
      <c r="NS27" s="157"/>
      <c r="NT27" s="157"/>
      <c r="NU27" s="157"/>
      <c r="NV27" s="157"/>
      <c r="NW27" s="157"/>
      <c r="NX27" s="157"/>
      <c r="NY27" s="157"/>
      <c r="NZ27" s="157"/>
      <c r="OA27" s="157"/>
      <c r="OB27" s="157"/>
      <c r="OC27" s="157"/>
      <c r="OD27" s="157"/>
      <c r="OE27" s="157"/>
      <c r="OF27" s="157"/>
      <c r="OG27" s="157"/>
      <c r="OH27" s="157"/>
      <c r="OI27" s="157"/>
      <c r="OJ27" s="157"/>
      <c r="OK27" s="157"/>
      <c r="OL27" s="157"/>
      <c r="OM27" s="157"/>
      <c r="ON27" s="157"/>
      <c r="OO27" s="157"/>
      <c r="OP27" s="157"/>
      <c r="OQ27" s="157"/>
      <c r="OR27" s="157"/>
      <c r="OS27" s="157"/>
      <c r="OT27" s="157"/>
      <c r="OU27" s="157"/>
      <c r="OV27" s="157"/>
      <c r="OW27" s="157"/>
      <c r="OX27" s="157"/>
      <c r="OY27" s="157"/>
      <c r="OZ27" s="157"/>
      <c r="PA27" s="157"/>
      <c r="PB27" s="157"/>
      <c r="PC27" s="157"/>
      <c r="PD27" s="157"/>
      <c r="PE27" s="157"/>
      <c r="PF27" s="157"/>
      <c r="PG27" s="157"/>
      <c r="PH27" s="157"/>
      <c r="PI27" s="157"/>
      <c r="PJ27" s="157"/>
      <c r="PK27" s="157"/>
      <c r="PL27" s="157"/>
      <c r="PM27" s="157"/>
      <c r="PN27" s="157"/>
      <c r="PO27" s="157"/>
      <c r="PP27" s="157"/>
      <c r="PQ27" s="157"/>
      <c r="PR27" s="157"/>
      <c r="PS27" s="157"/>
      <c r="PT27" s="157"/>
      <c r="PU27" s="157"/>
      <c r="PV27" s="157"/>
      <c r="PW27" s="157"/>
      <c r="PX27" s="157"/>
      <c r="PY27" s="157"/>
      <c r="PZ27" s="157"/>
      <c r="QA27" s="157"/>
      <c r="QB27" s="157"/>
      <c r="QC27" s="157"/>
      <c r="QD27" s="157"/>
      <c r="QE27" s="157"/>
      <c r="QF27" s="157"/>
      <c r="QG27" s="157"/>
      <c r="QH27" s="157"/>
      <c r="QI27" s="157"/>
      <c r="QJ27" s="157"/>
      <c r="QK27" s="157"/>
      <c r="QL27" s="157"/>
      <c r="QM27" s="157"/>
      <c r="QN27" s="157"/>
      <c r="QO27" s="157"/>
      <c r="QP27" s="157"/>
      <c r="QQ27" s="157"/>
      <c r="QR27" s="157"/>
      <c r="QS27" s="157"/>
      <c r="QT27" s="157"/>
      <c r="QU27" s="157"/>
      <c r="QV27" s="157"/>
      <c r="QW27" s="157"/>
      <c r="QX27" s="157"/>
      <c r="QY27" s="157"/>
      <c r="QZ27" s="157"/>
      <c r="RA27" s="157"/>
      <c r="RB27" s="157"/>
      <c r="RC27" s="157"/>
      <c r="RD27" s="157"/>
      <c r="RE27" s="157"/>
      <c r="RF27" s="157"/>
      <c r="RG27" s="157"/>
      <c r="RH27" s="157"/>
      <c r="RI27" s="157"/>
      <c r="RJ27" s="157"/>
      <c r="RK27" s="157"/>
      <c r="RL27" s="157"/>
      <c r="RM27" s="157"/>
      <c r="RN27" s="157"/>
      <c r="RO27" s="157"/>
      <c r="RP27" s="157"/>
      <c r="RQ27" s="157"/>
      <c r="RR27" s="157"/>
      <c r="RS27" s="157"/>
      <c r="RT27" s="157"/>
      <c r="RU27" s="157"/>
      <c r="RV27" s="157"/>
      <c r="RW27" s="157"/>
      <c r="RX27" s="157"/>
      <c r="RY27" s="157"/>
      <c r="RZ27" s="157"/>
      <c r="SA27" s="157"/>
      <c r="SB27" s="157"/>
      <c r="SC27" s="157"/>
      <c r="SD27" s="157"/>
      <c r="SE27" s="157"/>
      <c r="SF27" s="157"/>
      <c r="SG27" s="157"/>
      <c r="SH27" s="157"/>
      <c r="SI27" s="157"/>
      <c r="SJ27" s="157"/>
      <c r="SK27" s="157"/>
      <c r="SL27" s="157"/>
      <c r="SM27" s="157"/>
      <c r="SN27" s="157"/>
      <c r="SO27" s="157"/>
      <c r="SP27" s="157"/>
      <c r="SQ27" s="157"/>
      <c r="SR27" s="157"/>
      <c r="SS27" s="157"/>
      <c r="ST27" s="157"/>
      <c r="SU27" s="157"/>
      <c r="SV27" s="157"/>
      <c r="SW27" s="157"/>
      <c r="SX27" s="157"/>
      <c r="SY27" s="157"/>
      <c r="SZ27" s="157"/>
      <c r="TA27" s="157"/>
      <c r="TB27" s="157"/>
      <c r="TC27" s="157"/>
      <c r="TD27" s="157"/>
      <c r="TE27" s="157"/>
      <c r="TF27" s="157"/>
      <c r="TG27" s="157"/>
      <c r="TH27" s="157"/>
      <c r="TI27" s="157"/>
      <c r="TJ27" s="157"/>
      <c r="TK27" s="157"/>
      <c r="TL27" s="157"/>
      <c r="TM27" s="157"/>
      <c r="TN27" s="157"/>
      <c r="TO27" s="157"/>
      <c r="TP27" s="157"/>
      <c r="TQ27" s="157"/>
      <c r="TR27" s="157"/>
      <c r="TS27" s="157"/>
      <c r="TT27" s="157"/>
      <c r="TU27" s="157"/>
      <c r="TV27" s="157"/>
      <c r="TW27" s="157"/>
      <c r="TX27" s="157"/>
      <c r="TY27" s="157"/>
      <c r="TZ27" s="157"/>
      <c r="UA27" s="157"/>
      <c r="UB27" s="157"/>
      <c r="UC27" s="157"/>
      <c r="UD27" s="157"/>
      <c r="UE27" s="157"/>
      <c r="UF27" s="157"/>
      <c r="UG27" s="157"/>
      <c r="UH27" s="157"/>
      <c r="UI27" s="157"/>
      <c r="UJ27" s="157"/>
      <c r="UK27" s="157"/>
      <c r="UL27" s="157"/>
      <c r="UM27" s="157"/>
      <c r="UN27" s="157"/>
      <c r="UO27" s="157"/>
      <c r="UP27" s="157"/>
      <c r="UQ27" s="157"/>
      <c r="UR27" s="157"/>
      <c r="US27" s="157"/>
      <c r="UT27" s="157"/>
      <c r="UU27" s="157"/>
      <c r="UV27" s="157"/>
      <c r="UW27" s="157"/>
      <c r="UX27" s="157"/>
      <c r="UY27" s="157"/>
      <c r="UZ27" s="157"/>
      <c r="VA27" s="157"/>
      <c r="VB27" s="157"/>
      <c r="VC27" s="157"/>
      <c r="VD27" s="157"/>
      <c r="VE27" s="157"/>
      <c r="VF27" s="157"/>
      <c r="VG27" s="157"/>
      <c r="VH27" s="157"/>
      <c r="VI27" s="157"/>
      <c r="VJ27" s="157"/>
      <c r="VK27" s="157"/>
      <c r="VL27" s="157"/>
      <c r="VM27" s="157"/>
      <c r="VN27" s="157"/>
      <c r="VO27" s="157"/>
      <c r="VP27" s="157"/>
      <c r="VQ27" s="157"/>
      <c r="VR27" s="157"/>
      <c r="VS27" s="157"/>
      <c r="VT27" s="157"/>
      <c r="VU27" s="157"/>
      <c r="VV27" s="157"/>
      <c r="VW27" s="157"/>
      <c r="VX27" s="157"/>
      <c r="VY27" s="157"/>
      <c r="VZ27" s="157"/>
      <c r="WA27" s="157"/>
      <c r="WB27" s="157"/>
      <c r="WC27" s="157"/>
      <c r="WD27" s="157"/>
      <c r="WE27" s="157"/>
      <c r="WF27" s="157"/>
      <c r="WG27" s="157"/>
      <c r="WH27" s="157"/>
      <c r="WI27" s="157"/>
      <c r="WJ27" s="157"/>
      <c r="WK27" s="157"/>
      <c r="WL27" s="157"/>
      <c r="WM27" s="157"/>
      <c r="WN27" s="157"/>
      <c r="WO27" s="157"/>
      <c r="WP27" s="157"/>
      <c r="WQ27" s="157"/>
      <c r="WR27" s="157"/>
      <c r="WS27" s="157"/>
      <c r="WT27" s="157"/>
      <c r="WU27" s="157"/>
      <c r="WV27" s="157"/>
      <c r="WW27" s="157"/>
      <c r="WX27" s="157"/>
      <c r="WY27" s="157"/>
      <c r="WZ27" s="157"/>
      <c r="XA27" s="157"/>
      <c r="XB27" s="157"/>
      <c r="XC27" s="157"/>
      <c r="XD27" s="157"/>
      <c r="XE27" s="157"/>
      <c r="XF27" s="157"/>
      <c r="XG27" s="157"/>
      <c r="XH27" s="157"/>
      <c r="XI27" s="157"/>
      <c r="XJ27" s="157"/>
      <c r="XK27" s="157"/>
      <c r="XL27" s="157"/>
      <c r="XM27" s="157"/>
      <c r="XN27" s="157"/>
      <c r="XO27" s="157"/>
      <c r="XP27" s="157"/>
      <c r="XQ27" s="157"/>
      <c r="XR27" s="157"/>
      <c r="XS27" s="157"/>
      <c r="XT27" s="157"/>
      <c r="XU27" s="157"/>
      <c r="XV27" s="157"/>
      <c r="XW27" s="157"/>
      <c r="XX27" s="157"/>
      <c r="XY27" s="157"/>
      <c r="XZ27" s="157"/>
      <c r="YA27" s="157"/>
      <c r="YB27" s="157"/>
      <c r="YC27" s="157"/>
      <c r="YD27" s="157"/>
      <c r="YE27" s="157"/>
      <c r="YF27" s="157"/>
      <c r="YG27" s="157"/>
      <c r="YH27" s="157"/>
      <c r="YI27" s="157"/>
      <c r="YJ27" s="157"/>
      <c r="YK27" s="157"/>
      <c r="YL27" s="157"/>
      <c r="YM27" s="157"/>
      <c r="YN27" s="157"/>
      <c r="YO27" s="157"/>
      <c r="YP27" s="157"/>
      <c r="YQ27" s="157"/>
      <c r="YR27" s="157"/>
      <c r="YS27" s="157"/>
      <c r="YT27" s="157"/>
      <c r="YU27" s="157"/>
      <c r="YV27" s="157"/>
      <c r="YW27" s="157"/>
      <c r="YX27" s="157"/>
      <c r="YY27" s="157"/>
      <c r="YZ27" s="157"/>
      <c r="ZA27" s="157"/>
      <c r="ZB27" s="157"/>
      <c r="ZC27" s="157"/>
      <c r="ZD27" s="157"/>
      <c r="ZE27" s="157"/>
      <c r="ZF27" s="157"/>
      <c r="ZG27" s="157"/>
      <c r="ZH27" s="157"/>
      <c r="ZI27" s="157"/>
      <c r="ZJ27" s="157"/>
      <c r="ZK27" s="157"/>
      <c r="ZL27" s="157"/>
      <c r="ZM27" s="157"/>
      <c r="ZN27" s="157"/>
      <c r="ZO27" s="157"/>
      <c r="ZP27" s="157"/>
      <c r="ZQ27" s="157"/>
      <c r="ZR27" s="157"/>
      <c r="ZS27" s="157"/>
      <c r="ZT27" s="157"/>
      <c r="ZU27" s="157"/>
      <c r="ZV27" s="157"/>
      <c r="ZW27" s="157"/>
      <c r="ZX27" s="157"/>
      <c r="ZY27" s="157"/>
      <c r="ZZ27" s="157"/>
      <c r="AAA27" s="157"/>
      <c r="AAB27" s="157"/>
      <c r="AAC27" s="157"/>
      <c r="AAD27" s="157"/>
      <c r="AAE27" s="157"/>
      <c r="AAF27" s="157"/>
      <c r="AAG27" s="157"/>
      <c r="AAH27" s="157"/>
      <c r="AAI27" s="157"/>
      <c r="AAJ27" s="157"/>
      <c r="AAK27" s="157"/>
      <c r="AAL27" s="157"/>
      <c r="AAM27" s="157"/>
      <c r="AAN27" s="157"/>
      <c r="AAO27" s="157"/>
      <c r="AAP27" s="157"/>
      <c r="AAQ27" s="157"/>
      <c r="AAR27" s="157"/>
      <c r="AAS27" s="157"/>
      <c r="AAT27" s="157"/>
      <c r="AAU27" s="157"/>
      <c r="AAV27" s="157"/>
      <c r="AAW27" s="157"/>
      <c r="AAX27" s="157"/>
      <c r="AAY27" s="157"/>
      <c r="AAZ27" s="157"/>
      <c r="ABA27" s="157"/>
      <c r="ABB27" s="157"/>
      <c r="ABC27" s="157"/>
      <c r="ABD27" s="157"/>
      <c r="ABE27" s="157"/>
      <c r="ABF27" s="157"/>
      <c r="ABG27" s="157"/>
      <c r="ABH27" s="157"/>
      <c r="ABI27" s="157"/>
      <c r="ABJ27" s="157"/>
      <c r="ABK27" s="157"/>
      <c r="ABL27" s="157"/>
      <c r="ABM27" s="157"/>
      <c r="ABN27" s="157"/>
      <c r="ABO27" s="157"/>
      <c r="ABP27" s="157"/>
      <c r="ABQ27" s="157"/>
      <c r="ABR27" s="157"/>
      <c r="ABS27" s="157"/>
      <c r="ABT27" s="157"/>
      <c r="ABU27" s="157"/>
      <c r="ABV27" s="157"/>
      <c r="ABW27" s="157"/>
      <c r="ABX27" s="157"/>
      <c r="ABY27" s="157"/>
      <c r="ABZ27" s="157"/>
      <c r="ACA27" s="157"/>
      <c r="ACB27" s="157"/>
      <c r="ACC27" s="157"/>
      <c r="ACD27" s="157"/>
      <c r="ACE27" s="157"/>
      <c r="ACF27" s="157"/>
      <c r="ACG27" s="157"/>
      <c r="ACH27" s="157"/>
      <c r="ACI27" s="157"/>
      <c r="ACJ27" s="157"/>
      <c r="ACK27" s="157"/>
      <c r="ACL27" s="157"/>
      <c r="ACM27" s="157"/>
      <c r="ACN27" s="157"/>
      <c r="ACO27" s="157"/>
      <c r="ACP27" s="157"/>
      <c r="ACQ27" s="157"/>
      <c r="ACR27" s="157"/>
      <c r="ACS27" s="157"/>
      <c r="ACT27" s="157"/>
      <c r="ACU27" s="157"/>
      <c r="ACV27" s="157"/>
      <c r="ACW27" s="157"/>
      <c r="ACX27" s="157"/>
      <c r="ACY27" s="157"/>
      <c r="ACZ27" s="157"/>
      <c r="ADA27" s="157"/>
      <c r="ADB27" s="157"/>
      <c r="ADC27" s="157"/>
      <c r="ADD27" s="157"/>
      <c r="ADE27" s="157"/>
      <c r="ADF27" s="157"/>
      <c r="ADG27" s="157"/>
      <c r="ADH27" s="157"/>
      <c r="ADI27" s="157"/>
      <c r="ADJ27" s="157"/>
      <c r="ADK27" s="157"/>
      <c r="ADL27" s="157"/>
      <c r="ADM27" s="157"/>
      <c r="ADN27" s="157"/>
      <c r="ADO27" s="157"/>
      <c r="ADP27" s="157"/>
      <c r="ADQ27" s="157"/>
      <c r="ADR27" s="157"/>
      <c r="ADS27" s="157"/>
      <c r="ADT27" s="157"/>
      <c r="ADU27" s="157"/>
      <c r="ADV27" s="157"/>
      <c r="ADW27" s="157"/>
      <c r="ADX27" s="157"/>
      <c r="ADY27" s="157"/>
      <c r="ADZ27" s="157"/>
      <c r="AEA27" s="157"/>
      <c r="AEB27" s="157"/>
      <c r="AEC27" s="157"/>
      <c r="AED27" s="157"/>
      <c r="AEE27" s="157"/>
      <c r="AEF27" s="157"/>
      <c r="AEG27" s="157"/>
      <c r="AEH27" s="157"/>
      <c r="AEI27" s="157"/>
      <c r="AEJ27" s="157"/>
      <c r="AEK27" s="157"/>
      <c r="AEL27" s="157"/>
      <c r="AEM27" s="157"/>
      <c r="AEN27" s="157"/>
      <c r="AEO27" s="157"/>
      <c r="AEP27" s="157"/>
      <c r="AEQ27" s="157"/>
      <c r="AER27" s="157"/>
      <c r="AES27" s="157"/>
      <c r="AET27" s="157"/>
      <c r="AEU27" s="157"/>
      <c r="AEV27" s="157"/>
      <c r="AEW27" s="157"/>
      <c r="AEX27" s="157"/>
      <c r="AEY27" s="157"/>
      <c r="AEZ27" s="157"/>
      <c r="AFA27" s="157"/>
      <c r="AFB27" s="157"/>
      <c r="AFC27" s="157"/>
      <c r="AFD27" s="157"/>
      <c r="AFE27" s="157"/>
      <c r="AFF27" s="157"/>
      <c r="AFG27" s="157"/>
      <c r="AFH27" s="157"/>
      <c r="AFI27" s="157"/>
      <c r="AFJ27" s="157"/>
      <c r="AFK27" s="157"/>
      <c r="AFL27" s="157"/>
      <c r="AFM27" s="157"/>
      <c r="AFN27" s="157"/>
      <c r="AFO27" s="157"/>
      <c r="AFP27" s="157"/>
      <c r="AFQ27" s="157"/>
      <c r="AFR27" s="157"/>
      <c r="AFS27" s="157"/>
      <c r="AFT27" s="157"/>
      <c r="AFU27" s="157"/>
      <c r="AFV27" s="157"/>
      <c r="AFW27" s="157"/>
      <c r="AFX27" s="157"/>
      <c r="AFY27" s="157"/>
      <c r="AFZ27" s="157"/>
      <c r="AGA27" s="157"/>
      <c r="AGB27" s="157"/>
      <c r="AGC27" s="157"/>
      <c r="AGD27" s="157"/>
      <c r="AGE27" s="157"/>
      <c r="AGF27" s="157"/>
      <c r="AGG27" s="157"/>
      <c r="AGH27" s="157"/>
      <c r="AGI27" s="157"/>
      <c r="AGJ27" s="157"/>
      <c r="AGK27" s="157"/>
      <c r="AGL27" s="157"/>
      <c r="AGM27" s="157"/>
      <c r="AGN27" s="157"/>
      <c r="AGO27" s="157"/>
      <c r="AGP27" s="157"/>
      <c r="AGQ27" s="157"/>
      <c r="AGR27" s="157"/>
      <c r="AGS27" s="157"/>
      <c r="AGT27" s="157"/>
      <c r="AGU27" s="157"/>
      <c r="AGV27" s="157"/>
      <c r="AGW27" s="157"/>
      <c r="AGX27" s="157"/>
      <c r="AGY27" s="157"/>
      <c r="AGZ27" s="157"/>
      <c r="AHA27" s="157"/>
      <c r="AHB27" s="157"/>
      <c r="AHC27" s="157"/>
      <c r="AHD27" s="157"/>
      <c r="AHE27" s="157"/>
      <c r="AHF27" s="157"/>
      <c r="AHG27" s="157"/>
      <c r="AHH27" s="157"/>
      <c r="AHI27" s="157"/>
      <c r="AHJ27" s="157"/>
      <c r="AHK27" s="157"/>
      <c r="AHL27" s="157"/>
      <c r="AHM27" s="157"/>
      <c r="AHN27" s="157"/>
      <c r="AHO27" s="157"/>
      <c r="AHP27" s="157"/>
      <c r="AHQ27" s="157"/>
      <c r="AHR27" s="157"/>
      <c r="AHS27" s="157"/>
      <c r="AHT27" s="157"/>
      <c r="AHU27" s="157"/>
      <c r="AHV27" s="157"/>
      <c r="AHW27" s="157"/>
      <c r="AHX27" s="157"/>
      <c r="AHY27" s="157"/>
      <c r="AHZ27" s="157"/>
      <c r="AIA27" s="157"/>
      <c r="AIB27" s="157"/>
      <c r="AIC27" s="157"/>
      <c r="AID27" s="157"/>
      <c r="AIE27" s="157"/>
      <c r="AIF27" s="157"/>
      <c r="AIG27" s="157"/>
      <c r="AIH27" s="157"/>
      <c r="AII27" s="157"/>
      <c r="AIJ27" s="157"/>
      <c r="AIK27" s="157"/>
      <c r="AIL27" s="157"/>
      <c r="AIM27" s="157"/>
      <c r="AIN27" s="157"/>
      <c r="AIO27" s="157"/>
      <c r="AIP27" s="157"/>
      <c r="AIQ27" s="157"/>
      <c r="AIR27" s="157"/>
      <c r="AIS27" s="157"/>
      <c r="AIT27" s="157"/>
      <c r="AIU27" s="157"/>
      <c r="AIV27" s="157"/>
      <c r="AIW27" s="157"/>
      <c r="AIX27" s="157"/>
      <c r="AIY27" s="157"/>
      <c r="AIZ27" s="157"/>
      <c r="AJA27" s="157"/>
      <c r="AJB27" s="157"/>
      <c r="AJC27" s="157"/>
      <c r="AJD27" s="157"/>
      <c r="AJE27" s="157"/>
      <c r="AJF27" s="157"/>
      <c r="AJG27" s="157"/>
      <c r="AJH27" s="157"/>
      <c r="AJI27" s="157"/>
      <c r="AJJ27" s="157"/>
      <c r="AJK27" s="157"/>
      <c r="AJL27" s="157"/>
      <c r="AJM27" s="157"/>
      <c r="AJN27" s="157"/>
      <c r="AJO27" s="157"/>
      <c r="AJP27" s="157"/>
      <c r="AJQ27" s="157"/>
      <c r="AJR27" s="157"/>
      <c r="AJS27" s="157"/>
      <c r="AJT27" s="157"/>
      <c r="AJU27" s="157"/>
      <c r="AJV27" s="157"/>
      <c r="AJW27" s="157"/>
      <c r="AJX27" s="157"/>
      <c r="AJY27" s="157"/>
      <c r="AJZ27" s="157"/>
      <c r="AKA27" s="157"/>
      <c r="AKB27" s="157"/>
      <c r="AKC27" s="157"/>
      <c r="AKD27" s="157"/>
      <c r="AKE27" s="157"/>
      <c r="AKF27" s="157"/>
      <c r="AKG27" s="157"/>
      <c r="AKH27" s="157"/>
      <c r="AKI27" s="157"/>
      <c r="AKJ27" s="157"/>
      <c r="AKK27" s="157"/>
      <c r="AKL27" s="157"/>
      <c r="AKM27" s="157"/>
      <c r="AKN27" s="157"/>
      <c r="AKO27" s="157"/>
      <c r="AKP27" s="157"/>
      <c r="AKQ27" s="157"/>
      <c r="AKR27" s="157"/>
      <c r="AKS27" s="157"/>
      <c r="AKT27" s="157"/>
      <c r="AKU27" s="157"/>
      <c r="AKV27" s="157"/>
      <c r="AKW27" s="157"/>
      <c r="AKX27" s="157"/>
      <c r="AKY27" s="157"/>
      <c r="AKZ27" s="157"/>
      <c r="ALA27" s="157"/>
      <c r="ALB27" s="157"/>
      <c r="ALC27" s="157"/>
      <c r="ALD27" s="157"/>
      <c r="ALE27" s="157"/>
      <c r="ALF27" s="157"/>
      <c r="ALG27" s="157"/>
      <c r="ALH27" s="157"/>
      <c r="ALI27" s="157"/>
      <c r="ALJ27" s="157"/>
      <c r="ALK27" s="157"/>
      <c r="ALL27" s="157"/>
      <c r="ALM27" s="157"/>
      <c r="ALN27" s="157"/>
      <c r="ALO27" s="157"/>
      <c r="ALP27" s="157"/>
      <c r="ALQ27" s="157"/>
      <c r="ALR27" s="157"/>
      <c r="ALS27" s="157"/>
      <c r="ALT27" s="157"/>
      <c r="ALU27" s="157"/>
      <c r="ALV27" s="157"/>
      <c r="ALW27" s="157"/>
      <c r="ALX27" s="157"/>
      <c r="ALY27" s="157"/>
      <c r="ALZ27" s="157"/>
      <c r="AMA27" s="157"/>
      <c r="AMB27" s="157"/>
      <c r="AMC27" s="157"/>
      <c r="AMD27" s="157"/>
      <c r="AME27" s="157"/>
      <c r="AMF27" s="157"/>
      <c r="AMG27" s="157"/>
      <c r="AMH27" s="157"/>
      <c r="AMI27" s="157"/>
      <c r="AMJ27" s="157"/>
      <c r="AMK27" s="157"/>
      <c r="AML27" s="157"/>
      <c r="AMM27" s="157"/>
      <c r="AMN27" s="157"/>
      <c r="AMO27" s="157"/>
      <c r="AMP27" s="157"/>
      <c r="AMQ27" s="157"/>
      <c r="AMR27" s="157"/>
      <c r="AMS27" s="157"/>
      <c r="AMT27" s="157"/>
      <c r="AMU27" s="157"/>
      <c r="AMV27" s="157"/>
      <c r="AMW27" s="157"/>
      <c r="AMX27" s="157"/>
      <c r="AMY27" s="157"/>
      <c r="AMZ27" s="157"/>
      <c r="ANA27" s="157"/>
      <c r="ANB27" s="157"/>
      <c r="ANC27" s="157"/>
      <c r="AND27" s="157"/>
      <c r="ANE27" s="157"/>
      <c r="ANF27" s="157"/>
      <c r="ANG27" s="157"/>
      <c r="ANH27" s="157"/>
      <c r="ANI27" s="157"/>
      <c r="ANJ27" s="157"/>
      <c r="ANK27" s="157"/>
      <c r="ANL27" s="157"/>
      <c r="ANM27" s="157"/>
      <c r="ANN27" s="157"/>
      <c r="ANO27" s="157"/>
      <c r="ANP27" s="157"/>
      <c r="ANQ27" s="157"/>
      <c r="ANR27" s="157"/>
      <c r="ANS27" s="157"/>
      <c r="ANT27" s="157"/>
      <c r="ANU27" s="157"/>
      <c r="ANV27" s="157"/>
      <c r="ANW27" s="157"/>
      <c r="ANX27" s="157"/>
      <c r="ANY27" s="157"/>
      <c r="ANZ27" s="157"/>
      <c r="AOA27" s="157"/>
      <c r="AOB27" s="157"/>
      <c r="AOC27" s="157"/>
      <c r="AOD27" s="157"/>
      <c r="AOE27" s="157"/>
      <c r="AOF27" s="157"/>
      <c r="AOG27" s="157"/>
      <c r="AOH27" s="157"/>
      <c r="AOI27" s="157"/>
      <c r="AOJ27" s="157"/>
      <c r="AOK27" s="157"/>
      <c r="AOL27" s="157"/>
      <c r="AOM27" s="157"/>
      <c r="AON27" s="157"/>
      <c r="AOO27" s="157"/>
      <c r="AOP27" s="157"/>
      <c r="AOQ27" s="157"/>
      <c r="AOR27" s="157"/>
      <c r="AOS27" s="157"/>
      <c r="AOT27" s="157"/>
      <c r="AOU27" s="157"/>
      <c r="AOV27" s="157"/>
      <c r="AOW27" s="157"/>
      <c r="AOX27" s="157"/>
      <c r="AOY27" s="157"/>
      <c r="AOZ27" s="157"/>
      <c r="APA27" s="157"/>
      <c r="APB27" s="157"/>
      <c r="APC27" s="157"/>
      <c r="APD27" s="157"/>
      <c r="APE27" s="157"/>
      <c r="APF27" s="157"/>
      <c r="APG27" s="157"/>
      <c r="APH27" s="157"/>
      <c r="API27" s="157"/>
      <c r="APJ27" s="157"/>
      <c r="APK27" s="157"/>
      <c r="APL27" s="157"/>
      <c r="APM27" s="157"/>
      <c r="APN27" s="157"/>
      <c r="APO27" s="157"/>
      <c r="APP27" s="157"/>
      <c r="APQ27" s="157"/>
      <c r="APR27" s="157"/>
      <c r="APS27" s="157"/>
      <c r="APT27" s="157"/>
      <c r="APU27" s="157"/>
      <c r="APV27" s="157"/>
      <c r="APW27" s="157"/>
      <c r="APX27" s="157"/>
      <c r="APY27" s="157"/>
      <c r="APZ27" s="157"/>
      <c r="AQA27" s="157"/>
      <c r="AQB27" s="157"/>
      <c r="AQC27" s="157"/>
      <c r="AQD27" s="157"/>
      <c r="AQE27" s="157"/>
      <c r="AQF27" s="157"/>
      <c r="AQG27" s="157"/>
      <c r="AQH27" s="157"/>
      <c r="AQI27" s="157"/>
      <c r="AQJ27" s="157"/>
      <c r="AQK27" s="157"/>
      <c r="AQL27" s="157"/>
      <c r="AQM27" s="157"/>
      <c r="AQN27" s="157"/>
      <c r="AQO27" s="157"/>
      <c r="AQP27" s="157"/>
      <c r="AQQ27" s="157"/>
      <c r="AQR27" s="157"/>
      <c r="AQS27" s="157"/>
      <c r="AQT27" s="157"/>
      <c r="AQU27" s="157"/>
      <c r="AQV27" s="157"/>
      <c r="AQW27" s="157"/>
      <c r="AQX27" s="157"/>
      <c r="AQY27" s="157"/>
      <c r="AQZ27" s="157"/>
      <c r="ARA27" s="157"/>
      <c r="ARB27" s="157"/>
      <c r="ARC27" s="157"/>
      <c r="ARD27" s="157"/>
      <c r="ARE27" s="157"/>
      <c r="ARF27" s="157"/>
      <c r="ARG27" s="157"/>
      <c r="ARH27" s="157"/>
      <c r="ARI27" s="157"/>
      <c r="ARJ27" s="157"/>
      <c r="ARK27" s="157"/>
      <c r="ARL27" s="157"/>
      <c r="ARM27" s="157"/>
      <c r="ARN27" s="157"/>
      <c r="ARO27" s="157"/>
      <c r="ARP27" s="157"/>
      <c r="ARQ27" s="157"/>
      <c r="ARR27" s="157"/>
      <c r="ARS27" s="157"/>
      <c r="ART27" s="157"/>
      <c r="ARU27" s="157"/>
      <c r="ARV27" s="157"/>
      <c r="ARW27" s="157"/>
      <c r="ARX27" s="157"/>
      <c r="ARY27" s="157"/>
      <c r="ARZ27" s="157"/>
      <c r="ASA27" s="157"/>
      <c r="ASB27" s="157"/>
      <c r="ASC27" s="157"/>
      <c r="ASD27" s="157"/>
      <c r="ASE27" s="157"/>
      <c r="ASF27" s="157"/>
      <c r="ASG27" s="157"/>
      <c r="ASH27" s="157"/>
      <c r="ASI27" s="157"/>
      <c r="ASJ27" s="157"/>
      <c r="ASK27" s="157"/>
      <c r="ASL27" s="157"/>
      <c r="ASM27" s="157"/>
      <c r="ASN27" s="157"/>
      <c r="ASO27" s="157"/>
      <c r="ASP27" s="157"/>
      <c r="ASQ27" s="157"/>
      <c r="ASR27" s="157"/>
      <c r="ASS27" s="157"/>
      <c r="AST27" s="157"/>
      <c r="ASU27" s="157"/>
      <c r="ASV27" s="157"/>
      <c r="ASW27" s="157"/>
      <c r="ASX27" s="157"/>
      <c r="ASY27" s="157"/>
      <c r="ASZ27" s="157"/>
      <c r="ATA27" s="157"/>
      <c r="ATB27" s="157"/>
      <c r="ATC27" s="157"/>
      <c r="ATD27" s="157"/>
      <c r="ATE27" s="157"/>
      <c r="ATF27" s="157"/>
      <c r="ATG27" s="157"/>
      <c r="ATH27" s="157"/>
      <c r="ATI27" s="157"/>
      <c r="ATJ27" s="157"/>
      <c r="ATK27" s="157"/>
      <c r="ATL27" s="157"/>
      <c r="ATM27" s="157"/>
      <c r="ATN27" s="157"/>
      <c r="ATO27" s="157"/>
      <c r="ATP27" s="157"/>
      <c r="ATQ27" s="157"/>
      <c r="ATR27" s="157"/>
      <c r="ATS27" s="157"/>
      <c r="ATT27" s="157"/>
      <c r="ATU27" s="157"/>
      <c r="ATV27" s="157"/>
      <c r="ATW27" s="157"/>
      <c r="ATX27" s="157"/>
      <c r="ATY27" s="157"/>
      <c r="ATZ27" s="157"/>
      <c r="AUA27" s="157"/>
      <c r="AUB27" s="157"/>
      <c r="AUC27" s="157"/>
      <c r="AUD27" s="157"/>
      <c r="AUE27" s="157"/>
      <c r="AUF27" s="157"/>
      <c r="AUG27" s="157"/>
      <c r="AUH27" s="157"/>
      <c r="AUI27" s="157"/>
      <c r="AUJ27" s="157"/>
      <c r="AUK27" s="157"/>
      <c r="AUL27" s="157"/>
      <c r="AUM27" s="157"/>
      <c r="AUN27" s="157"/>
      <c r="AUO27" s="157"/>
      <c r="AUP27" s="157"/>
      <c r="AUQ27" s="157"/>
      <c r="AUR27" s="157"/>
      <c r="AUS27" s="157"/>
      <c r="AUT27" s="157"/>
      <c r="AUU27" s="157"/>
      <c r="AUV27" s="157"/>
      <c r="AUW27" s="157"/>
      <c r="AUX27" s="157"/>
      <c r="AUY27" s="157"/>
      <c r="AUZ27" s="157"/>
      <c r="AVA27" s="157"/>
      <c r="AVB27" s="157"/>
      <c r="AVC27" s="157"/>
      <c r="AVD27" s="157"/>
      <c r="AVE27" s="157"/>
      <c r="AVF27" s="157"/>
      <c r="AVG27" s="157"/>
      <c r="AVH27" s="157"/>
      <c r="AVI27" s="157"/>
      <c r="AVJ27" s="157"/>
      <c r="AVK27" s="157"/>
      <c r="AVL27" s="157"/>
      <c r="AVM27" s="157"/>
      <c r="AVN27" s="157"/>
      <c r="AVO27" s="157"/>
      <c r="AVP27" s="157"/>
      <c r="AVQ27" s="157"/>
      <c r="AVR27" s="157"/>
      <c r="AVS27" s="157"/>
      <c r="AVT27" s="157"/>
      <c r="AVU27" s="157"/>
      <c r="AVV27" s="157"/>
      <c r="AVW27" s="157"/>
      <c r="AVX27" s="157"/>
      <c r="AVY27" s="157"/>
      <c r="AVZ27" s="157"/>
      <c r="AWA27" s="157"/>
      <c r="AWB27" s="157"/>
      <c r="AWC27" s="157"/>
      <c r="AWD27" s="157"/>
      <c r="AWE27" s="157"/>
      <c r="AWF27" s="157"/>
      <c r="AWG27" s="157"/>
      <c r="AWH27" s="157"/>
      <c r="AWI27" s="157"/>
      <c r="AWJ27" s="157"/>
      <c r="AWK27" s="157"/>
      <c r="AWL27" s="157"/>
      <c r="AWM27" s="157"/>
      <c r="AWN27" s="157"/>
      <c r="AWO27" s="157"/>
      <c r="AWP27" s="157"/>
      <c r="AWQ27" s="157"/>
      <c r="AWR27" s="157"/>
      <c r="AWS27" s="157"/>
      <c r="AWT27" s="157"/>
      <c r="AWU27" s="157"/>
      <c r="AWV27" s="157"/>
      <c r="AWW27" s="157"/>
      <c r="AWX27" s="157"/>
      <c r="AWY27" s="157"/>
      <c r="AWZ27" s="157"/>
      <c r="AXA27" s="157"/>
      <c r="AXB27" s="157"/>
      <c r="AXC27" s="157"/>
      <c r="AXD27" s="157"/>
      <c r="AXE27" s="157"/>
      <c r="AXF27" s="157"/>
      <c r="AXG27" s="157"/>
      <c r="AXH27" s="157"/>
      <c r="AXI27" s="157"/>
      <c r="AXJ27" s="157"/>
      <c r="AXK27" s="157"/>
      <c r="AXL27" s="157"/>
      <c r="AXM27" s="157"/>
      <c r="AXN27" s="157"/>
      <c r="AXO27" s="157"/>
      <c r="AXP27" s="157"/>
      <c r="AXQ27" s="157"/>
      <c r="AXR27" s="157"/>
      <c r="AXS27" s="157"/>
      <c r="AXT27" s="157"/>
      <c r="AXU27" s="157"/>
      <c r="AXV27" s="157"/>
      <c r="AXW27" s="157"/>
      <c r="AXX27" s="157"/>
      <c r="AXY27" s="157"/>
      <c r="AXZ27" s="157"/>
      <c r="AYA27" s="157"/>
      <c r="AYB27" s="157"/>
      <c r="AYC27" s="157"/>
      <c r="AYD27" s="157"/>
      <c r="AYE27" s="157"/>
      <c r="AYF27" s="157"/>
      <c r="AYG27" s="157"/>
      <c r="AYH27" s="157"/>
      <c r="AYI27" s="157"/>
      <c r="AYJ27" s="157"/>
      <c r="AYK27" s="157"/>
      <c r="AYL27" s="157"/>
      <c r="AYM27" s="157"/>
      <c r="AYN27" s="157"/>
      <c r="AYO27" s="157"/>
      <c r="AYP27" s="157"/>
      <c r="AYQ27" s="157"/>
      <c r="AYR27" s="157"/>
      <c r="AYS27" s="157"/>
      <c r="AYT27" s="157"/>
      <c r="AYU27" s="157"/>
      <c r="AYV27" s="157"/>
      <c r="AYW27" s="157"/>
      <c r="AYX27" s="157"/>
      <c r="AYY27" s="157"/>
    </row>
    <row r="28" spans="1:1351" s="177" customFormat="1" ht="23.1" customHeight="1" thickBot="1">
      <c r="A28" s="158" t="s">
        <v>7</v>
      </c>
      <c r="B28" s="159"/>
      <c r="C28" s="159"/>
      <c r="D28" s="160"/>
      <c r="E28" s="161"/>
      <c r="F28" s="161"/>
      <c r="G28" s="161"/>
      <c r="H28" s="162"/>
      <c r="I28" s="162"/>
      <c r="J28" s="163"/>
      <c r="K28" s="162"/>
      <c r="L28" s="162"/>
      <c r="M28" s="162"/>
      <c r="N28" s="164"/>
      <c r="O28" s="161"/>
      <c r="P28" s="161"/>
      <c r="Q28" s="161"/>
      <c r="R28" s="161"/>
      <c r="S28" s="161"/>
      <c r="T28" s="164"/>
      <c r="U28" s="161" t="s">
        <v>7</v>
      </c>
      <c r="V28" s="161" t="s">
        <v>7</v>
      </c>
      <c r="W28" s="161"/>
      <c r="X28" s="165"/>
      <c r="Y28" s="166"/>
      <c r="Z28" s="165"/>
      <c r="AA28" s="166"/>
      <c r="AB28" s="167"/>
      <c r="AC28" s="168"/>
      <c r="AD28" s="169"/>
      <c r="AE28" s="170"/>
      <c r="AF28" s="171"/>
      <c r="AG28" s="172"/>
      <c r="AH28" s="173" t="s">
        <v>7</v>
      </c>
      <c r="AI28" s="174"/>
      <c r="AJ28" s="160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75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72"/>
      <c r="BI28" s="17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</row>
    <row r="29" spans="1:1351" ht="23.1" customHeight="1">
      <c r="B29" s="14"/>
      <c r="C29" s="14"/>
      <c r="F29" s="146"/>
      <c r="G29" s="146"/>
      <c r="J29" s="146"/>
      <c r="K29" s="146"/>
      <c r="L29" s="146"/>
      <c r="M29" s="146"/>
      <c r="O29" s="146"/>
      <c r="P29" s="146"/>
      <c r="R29" s="146"/>
      <c r="T29" s="146"/>
      <c r="U29" s="146"/>
      <c r="V29" s="146"/>
      <c r="W29" s="146"/>
      <c r="X29" s="146"/>
      <c r="Y29" s="178"/>
      <c r="Z29" s="146"/>
      <c r="AA29" s="178"/>
      <c r="AB29" s="146"/>
      <c r="AC29" s="146"/>
      <c r="AD29" s="179"/>
      <c r="AE29" s="146"/>
      <c r="AF29" s="146"/>
      <c r="AG29" s="146"/>
      <c r="AI29" s="14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Z29" s="146"/>
      <c r="BA29" s="146"/>
      <c r="BB29" s="146"/>
      <c r="BD29" s="146"/>
      <c r="BE29" s="146"/>
      <c r="BF29" s="146"/>
      <c r="BH29" s="146"/>
    </row>
    <row r="30" spans="1:1351" ht="23.1" customHeight="1">
      <c r="B30" s="10" t="s">
        <v>88</v>
      </c>
      <c r="C30" s="10"/>
      <c r="D30" s="10"/>
      <c r="F30" s="146"/>
      <c r="G30" s="146"/>
      <c r="H30" s="10" t="s">
        <v>89</v>
      </c>
      <c r="I30" s="10"/>
      <c r="J30" s="10"/>
      <c r="K30" s="10"/>
      <c r="L30" s="10"/>
      <c r="M30" s="10"/>
      <c r="N30" s="180"/>
      <c r="P30" s="146"/>
      <c r="Q30" s="10" t="s">
        <v>90</v>
      </c>
      <c r="R30" s="10"/>
      <c r="S30" s="10"/>
      <c r="U30" s="146"/>
      <c r="V30" s="181" t="s">
        <v>91</v>
      </c>
      <c r="W30" s="181"/>
      <c r="X30" s="181"/>
      <c r="Y30" s="181"/>
      <c r="Z30" s="181"/>
      <c r="AA30" s="181"/>
      <c r="AB30" s="181"/>
      <c r="AC30" s="146"/>
      <c r="AD30" s="179"/>
      <c r="AE30" s="146"/>
      <c r="AF30" s="146"/>
      <c r="AG30" s="146"/>
      <c r="AI30" s="10" t="s">
        <v>88</v>
      </c>
      <c r="AJ30" s="10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Z30" s="146"/>
      <c r="BA30" s="146"/>
      <c r="BB30" s="146"/>
      <c r="BD30" s="146"/>
      <c r="BE30" s="146"/>
      <c r="BF30" s="146"/>
      <c r="BG30" s="146"/>
    </row>
    <row r="31" spans="1:1351" ht="23.1" customHeight="1">
      <c r="A31" s="182"/>
      <c r="B31" s="14"/>
      <c r="C31" s="14"/>
      <c r="E31" s="183"/>
      <c r="F31" s="146"/>
      <c r="G31" s="146"/>
      <c r="J31" s="146"/>
      <c r="K31" s="146"/>
      <c r="L31" s="146"/>
      <c r="M31" s="146"/>
      <c r="N31" s="15"/>
      <c r="O31" s="146"/>
      <c r="P31" s="146"/>
      <c r="R31" s="146"/>
      <c r="S31" s="15"/>
      <c r="U31" s="15"/>
      <c r="V31" s="184"/>
      <c r="W31" s="184"/>
      <c r="X31" s="184"/>
      <c r="Y31" s="185"/>
      <c r="Z31" s="184"/>
      <c r="AA31" s="185"/>
      <c r="AB31" s="184"/>
      <c r="AC31" s="146"/>
      <c r="AD31" s="179"/>
      <c r="AE31" s="146"/>
      <c r="AF31" s="146"/>
      <c r="AG31" s="146"/>
      <c r="AH31" s="15"/>
      <c r="AI31" s="14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Z31" s="146"/>
      <c r="BA31" s="146"/>
      <c r="BB31" s="146"/>
      <c r="BD31" s="146"/>
      <c r="BE31" s="146"/>
      <c r="BF31" s="146"/>
      <c r="BG31" s="15"/>
    </row>
    <row r="32" spans="1:1351" ht="23.1" customHeight="1">
      <c r="B32" s="14"/>
      <c r="C32" s="14"/>
      <c r="E32" s="186"/>
      <c r="F32" s="146"/>
      <c r="G32" s="146"/>
      <c r="J32" s="146"/>
      <c r="K32" s="146"/>
      <c r="L32" s="146"/>
      <c r="M32" s="146"/>
      <c r="N32" s="186"/>
      <c r="P32" s="146"/>
      <c r="R32" s="146"/>
      <c r="S32" s="183"/>
      <c r="U32" s="183"/>
      <c r="V32" s="184"/>
      <c r="W32" s="184"/>
      <c r="X32" s="184"/>
      <c r="Y32" s="185"/>
      <c r="Z32" s="184"/>
      <c r="AA32" s="185"/>
      <c r="AB32" s="187"/>
      <c r="AC32" s="188"/>
      <c r="AD32" s="179"/>
      <c r="AE32" s="146"/>
      <c r="AF32" s="146"/>
      <c r="AG32" s="146"/>
      <c r="AI32" s="14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Z32" s="146"/>
      <c r="BA32" s="146"/>
      <c r="BB32" s="146"/>
      <c r="BD32" s="146"/>
      <c r="BE32" s="146"/>
      <c r="BF32" s="146"/>
      <c r="BG32" s="183"/>
    </row>
    <row r="33" spans="2:60" s="182" customFormat="1" ht="23.1" customHeight="1">
      <c r="B33" s="18" t="s">
        <v>92</v>
      </c>
      <c r="C33" s="18"/>
      <c r="D33" s="18"/>
      <c r="E33" s="15"/>
      <c r="F33" s="15"/>
      <c r="G33" s="15"/>
      <c r="H33" s="18" t="s">
        <v>93</v>
      </c>
      <c r="I33" s="18"/>
      <c r="J33" s="18"/>
      <c r="K33" s="18"/>
      <c r="L33" s="18"/>
      <c r="M33" s="18"/>
      <c r="N33" s="15"/>
      <c r="O33" s="15"/>
      <c r="P33" s="15"/>
      <c r="Q33" s="18" t="s">
        <v>94</v>
      </c>
      <c r="R33" s="18"/>
      <c r="S33" s="18"/>
      <c r="T33" s="15"/>
      <c r="U33" s="15"/>
      <c r="V33" s="189" t="s">
        <v>95</v>
      </c>
      <c r="W33" s="189"/>
      <c r="X33" s="189"/>
      <c r="Y33" s="189"/>
      <c r="Z33" s="189"/>
      <c r="AA33" s="189"/>
      <c r="AB33" s="189"/>
      <c r="AC33" s="15"/>
      <c r="AD33" s="190"/>
      <c r="AE33" s="15"/>
      <c r="AF33" s="15"/>
      <c r="AG33" s="15"/>
      <c r="AH33" s="15"/>
      <c r="AI33" s="18" t="s">
        <v>92</v>
      </c>
      <c r="AJ33" s="18"/>
      <c r="AK33" s="15"/>
      <c r="AL33" s="15"/>
      <c r="AM33" s="15"/>
      <c r="AN33" s="191"/>
      <c r="AO33" s="191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92"/>
      <c r="BD33" s="15"/>
      <c r="BE33" s="15"/>
      <c r="BF33" s="15"/>
      <c r="BG33" s="15"/>
      <c r="BH33" s="15"/>
    </row>
    <row r="34" spans="2:60" ht="23.1" customHeight="1">
      <c r="B34" s="10" t="s">
        <v>96</v>
      </c>
      <c r="C34" s="10"/>
      <c r="D34" s="10"/>
      <c r="H34" s="10" t="s">
        <v>97</v>
      </c>
      <c r="I34" s="10"/>
      <c r="J34" s="10"/>
      <c r="K34" s="10"/>
      <c r="L34" s="10"/>
      <c r="M34" s="10"/>
      <c r="Q34" s="10" t="s">
        <v>98</v>
      </c>
      <c r="R34" s="10"/>
      <c r="S34" s="10"/>
      <c r="V34" s="193" t="s">
        <v>99</v>
      </c>
      <c r="W34" s="193"/>
      <c r="X34" s="193"/>
      <c r="Y34" s="193"/>
      <c r="Z34" s="193"/>
      <c r="AA34" s="193"/>
      <c r="AB34" s="193"/>
      <c r="AI34" s="10" t="s">
        <v>96</v>
      </c>
      <c r="AJ34" s="10"/>
      <c r="AN34" s="194"/>
      <c r="AO34" s="194"/>
    </row>
    <row r="35" spans="2:60" ht="23.1" customHeight="1">
      <c r="F35" s="2">
        <v>31</v>
      </c>
      <c r="AN35" s="194"/>
      <c r="AO35" s="194"/>
    </row>
    <row r="36" spans="2:60" ht="23.1" customHeight="1">
      <c r="F36" s="2">
        <v>25</v>
      </c>
      <c r="I36" s="180">
        <f>(H11/F35)*F36</f>
        <v>14721.774193548386</v>
      </c>
      <c r="J36" s="195"/>
      <c r="K36" s="195"/>
      <c r="L36" s="195"/>
      <c r="M36" s="195"/>
      <c r="N36" s="195"/>
      <c r="O36" s="195"/>
      <c r="P36" s="195"/>
      <c r="Q36" s="195"/>
      <c r="R36" s="195"/>
      <c r="AK36" s="195"/>
      <c r="AL36" s="195"/>
      <c r="AM36" s="195"/>
      <c r="AN36" s="194"/>
      <c r="AO36" s="194"/>
      <c r="AP36" s="196"/>
      <c r="AQ36" s="196"/>
      <c r="AR36" s="196"/>
      <c r="AS36" s="196"/>
      <c r="AT36" s="195"/>
      <c r="AU36" s="195"/>
      <c r="AV36" s="195"/>
      <c r="AW36" s="195"/>
      <c r="AX36" s="195"/>
      <c r="AY36" s="195"/>
      <c r="AZ36" s="195"/>
    </row>
    <row r="37" spans="2:60" ht="23.1" customHeight="1">
      <c r="F37" s="2">
        <v>26</v>
      </c>
      <c r="I37" s="180">
        <f>(H13/F35)*F37</f>
        <v>29718.838709677417</v>
      </c>
      <c r="J37" s="195"/>
      <c r="K37" s="195"/>
      <c r="L37" s="195"/>
      <c r="M37" s="195"/>
      <c r="N37" s="195">
        <v>2000</v>
      </c>
      <c r="O37" s="195"/>
      <c r="P37" s="195"/>
      <c r="Q37" s="195"/>
      <c r="R37" s="195"/>
      <c r="AK37" s="195"/>
      <c r="AL37" s="195"/>
      <c r="AM37" s="195"/>
      <c r="AN37" s="194"/>
      <c r="AO37" s="194"/>
      <c r="AP37" s="196"/>
      <c r="AQ37" s="196"/>
      <c r="AR37" s="196"/>
      <c r="AS37" s="196"/>
      <c r="AT37" s="195"/>
      <c r="AU37" s="195"/>
      <c r="AV37" s="195"/>
      <c r="AW37" s="195"/>
      <c r="AX37" s="195"/>
      <c r="AY37" s="195"/>
      <c r="AZ37" s="195"/>
    </row>
    <row r="38" spans="2:60" ht="23.1" customHeight="1">
      <c r="F38" s="2">
        <v>18</v>
      </c>
      <c r="I38" s="180">
        <f>(H15/F35)*F37</f>
        <v>15310.645161290322</v>
      </c>
      <c r="J38" s="195"/>
      <c r="K38" s="195"/>
      <c r="L38" s="195"/>
      <c r="M38" s="195"/>
      <c r="N38" s="195">
        <v>22</v>
      </c>
      <c r="O38" s="195"/>
      <c r="P38" s="195"/>
      <c r="Q38" s="195"/>
      <c r="R38" s="195"/>
      <c r="AK38" s="195"/>
      <c r="AL38" s="195"/>
      <c r="AM38" s="195"/>
      <c r="AN38" s="194"/>
      <c r="AO38" s="194"/>
      <c r="AP38" s="196"/>
      <c r="AQ38" s="196"/>
      <c r="AR38" s="196"/>
      <c r="AS38" s="196"/>
      <c r="AT38" s="195"/>
      <c r="AU38" s="195"/>
      <c r="AV38" s="195"/>
      <c r="AW38" s="195"/>
      <c r="AX38" s="195"/>
      <c r="AY38" s="195"/>
      <c r="AZ38" s="195"/>
    </row>
    <row r="39" spans="2:60" ht="23.1" customHeight="1">
      <c r="I39" s="180" t="e">
        <f>(#REF!/F35)*F38</f>
        <v>#REF!</v>
      </c>
      <c r="J39" s="195"/>
      <c r="K39" s="195"/>
      <c r="L39" s="195"/>
      <c r="M39" s="195"/>
      <c r="N39" s="195">
        <v>20</v>
      </c>
      <c r="O39" s="195">
        <v>8.9</v>
      </c>
      <c r="P39" s="195"/>
      <c r="Q39" s="195"/>
      <c r="R39" s="195"/>
      <c r="AK39" s="195"/>
      <c r="AL39" s="195"/>
      <c r="AM39" s="195"/>
      <c r="AN39" s="194"/>
      <c r="AO39" s="194"/>
      <c r="AP39" s="196"/>
      <c r="AQ39" s="196"/>
      <c r="AR39" s="196"/>
      <c r="AS39" s="196"/>
      <c r="AT39" s="195"/>
      <c r="AU39" s="195"/>
      <c r="AV39" s="195"/>
      <c r="AW39" s="195"/>
      <c r="AX39" s="195"/>
      <c r="AY39" s="195"/>
      <c r="AZ39" s="195"/>
    </row>
    <row r="40" spans="2:60" ht="23.1" customHeight="1">
      <c r="I40" s="180">
        <f>(H25/F35)*F37</f>
        <v>17222.06451612903</v>
      </c>
      <c r="J40" s="195"/>
      <c r="K40" s="195"/>
      <c r="L40" s="195"/>
      <c r="M40" s="195"/>
      <c r="N40" s="195">
        <f>(N37/N38)*N39</f>
        <v>1818.181818181818</v>
      </c>
      <c r="O40" s="195"/>
      <c r="P40" s="195"/>
      <c r="Q40" s="195"/>
      <c r="R40" s="195"/>
      <c r="AK40" s="195"/>
      <c r="AL40" s="195"/>
      <c r="AM40" s="195"/>
      <c r="AN40" s="194"/>
      <c r="AO40" s="194"/>
      <c r="AP40" s="196"/>
      <c r="AQ40" s="196"/>
      <c r="AR40" s="196"/>
      <c r="AS40" s="196"/>
      <c r="AT40" s="195"/>
      <c r="AU40" s="195"/>
      <c r="AV40" s="195"/>
      <c r="AW40" s="195"/>
      <c r="AX40" s="195"/>
      <c r="AY40" s="195"/>
      <c r="AZ40" s="195"/>
    </row>
    <row r="41" spans="2:60" ht="37.5" customHeight="1">
      <c r="J41" s="195"/>
      <c r="K41" s="195"/>
      <c r="L41" s="195"/>
      <c r="M41" s="195"/>
      <c r="N41" s="195">
        <f>N40-O39</f>
        <v>1809.2818181818179</v>
      </c>
      <c r="O41" s="195"/>
      <c r="P41" s="195"/>
      <c r="Q41" s="195"/>
      <c r="R41" s="195"/>
      <c r="AK41" s="195"/>
      <c r="AL41" s="195"/>
      <c r="AM41" s="195"/>
      <c r="AN41" s="194"/>
      <c r="AO41" s="194"/>
      <c r="AP41" s="196"/>
      <c r="AQ41" s="196"/>
      <c r="AR41" s="196"/>
      <c r="AS41" s="196"/>
      <c r="AT41" s="195"/>
      <c r="AU41" s="195"/>
      <c r="AV41" s="195"/>
      <c r="AW41" s="195"/>
      <c r="AX41" s="195"/>
      <c r="AY41" s="195"/>
      <c r="AZ41" s="195"/>
    </row>
    <row r="42" spans="2:60" ht="23.1" customHeight="1">
      <c r="J42" s="195"/>
      <c r="K42" s="195"/>
      <c r="L42" s="195"/>
      <c r="M42" s="195"/>
      <c r="N42" s="195"/>
      <c r="O42" s="195"/>
      <c r="P42" s="195"/>
      <c r="Q42" s="195"/>
      <c r="R42" s="195"/>
      <c r="AK42" s="195"/>
      <c r="AL42" s="195"/>
      <c r="AM42" s="195"/>
      <c r="AN42" s="194"/>
      <c r="AO42" s="194"/>
      <c r="AP42" s="196"/>
      <c r="AQ42" s="196"/>
      <c r="AR42" s="196"/>
      <c r="AS42" s="196"/>
      <c r="AT42" s="195"/>
      <c r="AU42" s="195"/>
      <c r="AV42" s="195"/>
      <c r="AW42" s="195"/>
      <c r="AX42" s="195"/>
      <c r="AY42" s="195"/>
      <c r="AZ42" s="195"/>
    </row>
    <row r="43" spans="2:60" ht="23.1" customHeight="1">
      <c r="J43" s="195"/>
      <c r="K43" s="195"/>
      <c r="L43" s="195"/>
      <c r="M43" s="195"/>
      <c r="N43" s="195"/>
      <c r="O43" s="195"/>
      <c r="P43" s="195"/>
      <c r="Q43" s="195"/>
      <c r="R43" s="195"/>
      <c r="AK43" s="195"/>
      <c r="AL43" s="195"/>
      <c r="AM43" s="195"/>
      <c r="AN43" s="194"/>
      <c r="AO43" s="194"/>
      <c r="AP43" s="196"/>
      <c r="AQ43" s="196"/>
      <c r="AR43" s="196"/>
      <c r="AS43" s="196"/>
      <c r="AT43" s="195"/>
      <c r="AU43" s="195"/>
      <c r="AV43" s="195"/>
      <c r="AW43" s="195"/>
      <c r="AX43" s="195"/>
      <c r="AY43" s="195"/>
      <c r="AZ43" s="195"/>
    </row>
    <row r="44" spans="2:60" ht="23.1" customHeight="1">
      <c r="J44" s="195"/>
      <c r="K44" s="195"/>
      <c r="L44" s="195"/>
      <c r="M44" s="195"/>
      <c r="N44" s="195"/>
      <c r="O44" s="195"/>
      <c r="P44" s="195"/>
      <c r="Q44" s="195"/>
      <c r="R44" s="195"/>
      <c r="AK44" s="195"/>
      <c r="AL44" s="195"/>
      <c r="AM44" s="195"/>
      <c r="AN44" s="194"/>
      <c r="AO44" s="194"/>
      <c r="AP44" s="196"/>
      <c r="AQ44" s="196"/>
      <c r="AR44" s="196"/>
      <c r="AS44" s="196"/>
      <c r="AT44" s="195"/>
      <c r="AU44" s="195"/>
      <c r="AV44" s="195"/>
      <c r="AW44" s="195"/>
      <c r="AX44" s="195"/>
      <c r="AY44" s="195"/>
      <c r="AZ44" s="195"/>
    </row>
    <row r="45" spans="2:60" ht="23.1" customHeight="1">
      <c r="J45" s="195"/>
      <c r="K45" s="195"/>
      <c r="L45" s="195"/>
      <c r="M45" s="195"/>
      <c r="N45" s="195"/>
      <c r="O45" s="195"/>
      <c r="P45" s="195"/>
      <c r="Q45" s="195"/>
      <c r="R45" s="195"/>
      <c r="AK45" s="195"/>
      <c r="AL45" s="195"/>
      <c r="AM45" s="195"/>
      <c r="AN45" s="194"/>
      <c r="AO45" s="194"/>
      <c r="AP45" s="196"/>
      <c r="AQ45" s="196"/>
      <c r="AR45" s="196"/>
      <c r="AS45" s="196"/>
      <c r="AT45" s="195"/>
      <c r="AU45" s="195"/>
      <c r="AV45" s="195"/>
      <c r="AW45" s="195"/>
      <c r="AX45" s="195"/>
      <c r="AY45" s="195"/>
      <c r="AZ45" s="195"/>
    </row>
    <row r="46" spans="2:60" ht="23.1" customHeight="1">
      <c r="J46" s="195"/>
      <c r="K46" s="195"/>
      <c r="L46" s="195"/>
      <c r="M46" s="195"/>
      <c r="N46" s="195"/>
      <c r="O46" s="195"/>
      <c r="P46" s="195"/>
      <c r="Q46" s="195"/>
      <c r="R46" s="195"/>
      <c r="AK46" s="195"/>
      <c r="AL46" s="195"/>
      <c r="AM46" s="195"/>
      <c r="AN46" s="194"/>
      <c r="AO46" s="194"/>
      <c r="AP46" s="196"/>
      <c r="AQ46" s="196"/>
      <c r="AR46" s="196"/>
      <c r="AS46" s="196"/>
      <c r="AT46" s="195"/>
      <c r="AU46" s="195"/>
      <c r="AV46" s="195"/>
      <c r="AW46" s="195"/>
      <c r="AX46" s="195"/>
      <c r="AY46" s="195"/>
      <c r="AZ46" s="195"/>
    </row>
    <row r="47" spans="2:60" ht="23.1" customHeight="1">
      <c r="J47" s="195"/>
      <c r="K47" s="195"/>
      <c r="L47" s="195"/>
      <c r="M47" s="195"/>
      <c r="N47" s="195"/>
      <c r="O47" s="195"/>
      <c r="P47" s="195"/>
      <c r="Q47" s="195"/>
      <c r="R47" s="195"/>
      <c r="AK47" s="195"/>
      <c r="AL47" s="195"/>
      <c r="AM47" s="195"/>
      <c r="AN47" s="194"/>
      <c r="AO47" s="194"/>
      <c r="AP47" s="196"/>
      <c r="AQ47" s="196"/>
      <c r="AR47" s="196"/>
      <c r="AS47" s="196"/>
      <c r="AT47" s="195"/>
      <c r="AU47" s="195"/>
      <c r="AV47" s="195"/>
      <c r="AW47" s="195"/>
      <c r="AX47" s="195"/>
      <c r="AY47" s="195"/>
      <c r="AZ47" s="195"/>
    </row>
    <row r="48" spans="2:60" ht="23.1" customHeight="1">
      <c r="J48" s="195"/>
      <c r="K48" s="195"/>
      <c r="L48" s="195"/>
      <c r="M48" s="195"/>
      <c r="N48" s="195"/>
      <c r="O48" s="195"/>
      <c r="P48" s="195"/>
      <c r="Q48" s="195"/>
      <c r="R48" s="195"/>
      <c r="AK48" s="195"/>
      <c r="AL48" s="195"/>
      <c r="AM48" s="195"/>
      <c r="AN48" s="194"/>
      <c r="AO48" s="194"/>
      <c r="AP48" s="196"/>
      <c r="AQ48" s="196"/>
      <c r="AR48" s="196"/>
      <c r="AS48" s="196"/>
      <c r="AT48" s="195"/>
      <c r="AU48" s="195"/>
      <c r="AV48" s="195"/>
      <c r="AW48" s="195"/>
      <c r="AX48" s="195"/>
      <c r="AY48" s="195"/>
      <c r="AZ48" s="195"/>
    </row>
    <row r="49" spans="10:52" ht="23.1" customHeight="1">
      <c r="J49" s="195"/>
      <c r="K49" s="195"/>
      <c r="L49" s="195"/>
      <c r="M49" s="195"/>
      <c r="N49" s="195"/>
      <c r="O49" s="195"/>
      <c r="P49" s="195"/>
      <c r="Q49" s="195"/>
      <c r="R49" s="195"/>
      <c r="AK49" s="195"/>
      <c r="AL49" s="195"/>
      <c r="AM49" s="195"/>
      <c r="AN49" s="194"/>
      <c r="AO49" s="194"/>
      <c r="AP49" s="196"/>
      <c r="AQ49" s="196"/>
      <c r="AR49" s="196"/>
      <c r="AS49" s="196"/>
      <c r="AT49" s="195"/>
      <c r="AU49" s="195"/>
      <c r="AV49" s="195"/>
      <c r="AW49" s="195"/>
      <c r="AX49" s="195"/>
      <c r="AY49" s="195"/>
      <c r="AZ49" s="195"/>
    </row>
    <row r="50" spans="10:52" ht="23.1" customHeight="1">
      <c r="AN50" s="197"/>
      <c r="AO50" s="197"/>
      <c r="AZ50" s="2">
        <v>729.12</v>
      </c>
    </row>
    <row r="51" spans="10:52" ht="23.1" customHeight="1">
      <c r="AN51" s="198"/>
      <c r="AO51" s="198"/>
      <c r="AZ51" s="2">
        <v>329.28</v>
      </c>
    </row>
    <row r="52" spans="10:52" ht="23.1" customHeight="1">
      <c r="AD52" s="2"/>
      <c r="AN52" s="198"/>
      <c r="AO52" s="198"/>
      <c r="AZ52" s="2">
        <f>SUM(AZ50:AZ51)</f>
        <v>1058.4000000000001</v>
      </c>
    </row>
    <row r="53" spans="10:52" ht="23.1" customHeight="1">
      <c r="AN53" s="198"/>
      <c r="AO53" s="198"/>
    </row>
    <row r="54" spans="10:52" ht="23.1" customHeight="1">
      <c r="AN54" s="199"/>
      <c r="AO54" s="199"/>
    </row>
    <row r="55" spans="10:52" ht="23.1" customHeight="1">
      <c r="AN55" s="194"/>
      <c r="AO55" s="194"/>
    </row>
    <row r="56" spans="10:52" ht="23.1" customHeight="1">
      <c r="AN56" s="194"/>
      <c r="AO56" s="194"/>
    </row>
    <row r="57" spans="10:52" ht="23.1" customHeight="1">
      <c r="AN57" s="194"/>
      <c r="AO57" s="194"/>
    </row>
    <row r="58" spans="10:52" ht="23.1" customHeight="1">
      <c r="AN58" s="199"/>
      <c r="AO58" s="199"/>
    </row>
    <row r="59" spans="10:52" ht="23.1" customHeight="1">
      <c r="AN59" s="194"/>
      <c r="AO59" s="194"/>
    </row>
    <row r="60" spans="10:52" ht="23.1" customHeight="1">
      <c r="AN60" s="194"/>
      <c r="AO60" s="194"/>
    </row>
    <row r="61" spans="10:52" ht="23.1" customHeight="1">
      <c r="AN61" s="194"/>
      <c r="AO61" s="194"/>
    </row>
    <row r="62" spans="10:52" ht="23.1" customHeight="1">
      <c r="AN62" s="199"/>
      <c r="AO62" s="199"/>
    </row>
    <row r="63" spans="10:52" ht="23.1" customHeight="1">
      <c r="AN63" s="194"/>
      <c r="AO63" s="194"/>
    </row>
    <row r="64" spans="10:52" ht="23.1" customHeight="1">
      <c r="AN64" s="194"/>
      <c r="AO64" s="194"/>
    </row>
    <row r="65" spans="40:41" ht="23.1" customHeight="1">
      <c r="AN65" s="194"/>
      <c r="AO65" s="194"/>
    </row>
    <row r="66" spans="40:41" ht="23.1" customHeight="1">
      <c r="AN66" s="199"/>
      <c r="AO66" s="199"/>
    </row>
    <row r="67" spans="40:41" ht="23.1" customHeight="1">
      <c r="AN67" s="194"/>
      <c r="AO67" s="194"/>
    </row>
    <row r="68" spans="40:41" ht="23.1" customHeight="1">
      <c r="AN68" s="194"/>
      <c r="AO68" s="194"/>
    </row>
    <row r="69" spans="40:41" ht="23.1" customHeight="1">
      <c r="AN69" s="194"/>
      <c r="AO69" s="194"/>
    </row>
    <row r="70" spans="40:41" ht="23.1" customHeight="1">
      <c r="AN70" s="199"/>
      <c r="AO70" s="199"/>
    </row>
    <row r="71" spans="40:41" ht="23.1" customHeight="1">
      <c r="AN71" s="194"/>
      <c r="AO71" s="194"/>
    </row>
    <row r="72" spans="40:41" ht="23.1" customHeight="1">
      <c r="AN72" s="194"/>
      <c r="AO72" s="194"/>
    </row>
    <row r="73" spans="40:41" ht="23.1" customHeight="1">
      <c r="AN73" s="194"/>
      <c r="AO73" s="194"/>
    </row>
    <row r="74" spans="40:41" ht="23.1" customHeight="1">
      <c r="AN74" s="199"/>
      <c r="AO74" s="199"/>
    </row>
    <row r="75" spans="40:41" ht="23.1" customHeight="1">
      <c r="AN75" s="194"/>
      <c r="AO75" s="194"/>
    </row>
    <row r="76" spans="40:41" ht="23.1" customHeight="1">
      <c r="AN76" s="194"/>
      <c r="AO76" s="194"/>
    </row>
    <row r="77" spans="40:41" ht="23.1" customHeight="1">
      <c r="AN77" s="194"/>
      <c r="AO77" s="194"/>
    </row>
    <row r="78" spans="40:41" ht="23.1" customHeight="1">
      <c r="AN78" s="199"/>
      <c r="AO78" s="199"/>
    </row>
    <row r="79" spans="40:41" ht="23.1" customHeight="1">
      <c r="AN79" s="194"/>
      <c r="AO79" s="194"/>
    </row>
    <row r="80" spans="40:41" ht="23.1" customHeight="1">
      <c r="AN80" s="194"/>
      <c r="AO80" s="194"/>
    </row>
    <row r="81" spans="40:41" ht="23.1" customHeight="1">
      <c r="AN81" s="194"/>
      <c r="AO81" s="194"/>
    </row>
    <row r="82" spans="40:41" ht="23.1" customHeight="1">
      <c r="AN82" s="199"/>
      <c r="AO82" s="199"/>
    </row>
    <row r="83" spans="40:41" ht="23.1" customHeight="1">
      <c r="AN83" s="200"/>
      <c r="AO83" s="200"/>
    </row>
    <row r="84" spans="40:41" ht="23.1" customHeight="1">
      <c r="AN84" s="200"/>
      <c r="AO84" s="200"/>
    </row>
    <row r="85" spans="40:41" ht="23.1" customHeight="1">
      <c r="AN85" s="200"/>
      <c r="AO85" s="200"/>
    </row>
  </sheetData>
  <mergeCells count="46">
    <mergeCell ref="AN74:AO74"/>
    <mergeCell ref="AN78:AO78"/>
    <mergeCell ref="AN82:AO82"/>
    <mergeCell ref="AN83:AO83"/>
    <mergeCell ref="AN84:AO84"/>
    <mergeCell ref="AN85:AO85"/>
    <mergeCell ref="AN50:AO50"/>
    <mergeCell ref="AN54:AO54"/>
    <mergeCell ref="AN58:AO58"/>
    <mergeCell ref="AN62:AO62"/>
    <mergeCell ref="AN66:AO66"/>
    <mergeCell ref="AN70:AO70"/>
    <mergeCell ref="AN33:AO33"/>
    <mergeCell ref="B34:D34"/>
    <mergeCell ref="H34:M34"/>
    <mergeCell ref="Q34:S34"/>
    <mergeCell ref="V34:AB34"/>
    <mergeCell ref="AI34:AJ34"/>
    <mergeCell ref="B30:D30"/>
    <mergeCell ref="H30:M30"/>
    <mergeCell ref="Q30:S30"/>
    <mergeCell ref="V30:AB30"/>
    <mergeCell ref="AI30:AJ30"/>
    <mergeCell ref="B33:D33"/>
    <mergeCell ref="H33:M33"/>
    <mergeCell ref="Q33:S33"/>
    <mergeCell ref="V33:AB33"/>
    <mergeCell ref="AI33:AJ33"/>
    <mergeCell ref="I7:I9"/>
    <mergeCell ref="X7:X9"/>
    <mergeCell ref="Y7:Y9"/>
    <mergeCell ref="Z7:Z9"/>
    <mergeCell ref="AA7:AA9"/>
    <mergeCell ref="AS7:AS9"/>
    <mergeCell ref="N4:R4"/>
    <mergeCell ref="AT4:AX4"/>
    <mergeCell ref="N5:R5"/>
    <mergeCell ref="AT5:AX5"/>
    <mergeCell ref="N6:R6"/>
    <mergeCell ref="AT6:AX6"/>
    <mergeCell ref="N1:R1"/>
    <mergeCell ref="AT1:AX1"/>
    <mergeCell ref="N2:R2"/>
    <mergeCell ref="AT2:AX2"/>
    <mergeCell ref="N3:R3"/>
    <mergeCell ref="AT3:AX3"/>
  </mergeCells>
  <printOptions horizontalCentered="1"/>
  <pageMargins left="0.15748031496062992" right="0.27559055118110237" top="0.62992125984251968" bottom="0.47244094488188981" header="0.15748031496062992" footer="0.15748031496062992"/>
  <pageSetup paperSize="258" scale="33" fitToHeight="0" orientation="landscape" r:id="rId1"/>
  <rowBreaks count="1" manualBreakCount="1">
    <brk id="34" min="33" max="5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691E-C6A1-4210-BD97-02A2457753F1}">
  <dimension ref="A1:AYY85"/>
  <sheetViews>
    <sheetView view="pageBreakPreview" zoomScale="60" zoomScaleNormal="64" workbookViewId="0">
      <selection activeCell="X3" sqref="X3"/>
    </sheetView>
  </sheetViews>
  <sheetFormatPr defaultColWidth="9.140625" defaultRowHeight="23.1" customHeight="1"/>
  <cols>
    <col min="1" max="1" width="6" style="1" customWidth="1"/>
    <col min="2" max="2" width="52.85546875" style="2" customWidth="1"/>
    <col min="3" max="3" width="33.28515625" style="2" hidden="1" customWidth="1"/>
    <col min="4" max="4" width="15.85546875" style="2" customWidth="1"/>
    <col min="5" max="5" width="17.5703125" style="2" customWidth="1"/>
    <col min="6" max="6" width="15.85546875" style="2" customWidth="1"/>
    <col min="7" max="7" width="18.85546875" style="2" hidden="1" customWidth="1"/>
    <col min="8" max="8" width="17.85546875" style="2" hidden="1" customWidth="1"/>
    <col min="9" max="9" width="17.85546875" style="2" customWidth="1"/>
    <col min="10" max="10" width="17.42578125" style="2" customWidth="1"/>
    <col min="11" max="11" width="4.85546875" style="2" customWidth="1"/>
    <col min="12" max="12" width="3.42578125" style="2" customWidth="1"/>
    <col min="13" max="13" width="5.28515625" style="2" customWidth="1"/>
    <col min="14" max="14" width="22.85546875" style="2" customWidth="1"/>
    <col min="15" max="15" width="18" style="2" customWidth="1"/>
    <col min="16" max="16" width="16.85546875" style="2" customWidth="1"/>
    <col min="17" max="17" width="15.28515625" style="2" customWidth="1"/>
    <col min="18" max="18" width="16" style="2" customWidth="1"/>
    <col min="19" max="19" width="17.28515625" style="2" customWidth="1"/>
    <col min="20" max="20" width="17.5703125" style="2" customWidth="1"/>
    <col min="21" max="21" width="17.7109375" style="2" hidden="1" customWidth="1"/>
    <col min="22" max="23" width="19" style="2" hidden="1" customWidth="1"/>
    <col min="24" max="24" width="19.7109375" style="2" customWidth="1"/>
    <col min="25" max="25" width="22.85546875" style="4" customWidth="1"/>
    <col min="26" max="26" width="21" style="2" customWidth="1"/>
    <col min="27" max="27" width="6.140625" style="4" customWidth="1"/>
    <col min="28" max="28" width="16.140625" style="2" customWidth="1"/>
    <col min="29" max="29" width="13.7109375" style="2" customWidth="1"/>
    <col min="30" max="30" width="15.42578125" style="5" customWidth="1"/>
    <col min="31" max="31" width="14" style="2" customWidth="1"/>
    <col min="32" max="32" width="18.42578125" style="2" customWidth="1"/>
    <col min="33" max="33" width="21" style="2" customWidth="1"/>
    <col min="34" max="34" width="6" style="2" customWidth="1"/>
    <col min="35" max="35" width="48.5703125" style="2" customWidth="1"/>
    <col min="36" max="36" width="17.7109375" style="2" customWidth="1"/>
    <col min="37" max="37" width="17.28515625" style="2" customWidth="1"/>
    <col min="38" max="38" width="18.5703125" style="2" customWidth="1"/>
    <col min="39" max="39" width="16.5703125" style="2" customWidth="1"/>
    <col min="40" max="40" width="14.5703125" style="2" customWidth="1"/>
    <col min="41" max="42" width="15.5703125" style="2" customWidth="1"/>
    <col min="43" max="43" width="17.140625" style="2" customWidth="1"/>
    <col min="44" max="45" width="16" style="2" customWidth="1"/>
    <col min="46" max="46" width="16.28515625" style="2" customWidth="1"/>
    <col min="47" max="47" width="16.85546875" style="2" customWidth="1"/>
    <col min="48" max="48" width="14" style="2" customWidth="1"/>
    <col min="49" max="50" width="13.5703125" style="2" customWidth="1"/>
    <col min="51" max="51" width="15.28515625" style="2" customWidth="1"/>
    <col min="52" max="52" width="16" style="2" customWidth="1"/>
    <col min="53" max="53" width="13.42578125" style="2" customWidth="1"/>
    <col min="54" max="54" width="15.85546875" style="2" customWidth="1"/>
    <col min="55" max="55" width="16.140625" style="7" customWidth="1"/>
    <col min="56" max="56" width="16.85546875" style="2" customWidth="1"/>
    <col min="57" max="57" width="16.140625" style="2" customWidth="1"/>
    <col min="58" max="58" width="15.28515625" style="2" customWidth="1"/>
    <col min="59" max="59" width="17.140625" style="2" customWidth="1"/>
    <col min="60" max="60" width="17.5703125" style="2" customWidth="1"/>
    <col min="61" max="16384" width="9.140625" style="1"/>
  </cols>
  <sheetData>
    <row r="1" spans="1:1351" ht="23.1" customHeight="1">
      <c r="N1" s="3" t="s">
        <v>0</v>
      </c>
      <c r="O1" s="3"/>
      <c r="P1" s="3"/>
      <c r="Q1" s="3"/>
      <c r="R1" s="3"/>
      <c r="AT1" s="3" t="s">
        <v>0</v>
      </c>
      <c r="AU1" s="3"/>
      <c r="AV1" s="3"/>
      <c r="AW1" s="3"/>
      <c r="AX1" s="3"/>
      <c r="AY1" s="6"/>
    </row>
    <row r="2" spans="1:1351" s="8" customFormat="1" ht="23.1" customHeight="1">
      <c r="B2" s="9"/>
      <c r="C2" s="9"/>
      <c r="D2" s="9"/>
      <c r="E2" s="9"/>
      <c r="F2" s="9"/>
      <c r="G2" s="9"/>
      <c r="H2" s="9"/>
      <c r="I2" s="9"/>
      <c r="J2" s="9"/>
      <c r="K2" s="9"/>
      <c r="L2" s="4"/>
      <c r="M2" s="4"/>
      <c r="N2" s="10" t="s">
        <v>1</v>
      </c>
      <c r="O2" s="10"/>
      <c r="P2" s="10"/>
      <c r="Q2" s="10"/>
      <c r="R2" s="10"/>
      <c r="S2" s="9"/>
      <c r="T2" s="9"/>
      <c r="U2" s="9"/>
      <c r="V2" s="9"/>
      <c r="W2" s="9"/>
      <c r="X2" s="9"/>
      <c r="Y2" s="4"/>
      <c r="Z2" s="9"/>
      <c r="AA2" s="4"/>
      <c r="AB2" s="9"/>
      <c r="AC2" s="9"/>
      <c r="AD2" s="11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2"/>
      <c r="AS2" s="12"/>
      <c r="AT2" s="10" t="s">
        <v>1</v>
      </c>
      <c r="AU2" s="10"/>
      <c r="AV2" s="10"/>
      <c r="AW2" s="10"/>
      <c r="AX2" s="10"/>
      <c r="AY2" s="9"/>
      <c r="AZ2" s="9"/>
      <c r="BA2" s="13"/>
      <c r="BB2" s="13"/>
      <c r="BC2" s="13"/>
      <c r="BD2" s="9"/>
      <c r="BE2" s="9"/>
      <c r="BF2" s="9"/>
      <c r="BG2" s="9"/>
      <c r="BH2" s="9"/>
    </row>
    <row r="3" spans="1:1351" ht="23.1" customHeight="1">
      <c r="L3" s="14"/>
      <c r="M3" s="14"/>
      <c r="N3" s="10" t="s">
        <v>2</v>
      </c>
      <c r="O3" s="10"/>
      <c r="P3" s="10"/>
      <c r="Q3" s="10"/>
      <c r="R3" s="10"/>
      <c r="AP3" s="15"/>
      <c r="AR3" s="15"/>
      <c r="AS3" s="15"/>
      <c r="AT3" s="10" t="s">
        <v>3</v>
      </c>
      <c r="AU3" s="10"/>
      <c r="AV3" s="10"/>
      <c r="AW3" s="10"/>
      <c r="AX3" s="10"/>
      <c r="BA3" s="16"/>
      <c r="BB3" s="16"/>
      <c r="BC3" s="16"/>
    </row>
    <row r="4" spans="1:1351" ht="23.1" customHeight="1">
      <c r="F4" s="17"/>
      <c r="N4" s="18" t="s">
        <v>4</v>
      </c>
      <c r="O4" s="18"/>
      <c r="P4" s="18"/>
      <c r="Q4" s="18"/>
      <c r="R4" s="18"/>
      <c r="AK4" s="19"/>
      <c r="AL4" s="19"/>
      <c r="AM4" s="19"/>
      <c r="AP4" s="20"/>
      <c r="AQ4" s="20"/>
      <c r="AR4" s="20"/>
      <c r="AS4" s="20"/>
      <c r="AT4" s="21" t="s">
        <v>5</v>
      </c>
      <c r="AU4" s="21"/>
      <c r="AV4" s="21"/>
      <c r="AW4" s="21"/>
      <c r="AX4" s="21"/>
    </row>
    <row r="5" spans="1:1351" ht="23.1" customHeight="1">
      <c r="N5" s="18" t="s">
        <v>6</v>
      </c>
      <c r="O5" s="18"/>
      <c r="P5" s="18"/>
      <c r="Q5" s="18"/>
      <c r="R5" s="18"/>
      <c r="S5" s="22" t="s">
        <v>7</v>
      </c>
      <c r="AP5" s="19"/>
      <c r="AQ5" s="19"/>
      <c r="AR5" s="19"/>
      <c r="AS5" s="19"/>
      <c r="AT5" s="18" t="s">
        <v>8</v>
      </c>
      <c r="AU5" s="18"/>
      <c r="AV5" s="18"/>
      <c r="AW5" s="18"/>
      <c r="AX5" s="18"/>
      <c r="AY5" s="19"/>
      <c r="AZ5" s="19"/>
      <c r="BG5" s="22" t="s">
        <v>7</v>
      </c>
    </row>
    <row r="6" spans="1:1351" s="26" customFormat="1" ht="23.1" customHeight="1" thickBot="1">
      <c r="A6" s="1"/>
      <c r="B6" s="2"/>
      <c r="C6" s="2"/>
      <c r="D6" s="2"/>
      <c r="E6" s="2"/>
      <c r="F6" s="2"/>
      <c r="G6" s="2"/>
      <c r="H6" s="2"/>
      <c r="I6" s="23"/>
      <c r="J6" s="2"/>
      <c r="K6" s="2"/>
      <c r="L6" s="2"/>
      <c r="M6" s="2"/>
      <c r="N6" s="18"/>
      <c r="O6" s="18"/>
      <c r="P6" s="18"/>
      <c r="Q6" s="18"/>
      <c r="R6" s="18"/>
      <c r="S6" s="2"/>
      <c r="T6" s="2"/>
      <c r="U6" s="2"/>
      <c r="V6" s="2"/>
      <c r="W6" s="2"/>
      <c r="X6" s="2"/>
      <c r="Y6" s="4"/>
      <c r="Z6" s="2"/>
      <c r="AA6" s="4"/>
      <c r="AB6" s="23"/>
      <c r="AC6" s="23"/>
      <c r="AD6" s="2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"/>
      <c r="AT6" s="18"/>
      <c r="AU6" s="18"/>
      <c r="AV6" s="18"/>
      <c r="AW6" s="18"/>
      <c r="AX6" s="18"/>
      <c r="AY6" s="23"/>
      <c r="AZ6" s="23"/>
      <c r="BA6" s="23"/>
      <c r="BB6" s="23"/>
      <c r="BC6" s="25"/>
      <c r="BD6" s="23"/>
      <c r="BE6" s="23"/>
      <c r="BF6" s="23"/>
      <c r="BG6" s="23"/>
      <c r="BH6" s="2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</row>
    <row r="7" spans="1:1351" s="44" customFormat="1" ht="23.1" customHeight="1">
      <c r="A7" s="27"/>
      <c r="B7" s="28"/>
      <c r="C7" s="29"/>
      <c r="D7" s="30"/>
      <c r="E7" s="30" t="s">
        <v>9</v>
      </c>
      <c r="F7" s="30" t="s">
        <v>9</v>
      </c>
      <c r="G7" s="31"/>
      <c r="H7" s="31" t="s">
        <v>10</v>
      </c>
      <c r="I7" s="32" t="s">
        <v>11</v>
      </c>
      <c r="J7" s="30"/>
      <c r="K7" s="30"/>
      <c r="L7" s="30"/>
      <c r="M7" s="30"/>
      <c r="N7" s="31" t="s">
        <v>12</v>
      </c>
      <c r="O7" s="30" t="s">
        <v>13</v>
      </c>
      <c r="P7" s="30" t="s">
        <v>14</v>
      </c>
      <c r="Q7" s="30" t="s">
        <v>14</v>
      </c>
      <c r="R7" s="30" t="s">
        <v>15</v>
      </c>
      <c r="S7" s="30" t="s">
        <v>14</v>
      </c>
      <c r="T7" s="30" t="s">
        <v>14</v>
      </c>
      <c r="U7" s="30" t="s">
        <v>16</v>
      </c>
      <c r="V7" s="30" t="s">
        <v>16</v>
      </c>
      <c r="W7" s="30"/>
      <c r="X7" s="33" t="s">
        <v>17</v>
      </c>
      <c r="Y7" s="33" t="s">
        <v>18</v>
      </c>
      <c r="Z7" s="34" t="s">
        <v>19</v>
      </c>
      <c r="AA7" s="35" t="s">
        <v>20</v>
      </c>
      <c r="AB7" s="28" t="s">
        <v>21</v>
      </c>
      <c r="AC7" s="30" t="s">
        <v>22</v>
      </c>
      <c r="AD7" s="36" t="s">
        <v>23</v>
      </c>
      <c r="AE7" s="37" t="s">
        <v>24</v>
      </c>
      <c r="AF7" s="29"/>
      <c r="AG7" s="37"/>
      <c r="AH7" s="38"/>
      <c r="AI7" s="28"/>
      <c r="AJ7" s="30"/>
      <c r="AK7" s="30" t="s">
        <v>13</v>
      </c>
      <c r="AL7" s="39" t="s">
        <v>25</v>
      </c>
      <c r="AM7" s="40" t="s">
        <v>26</v>
      </c>
      <c r="AN7" s="40" t="s">
        <v>26</v>
      </c>
      <c r="AO7" s="40"/>
      <c r="AP7" s="40"/>
      <c r="AQ7" s="40"/>
      <c r="AR7" s="40"/>
      <c r="AS7" s="41" t="s">
        <v>27</v>
      </c>
      <c r="AT7" s="40" t="s">
        <v>28</v>
      </c>
      <c r="AU7" s="30" t="s">
        <v>14</v>
      </c>
      <c r="AV7" s="39" t="s">
        <v>29</v>
      </c>
      <c r="AW7" s="40" t="s">
        <v>30</v>
      </c>
      <c r="AX7" s="39" t="s">
        <v>29</v>
      </c>
      <c r="AY7" s="30" t="s">
        <v>14</v>
      </c>
      <c r="AZ7" s="30" t="s">
        <v>15</v>
      </c>
      <c r="BA7" s="40"/>
      <c r="BB7" s="40" t="s">
        <v>31</v>
      </c>
      <c r="BC7" s="42"/>
      <c r="BD7" s="39" t="s">
        <v>32</v>
      </c>
      <c r="BE7" s="40" t="s">
        <v>33</v>
      </c>
      <c r="BF7" s="40" t="s">
        <v>34</v>
      </c>
      <c r="BG7" s="30" t="s">
        <v>14</v>
      </c>
      <c r="BH7" s="37" t="s">
        <v>14</v>
      </c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3"/>
      <c r="AAQ7" s="43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3"/>
      <c r="ABV7" s="43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3"/>
      <c r="ACX7" s="43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3"/>
      <c r="AEC7" s="43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3"/>
      <c r="AFG7" s="43"/>
      <c r="AFH7" s="43"/>
      <c r="AFI7" s="43"/>
      <c r="AFJ7" s="43"/>
      <c r="AFK7" s="43"/>
      <c r="AFL7" s="43"/>
      <c r="AFM7" s="43"/>
      <c r="AFN7" s="43"/>
      <c r="AFO7" s="43"/>
      <c r="AFP7" s="43"/>
      <c r="AFQ7" s="43"/>
      <c r="AFR7" s="43"/>
      <c r="AFS7" s="43"/>
      <c r="AFT7" s="43"/>
      <c r="AFU7" s="43"/>
      <c r="AFV7" s="43"/>
      <c r="AFW7" s="43"/>
      <c r="AFX7" s="43"/>
      <c r="AFY7" s="43"/>
      <c r="AFZ7" s="43"/>
      <c r="AGA7" s="43"/>
      <c r="AGB7" s="43"/>
      <c r="AGC7" s="43"/>
      <c r="AGD7" s="43"/>
      <c r="AGE7" s="43"/>
      <c r="AGF7" s="43"/>
      <c r="AGG7" s="43"/>
      <c r="AGH7" s="43"/>
      <c r="AGI7" s="43"/>
      <c r="AGJ7" s="43"/>
      <c r="AGK7" s="43"/>
      <c r="AGL7" s="43"/>
      <c r="AGM7" s="43"/>
      <c r="AGN7" s="43"/>
      <c r="AGO7" s="43"/>
      <c r="AGP7" s="43"/>
      <c r="AGQ7" s="43"/>
      <c r="AGR7" s="43"/>
      <c r="AGS7" s="43"/>
      <c r="AGT7" s="43"/>
      <c r="AGU7" s="43"/>
      <c r="AGV7" s="43"/>
      <c r="AGW7" s="43"/>
      <c r="AGX7" s="43"/>
      <c r="AGY7" s="43"/>
      <c r="AGZ7" s="43"/>
      <c r="AHA7" s="43"/>
      <c r="AHB7" s="43"/>
      <c r="AHC7" s="43"/>
      <c r="AHD7" s="43"/>
      <c r="AHE7" s="43"/>
      <c r="AHF7" s="43"/>
      <c r="AHG7" s="43"/>
      <c r="AHH7" s="43"/>
      <c r="AHI7" s="43"/>
      <c r="AHJ7" s="43"/>
      <c r="AHK7" s="43"/>
      <c r="AHL7" s="43"/>
      <c r="AHM7" s="43"/>
      <c r="AHN7" s="43"/>
      <c r="AHO7" s="43"/>
      <c r="AHP7" s="43"/>
      <c r="AHQ7" s="43"/>
      <c r="AHR7" s="43"/>
      <c r="AHS7" s="43"/>
      <c r="AHT7" s="43"/>
      <c r="AHU7" s="43"/>
      <c r="AHV7" s="43"/>
      <c r="AHW7" s="43"/>
      <c r="AHX7" s="43"/>
      <c r="AHY7" s="43"/>
      <c r="AHZ7" s="43"/>
      <c r="AIA7" s="43"/>
      <c r="AIB7" s="43"/>
      <c r="AIC7" s="43"/>
      <c r="AID7" s="43"/>
      <c r="AIE7" s="43"/>
      <c r="AIF7" s="43"/>
      <c r="AIG7" s="43"/>
      <c r="AIH7" s="43"/>
      <c r="AII7" s="43"/>
      <c r="AIJ7" s="43"/>
      <c r="AIK7" s="43"/>
      <c r="AIL7" s="43"/>
      <c r="AIM7" s="43"/>
      <c r="AIN7" s="43"/>
      <c r="AIO7" s="43"/>
      <c r="AIP7" s="43"/>
      <c r="AIQ7" s="43"/>
      <c r="AIR7" s="43"/>
      <c r="AIS7" s="43"/>
      <c r="AIT7" s="43"/>
      <c r="AIU7" s="43"/>
      <c r="AIV7" s="43"/>
      <c r="AIW7" s="43"/>
      <c r="AIX7" s="43"/>
      <c r="AIY7" s="43"/>
      <c r="AIZ7" s="43"/>
      <c r="AJA7" s="43"/>
      <c r="AJB7" s="43"/>
      <c r="AJC7" s="43"/>
      <c r="AJD7" s="43"/>
      <c r="AJE7" s="43"/>
      <c r="AJF7" s="43"/>
      <c r="AJG7" s="43"/>
      <c r="AJH7" s="43"/>
      <c r="AJI7" s="43"/>
      <c r="AJJ7" s="43"/>
      <c r="AJK7" s="43"/>
      <c r="AJL7" s="43"/>
      <c r="AJM7" s="43"/>
      <c r="AJN7" s="43"/>
      <c r="AJO7" s="43"/>
      <c r="AJP7" s="43"/>
      <c r="AJQ7" s="43"/>
      <c r="AJR7" s="43"/>
      <c r="AJS7" s="43"/>
      <c r="AJT7" s="43"/>
      <c r="AJU7" s="43"/>
      <c r="AJV7" s="43"/>
      <c r="AJW7" s="43"/>
      <c r="AJX7" s="43"/>
      <c r="AJY7" s="43"/>
      <c r="AJZ7" s="43"/>
      <c r="AKA7" s="43"/>
      <c r="AKB7" s="43"/>
      <c r="AKC7" s="43"/>
      <c r="AKD7" s="43"/>
      <c r="AKE7" s="43"/>
      <c r="AKF7" s="43"/>
      <c r="AKG7" s="43"/>
      <c r="AKH7" s="43"/>
      <c r="AKI7" s="43"/>
      <c r="AKJ7" s="43"/>
      <c r="AKK7" s="43"/>
      <c r="AKL7" s="43"/>
      <c r="AKM7" s="43"/>
      <c r="AKN7" s="43"/>
      <c r="AKO7" s="43"/>
      <c r="AKP7" s="43"/>
      <c r="AKQ7" s="43"/>
      <c r="AKR7" s="43"/>
      <c r="AKS7" s="43"/>
      <c r="AKT7" s="43"/>
      <c r="AKU7" s="43"/>
      <c r="AKV7" s="43"/>
      <c r="AKW7" s="43"/>
      <c r="AKX7" s="43"/>
      <c r="AKY7" s="43"/>
      <c r="AKZ7" s="43"/>
      <c r="ALA7" s="43"/>
      <c r="ALB7" s="43"/>
      <c r="ALC7" s="43"/>
      <c r="ALD7" s="43"/>
      <c r="ALE7" s="43"/>
      <c r="ALF7" s="43"/>
      <c r="ALG7" s="43"/>
      <c r="ALH7" s="43"/>
      <c r="ALI7" s="43"/>
      <c r="ALJ7" s="43"/>
      <c r="ALK7" s="43"/>
      <c r="ALL7" s="43"/>
      <c r="ALM7" s="43"/>
      <c r="ALN7" s="43"/>
      <c r="ALO7" s="43"/>
      <c r="ALP7" s="43"/>
      <c r="ALQ7" s="43"/>
      <c r="ALR7" s="43"/>
      <c r="ALS7" s="43"/>
      <c r="ALT7" s="43"/>
      <c r="ALU7" s="43"/>
      <c r="ALV7" s="43"/>
      <c r="ALW7" s="43"/>
      <c r="ALX7" s="43"/>
      <c r="ALY7" s="43"/>
      <c r="ALZ7" s="43"/>
      <c r="AMA7" s="43"/>
      <c r="AMB7" s="43"/>
      <c r="AMC7" s="43"/>
      <c r="AMD7" s="43"/>
      <c r="AME7" s="43"/>
      <c r="AMF7" s="43"/>
      <c r="AMG7" s="43"/>
      <c r="AMH7" s="43"/>
      <c r="AMI7" s="43"/>
      <c r="AMJ7" s="43"/>
      <c r="AMK7" s="43"/>
      <c r="AML7" s="43"/>
      <c r="AMM7" s="43"/>
      <c r="AMN7" s="43"/>
      <c r="AMO7" s="43"/>
      <c r="AMP7" s="43"/>
      <c r="AMQ7" s="43"/>
      <c r="AMR7" s="43"/>
      <c r="AMS7" s="43"/>
      <c r="AMT7" s="43"/>
      <c r="AMU7" s="43"/>
      <c r="AMV7" s="43"/>
      <c r="AMW7" s="43"/>
      <c r="AMX7" s="43"/>
      <c r="AMY7" s="43"/>
      <c r="AMZ7" s="43"/>
      <c r="ANA7" s="43"/>
      <c r="ANB7" s="43"/>
      <c r="ANC7" s="43"/>
      <c r="AND7" s="43"/>
      <c r="ANE7" s="43"/>
      <c r="ANF7" s="43"/>
      <c r="ANG7" s="43"/>
      <c r="ANH7" s="43"/>
      <c r="ANI7" s="43"/>
      <c r="ANJ7" s="43"/>
      <c r="ANK7" s="43"/>
      <c r="ANL7" s="43"/>
      <c r="ANM7" s="43"/>
      <c r="ANN7" s="43"/>
      <c r="ANO7" s="43"/>
      <c r="ANP7" s="43"/>
      <c r="ANQ7" s="43"/>
      <c r="ANR7" s="43"/>
      <c r="ANS7" s="43"/>
      <c r="ANT7" s="43"/>
      <c r="ANU7" s="43"/>
      <c r="ANV7" s="43"/>
      <c r="ANW7" s="43"/>
      <c r="ANX7" s="43"/>
      <c r="ANY7" s="43"/>
      <c r="ANZ7" s="43"/>
      <c r="AOA7" s="43"/>
      <c r="AOB7" s="43"/>
      <c r="AOC7" s="43"/>
      <c r="AOD7" s="43"/>
      <c r="AOE7" s="43"/>
      <c r="AOF7" s="43"/>
      <c r="AOG7" s="43"/>
      <c r="AOH7" s="43"/>
      <c r="AOI7" s="43"/>
      <c r="AOJ7" s="43"/>
      <c r="AOK7" s="43"/>
      <c r="AOL7" s="43"/>
      <c r="AOM7" s="43"/>
      <c r="AON7" s="43"/>
      <c r="AOO7" s="43"/>
      <c r="AOP7" s="43"/>
      <c r="AOQ7" s="43"/>
      <c r="AOR7" s="43"/>
      <c r="AOS7" s="43"/>
      <c r="AOT7" s="43"/>
      <c r="AOU7" s="43"/>
      <c r="AOV7" s="43"/>
      <c r="AOW7" s="43"/>
      <c r="AOX7" s="43"/>
      <c r="AOY7" s="43"/>
      <c r="AOZ7" s="43"/>
      <c r="APA7" s="43"/>
      <c r="APB7" s="43"/>
      <c r="APC7" s="43"/>
      <c r="APD7" s="43"/>
      <c r="APE7" s="43"/>
      <c r="APF7" s="43"/>
      <c r="APG7" s="43"/>
      <c r="APH7" s="43"/>
      <c r="API7" s="43"/>
      <c r="APJ7" s="43"/>
      <c r="APK7" s="43"/>
      <c r="APL7" s="43"/>
      <c r="APM7" s="43"/>
      <c r="APN7" s="43"/>
      <c r="APO7" s="43"/>
      <c r="APP7" s="43"/>
      <c r="APQ7" s="43"/>
      <c r="APR7" s="43"/>
      <c r="APS7" s="43"/>
      <c r="APT7" s="43"/>
      <c r="APU7" s="43"/>
      <c r="APV7" s="43"/>
      <c r="APW7" s="43"/>
      <c r="APX7" s="43"/>
      <c r="APY7" s="43"/>
      <c r="APZ7" s="43"/>
      <c r="AQA7" s="43"/>
      <c r="AQB7" s="43"/>
      <c r="AQC7" s="43"/>
      <c r="AQD7" s="43"/>
      <c r="AQE7" s="43"/>
      <c r="AQF7" s="43"/>
      <c r="AQG7" s="43"/>
      <c r="AQH7" s="43"/>
      <c r="AQI7" s="43"/>
      <c r="AQJ7" s="43"/>
      <c r="AQK7" s="43"/>
      <c r="AQL7" s="43"/>
      <c r="AQM7" s="43"/>
      <c r="AQN7" s="43"/>
      <c r="AQO7" s="43"/>
      <c r="AQP7" s="43"/>
      <c r="AQQ7" s="43"/>
      <c r="AQR7" s="43"/>
      <c r="AQS7" s="43"/>
      <c r="AQT7" s="43"/>
      <c r="AQU7" s="43"/>
      <c r="AQV7" s="43"/>
      <c r="AQW7" s="43"/>
      <c r="AQX7" s="43"/>
      <c r="AQY7" s="43"/>
      <c r="AQZ7" s="43"/>
      <c r="ARA7" s="43"/>
      <c r="ARB7" s="43"/>
      <c r="ARC7" s="43"/>
      <c r="ARD7" s="43"/>
      <c r="ARE7" s="43"/>
      <c r="ARF7" s="43"/>
      <c r="ARG7" s="43"/>
      <c r="ARH7" s="43"/>
      <c r="ARI7" s="43"/>
      <c r="ARJ7" s="43"/>
      <c r="ARK7" s="43"/>
      <c r="ARL7" s="43"/>
      <c r="ARM7" s="43"/>
      <c r="ARN7" s="43"/>
      <c r="ARO7" s="43"/>
      <c r="ARP7" s="43"/>
      <c r="ARQ7" s="43"/>
      <c r="ARR7" s="43"/>
      <c r="ARS7" s="43"/>
      <c r="ART7" s="43"/>
      <c r="ARU7" s="43"/>
      <c r="ARV7" s="43"/>
      <c r="ARW7" s="43"/>
      <c r="ARX7" s="43"/>
      <c r="ARY7" s="43"/>
      <c r="ARZ7" s="43"/>
      <c r="ASA7" s="43"/>
      <c r="ASB7" s="43"/>
      <c r="ASC7" s="43"/>
      <c r="ASD7" s="43"/>
      <c r="ASE7" s="43"/>
      <c r="ASF7" s="43"/>
      <c r="ASG7" s="43"/>
      <c r="ASH7" s="43"/>
      <c r="ASI7" s="43"/>
      <c r="ASJ7" s="43"/>
      <c r="ASK7" s="43"/>
      <c r="ASL7" s="43"/>
      <c r="ASM7" s="43"/>
      <c r="ASN7" s="43"/>
      <c r="ASO7" s="43"/>
      <c r="ASP7" s="43"/>
      <c r="ASQ7" s="43"/>
      <c r="ASR7" s="43"/>
      <c r="ASS7" s="43"/>
      <c r="AST7" s="43"/>
      <c r="ASU7" s="43"/>
      <c r="ASV7" s="43"/>
      <c r="ASW7" s="43"/>
      <c r="ASX7" s="43"/>
      <c r="ASY7" s="43"/>
      <c r="ASZ7" s="43"/>
      <c r="ATA7" s="43"/>
      <c r="ATB7" s="43"/>
      <c r="ATC7" s="43"/>
      <c r="ATD7" s="43"/>
      <c r="ATE7" s="43"/>
      <c r="ATF7" s="43"/>
      <c r="ATG7" s="43"/>
      <c r="ATH7" s="43"/>
      <c r="ATI7" s="43"/>
      <c r="ATJ7" s="43"/>
      <c r="ATK7" s="43"/>
      <c r="ATL7" s="43"/>
      <c r="ATM7" s="43"/>
      <c r="ATN7" s="43"/>
      <c r="ATO7" s="43"/>
      <c r="ATP7" s="43"/>
      <c r="ATQ7" s="43"/>
      <c r="ATR7" s="43"/>
      <c r="ATS7" s="43"/>
      <c r="ATT7" s="43"/>
      <c r="ATU7" s="43"/>
      <c r="ATV7" s="43"/>
      <c r="ATW7" s="43"/>
      <c r="ATX7" s="43"/>
      <c r="ATY7" s="43"/>
      <c r="ATZ7" s="43"/>
      <c r="AUA7" s="43"/>
      <c r="AUB7" s="43"/>
      <c r="AUC7" s="43"/>
      <c r="AUD7" s="43"/>
      <c r="AUE7" s="43"/>
      <c r="AUF7" s="43"/>
      <c r="AUG7" s="43"/>
      <c r="AUH7" s="43"/>
      <c r="AUI7" s="43"/>
      <c r="AUJ7" s="43"/>
      <c r="AUK7" s="43"/>
      <c r="AUL7" s="43"/>
      <c r="AUM7" s="43"/>
      <c r="AUN7" s="43"/>
      <c r="AUO7" s="43"/>
      <c r="AUP7" s="43"/>
      <c r="AUQ7" s="43"/>
      <c r="AUR7" s="43"/>
      <c r="AUS7" s="43"/>
      <c r="AUT7" s="43"/>
      <c r="AUU7" s="43"/>
      <c r="AUV7" s="43"/>
      <c r="AUW7" s="43"/>
      <c r="AUX7" s="43"/>
      <c r="AUY7" s="43"/>
      <c r="AUZ7" s="43"/>
      <c r="AVA7" s="43"/>
      <c r="AVB7" s="43"/>
      <c r="AVC7" s="43"/>
      <c r="AVD7" s="43"/>
      <c r="AVE7" s="43"/>
      <c r="AVF7" s="43"/>
      <c r="AVG7" s="43"/>
      <c r="AVH7" s="43"/>
      <c r="AVI7" s="43"/>
      <c r="AVJ7" s="43"/>
      <c r="AVK7" s="43"/>
      <c r="AVL7" s="43"/>
      <c r="AVM7" s="43"/>
      <c r="AVN7" s="43"/>
      <c r="AVO7" s="43"/>
      <c r="AVP7" s="43"/>
      <c r="AVQ7" s="43"/>
      <c r="AVR7" s="43"/>
      <c r="AVS7" s="43"/>
      <c r="AVT7" s="43"/>
      <c r="AVU7" s="43"/>
      <c r="AVV7" s="43"/>
      <c r="AVW7" s="43"/>
      <c r="AVX7" s="43"/>
      <c r="AVY7" s="43"/>
      <c r="AVZ7" s="43"/>
      <c r="AWA7" s="43"/>
      <c r="AWB7" s="43"/>
      <c r="AWC7" s="43"/>
      <c r="AWD7" s="43"/>
      <c r="AWE7" s="43"/>
      <c r="AWF7" s="43"/>
      <c r="AWG7" s="43"/>
      <c r="AWH7" s="43"/>
      <c r="AWI7" s="43"/>
      <c r="AWJ7" s="43"/>
      <c r="AWK7" s="43"/>
      <c r="AWL7" s="43"/>
      <c r="AWM7" s="43"/>
      <c r="AWN7" s="43"/>
      <c r="AWO7" s="43"/>
      <c r="AWP7" s="43"/>
      <c r="AWQ7" s="43"/>
      <c r="AWR7" s="43"/>
      <c r="AWS7" s="43"/>
      <c r="AWT7" s="43"/>
      <c r="AWU7" s="43"/>
      <c r="AWV7" s="43"/>
      <c r="AWW7" s="43"/>
      <c r="AWX7" s="43"/>
      <c r="AWY7" s="43"/>
      <c r="AWZ7" s="43"/>
      <c r="AXA7" s="43"/>
      <c r="AXB7" s="43"/>
      <c r="AXC7" s="43"/>
      <c r="AXD7" s="43"/>
      <c r="AXE7" s="43"/>
      <c r="AXF7" s="43"/>
      <c r="AXG7" s="43"/>
      <c r="AXH7" s="43"/>
      <c r="AXI7" s="43"/>
      <c r="AXJ7" s="43"/>
      <c r="AXK7" s="43"/>
      <c r="AXL7" s="43"/>
      <c r="AXM7" s="43"/>
      <c r="AXN7" s="43"/>
      <c r="AXO7" s="43"/>
      <c r="AXP7" s="43"/>
      <c r="AXQ7" s="43"/>
      <c r="AXR7" s="43"/>
      <c r="AXS7" s="43"/>
      <c r="AXT7" s="43"/>
      <c r="AXU7" s="43"/>
      <c r="AXV7" s="43"/>
      <c r="AXW7" s="43"/>
      <c r="AXX7" s="43"/>
      <c r="AXY7" s="43"/>
      <c r="AXZ7" s="43"/>
      <c r="AYA7" s="43"/>
      <c r="AYB7" s="43"/>
      <c r="AYC7" s="43"/>
      <c r="AYD7" s="43"/>
      <c r="AYE7" s="43"/>
      <c r="AYF7" s="43"/>
      <c r="AYG7" s="43"/>
      <c r="AYH7" s="43"/>
      <c r="AYI7" s="43"/>
      <c r="AYJ7" s="43"/>
      <c r="AYK7" s="43"/>
      <c r="AYL7" s="43"/>
      <c r="AYM7" s="43"/>
      <c r="AYN7" s="43"/>
      <c r="AYO7" s="43"/>
      <c r="AYP7" s="43"/>
      <c r="AYQ7" s="43"/>
      <c r="AYR7" s="43"/>
      <c r="AYS7" s="43"/>
      <c r="AYT7" s="43"/>
      <c r="AYU7" s="43"/>
      <c r="AYV7" s="43"/>
      <c r="AYW7" s="43"/>
      <c r="AYX7" s="43"/>
      <c r="AYY7" s="43"/>
    </row>
    <row r="8" spans="1:1351" s="62" customFormat="1" ht="23.1" customHeight="1">
      <c r="A8" s="45" t="s">
        <v>20</v>
      </c>
      <c r="B8" s="46" t="s">
        <v>35</v>
      </c>
      <c r="C8" s="47" t="s">
        <v>36</v>
      </c>
      <c r="D8" s="48" t="s">
        <v>37</v>
      </c>
      <c r="E8" s="49">
        <v>594</v>
      </c>
      <c r="F8" s="49">
        <v>597</v>
      </c>
      <c r="G8" s="49"/>
      <c r="H8" s="50" t="s">
        <v>38</v>
      </c>
      <c r="I8" s="51"/>
      <c r="J8" s="49" t="s">
        <v>39</v>
      </c>
      <c r="K8" s="50" t="s">
        <v>40</v>
      </c>
      <c r="L8" s="50" t="s">
        <v>41</v>
      </c>
      <c r="M8" s="50" t="s">
        <v>42</v>
      </c>
      <c r="N8" s="49" t="s">
        <v>38</v>
      </c>
      <c r="O8" s="50" t="s">
        <v>43</v>
      </c>
      <c r="P8" s="50" t="s">
        <v>26</v>
      </c>
      <c r="Q8" s="50" t="s">
        <v>29</v>
      </c>
      <c r="R8" s="50" t="s">
        <v>44</v>
      </c>
      <c r="S8" s="50" t="s">
        <v>45</v>
      </c>
      <c r="T8" s="50" t="s">
        <v>46</v>
      </c>
      <c r="U8" s="50" t="s">
        <v>47</v>
      </c>
      <c r="V8" s="50" t="s">
        <v>48</v>
      </c>
      <c r="W8" s="50" t="s">
        <v>49</v>
      </c>
      <c r="X8" s="52"/>
      <c r="Y8" s="52"/>
      <c r="Z8" s="53"/>
      <c r="AA8" s="54"/>
      <c r="AB8" s="46"/>
      <c r="AC8" s="55"/>
      <c r="AD8" s="56" t="s">
        <v>44</v>
      </c>
      <c r="AE8" s="57"/>
      <c r="AF8" s="47"/>
      <c r="AG8" s="57"/>
      <c r="AH8" s="58" t="s">
        <v>20</v>
      </c>
      <c r="AI8" s="46" t="s">
        <v>35</v>
      </c>
      <c r="AJ8" s="48" t="s">
        <v>37</v>
      </c>
      <c r="AK8" s="50" t="s">
        <v>43</v>
      </c>
      <c r="AL8" s="59" t="s">
        <v>50</v>
      </c>
      <c r="AM8" s="59" t="s">
        <v>38</v>
      </c>
      <c r="AN8" s="59" t="s">
        <v>51</v>
      </c>
      <c r="AO8" s="59" t="s">
        <v>52</v>
      </c>
      <c r="AP8" s="59" t="s">
        <v>53</v>
      </c>
      <c r="AQ8" s="59" t="s">
        <v>54</v>
      </c>
      <c r="AR8" s="59" t="s">
        <v>55</v>
      </c>
      <c r="AS8" s="60"/>
      <c r="AT8" s="59" t="s">
        <v>56</v>
      </c>
      <c r="AU8" s="50" t="s">
        <v>26</v>
      </c>
      <c r="AV8" s="59" t="s">
        <v>57</v>
      </c>
      <c r="AW8" s="59" t="s">
        <v>58</v>
      </c>
      <c r="AX8" s="59" t="s">
        <v>59</v>
      </c>
      <c r="AY8" s="50" t="s">
        <v>29</v>
      </c>
      <c r="AZ8" s="50" t="s">
        <v>44</v>
      </c>
      <c r="BA8" s="59" t="s">
        <v>60</v>
      </c>
      <c r="BB8" s="59" t="s">
        <v>61</v>
      </c>
      <c r="BC8" s="61" t="s">
        <v>62</v>
      </c>
      <c r="BD8" s="59" t="s">
        <v>38</v>
      </c>
      <c r="BE8" s="59" t="s">
        <v>38</v>
      </c>
      <c r="BF8" s="59" t="s">
        <v>63</v>
      </c>
      <c r="BG8" s="50" t="s">
        <v>45</v>
      </c>
      <c r="BH8" s="57" t="s">
        <v>46</v>
      </c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3"/>
      <c r="JB8" s="43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3"/>
      <c r="KG8" s="43"/>
      <c r="KH8" s="43"/>
      <c r="KI8" s="43"/>
      <c r="KJ8" s="43"/>
      <c r="KK8" s="43"/>
      <c r="KL8" s="43"/>
      <c r="KM8" s="43"/>
      <c r="KN8" s="43"/>
      <c r="KO8" s="43"/>
      <c r="KP8" s="43"/>
      <c r="KQ8" s="43"/>
      <c r="KR8" s="43"/>
      <c r="KS8" s="43"/>
      <c r="KT8" s="43"/>
      <c r="KU8" s="43"/>
      <c r="KV8" s="43"/>
      <c r="KW8" s="43"/>
      <c r="KX8" s="43"/>
      <c r="KY8" s="43"/>
      <c r="KZ8" s="43"/>
      <c r="LA8" s="43"/>
      <c r="LB8" s="43"/>
      <c r="LC8" s="43"/>
      <c r="LD8" s="43"/>
      <c r="LE8" s="43"/>
      <c r="LF8" s="43"/>
      <c r="LG8" s="43"/>
      <c r="LH8" s="43"/>
      <c r="LI8" s="43"/>
      <c r="LJ8" s="43"/>
      <c r="LK8" s="43"/>
      <c r="LL8" s="43"/>
      <c r="LM8" s="43"/>
      <c r="LN8" s="43"/>
      <c r="LO8" s="43"/>
      <c r="LP8" s="43"/>
      <c r="LQ8" s="43"/>
      <c r="LR8" s="43"/>
      <c r="LS8" s="43"/>
      <c r="LT8" s="43"/>
      <c r="LU8" s="43"/>
      <c r="LV8" s="43"/>
      <c r="LW8" s="43"/>
      <c r="LX8" s="43"/>
      <c r="LY8" s="43"/>
      <c r="LZ8" s="43"/>
      <c r="MA8" s="43"/>
      <c r="MB8" s="43"/>
      <c r="MC8" s="43"/>
      <c r="MD8" s="43"/>
      <c r="ME8" s="43"/>
      <c r="MF8" s="43"/>
      <c r="MG8" s="43"/>
      <c r="MH8" s="43"/>
      <c r="MI8" s="43"/>
      <c r="MJ8" s="43"/>
      <c r="MK8" s="43"/>
      <c r="ML8" s="43"/>
      <c r="MM8" s="43"/>
      <c r="MN8" s="43"/>
      <c r="MO8" s="43"/>
      <c r="MP8" s="43"/>
      <c r="MQ8" s="43"/>
      <c r="MR8" s="43"/>
      <c r="MS8" s="43"/>
      <c r="MT8" s="43"/>
      <c r="MU8" s="43"/>
      <c r="MV8" s="43"/>
      <c r="MW8" s="43"/>
      <c r="MX8" s="43"/>
      <c r="MY8" s="43"/>
      <c r="MZ8" s="43"/>
      <c r="NA8" s="43"/>
      <c r="NB8" s="43"/>
      <c r="NC8" s="43"/>
      <c r="ND8" s="43"/>
      <c r="NE8" s="43"/>
      <c r="NF8" s="43"/>
      <c r="NG8" s="43"/>
      <c r="NH8" s="43"/>
      <c r="NI8" s="43"/>
      <c r="NJ8" s="43"/>
      <c r="NK8" s="43"/>
      <c r="NL8" s="43"/>
      <c r="NM8" s="43"/>
      <c r="NN8" s="43"/>
      <c r="NO8" s="43"/>
      <c r="NP8" s="43"/>
      <c r="NQ8" s="43"/>
      <c r="NR8" s="43"/>
      <c r="NS8" s="43"/>
      <c r="NT8" s="43"/>
      <c r="NU8" s="43"/>
      <c r="NV8" s="43"/>
      <c r="NW8" s="43"/>
      <c r="NX8" s="43"/>
      <c r="NY8" s="43"/>
      <c r="NZ8" s="43"/>
      <c r="OA8" s="43"/>
      <c r="OB8" s="43"/>
      <c r="OC8" s="43"/>
      <c r="OD8" s="43"/>
      <c r="OE8" s="43"/>
      <c r="OF8" s="43"/>
      <c r="OG8" s="43"/>
      <c r="OH8" s="43"/>
      <c r="OI8" s="43"/>
      <c r="OJ8" s="43"/>
      <c r="OK8" s="43"/>
      <c r="OL8" s="43"/>
      <c r="OM8" s="43"/>
      <c r="ON8" s="43"/>
      <c r="OO8" s="43"/>
      <c r="OP8" s="43"/>
      <c r="OQ8" s="43"/>
      <c r="OR8" s="43"/>
      <c r="OS8" s="43"/>
      <c r="OT8" s="43"/>
      <c r="OU8" s="43"/>
      <c r="OV8" s="43"/>
      <c r="OW8" s="43"/>
      <c r="OX8" s="43"/>
      <c r="OY8" s="43"/>
      <c r="OZ8" s="43"/>
      <c r="PA8" s="43"/>
      <c r="PB8" s="43"/>
      <c r="PC8" s="43"/>
      <c r="PD8" s="43"/>
      <c r="PE8" s="43"/>
      <c r="PF8" s="43"/>
      <c r="PG8" s="43"/>
      <c r="PH8" s="43"/>
      <c r="PI8" s="43"/>
      <c r="PJ8" s="43"/>
      <c r="PK8" s="43"/>
      <c r="PL8" s="43"/>
      <c r="PM8" s="43"/>
      <c r="PN8" s="43"/>
      <c r="PO8" s="43"/>
      <c r="PP8" s="43"/>
      <c r="PQ8" s="43"/>
      <c r="PR8" s="43"/>
      <c r="PS8" s="43"/>
      <c r="PT8" s="43"/>
      <c r="PU8" s="43"/>
      <c r="PV8" s="43"/>
      <c r="PW8" s="43"/>
      <c r="PX8" s="43"/>
      <c r="PY8" s="43"/>
      <c r="PZ8" s="43"/>
      <c r="QA8" s="43"/>
      <c r="QB8" s="43"/>
      <c r="QC8" s="43"/>
      <c r="QD8" s="43"/>
      <c r="QE8" s="43"/>
      <c r="QF8" s="43"/>
      <c r="QG8" s="43"/>
      <c r="QH8" s="43"/>
      <c r="QI8" s="43"/>
      <c r="QJ8" s="43"/>
      <c r="QK8" s="43"/>
      <c r="QL8" s="43"/>
      <c r="QM8" s="43"/>
      <c r="QN8" s="43"/>
      <c r="QO8" s="43"/>
      <c r="QP8" s="43"/>
      <c r="QQ8" s="43"/>
      <c r="QR8" s="43"/>
      <c r="QS8" s="43"/>
      <c r="QT8" s="43"/>
      <c r="QU8" s="43"/>
      <c r="QV8" s="43"/>
      <c r="QW8" s="43"/>
      <c r="QX8" s="43"/>
      <c r="QY8" s="43"/>
      <c r="QZ8" s="43"/>
      <c r="RA8" s="43"/>
      <c r="RB8" s="43"/>
      <c r="RC8" s="43"/>
      <c r="RD8" s="43"/>
      <c r="RE8" s="43"/>
      <c r="RF8" s="43"/>
      <c r="RG8" s="43"/>
      <c r="RH8" s="43"/>
      <c r="RI8" s="43"/>
      <c r="RJ8" s="43"/>
      <c r="RK8" s="43"/>
      <c r="RL8" s="43"/>
      <c r="RM8" s="43"/>
      <c r="RN8" s="43"/>
      <c r="RO8" s="43"/>
      <c r="RP8" s="43"/>
      <c r="RQ8" s="43"/>
      <c r="RR8" s="43"/>
      <c r="RS8" s="43"/>
      <c r="RT8" s="43"/>
      <c r="RU8" s="43"/>
      <c r="RV8" s="43"/>
      <c r="RW8" s="43"/>
      <c r="RX8" s="43"/>
      <c r="RY8" s="43"/>
      <c r="RZ8" s="43"/>
      <c r="SA8" s="43"/>
      <c r="SB8" s="43"/>
      <c r="SC8" s="43"/>
      <c r="SD8" s="43"/>
      <c r="SE8" s="43"/>
      <c r="SF8" s="43"/>
      <c r="SG8" s="43"/>
      <c r="SH8" s="43"/>
      <c r="SI8" s="43"/>
      <c r="SJ8" s="43"/>
      <c r="SK8" s="43"/>
      <c r="SL8" s="43"/>
      <c r="SM8" s="43"/>
      <c r="SN8" s="43"/>
      <c r="SO8" s="43"/>
      <c r="SP8" s="43"/>
      <c r="SQ8" s="43"/>
      <c r="SR8" s="43"/>
      <c r="SS8" s="43"/>
      <c r="ST8" s="43"/>
      <c r="SU8" s="43"/>
      <c r="SV8" s="43"/>
      <c r="SW8" s="43"/>
      <c r="SX8" s="43"/>
      <c r="SY8" s="43"/>
      <c r="SZ8" s="43"/>
      <c r="TA8" s="43"/>
      <c r="TB8" s="43"/>
      <c r="TC8" s="43"/>
      <c r="TD8" s="43"/>
      <c r="TE8" s="43"/>
      <c r="TF8" s="43"/>
      <c r="TG8" s="43"/>
      <c r="TH8" s="43"/>
      <c r="TI8" s="43"/>
      <c r="TJ8" s="43"/>
      <c r="TK8" s="43"/>
      <c r="TL8" s="43"/>
      <c r="TM8" s="43"/>
      <c r="TN8" s="43"/>
      <c r="TO8" s="43"/>
      <c r="TP8" s="43"/>
      <c r="TQ8" s="43"/>
      <c r="TR8" s="43"/>
      <c r="TS8" s="43"/>
      <c r="TT8" s="43"/>
      <c r="TU8" s="43"/>
      <c r="TV8" s="43"/>
      <c r="TW8" s="43"/>
      <c r="TX8" s="43"/>
      <c r="TY8" s="43"/>
      <c r="TZ8" s="43"/>
      <c r="UA8" s="43"/>
      <c r="UB8" s="43"/>
      <c r="UC8" s="43"/>
      <c r="UD8" s="43"/>
      <c r="UE8" s="43"/>
      <c r="UF8" s="43"/>
      <c r="UG8" s="43"/>
      <c r="UH8" s="43"/>
      <c r="UI8" s="43"/>
      <c r="UJ8" s="43"/>
      <c r="UK8" s="43"/>
      <c r="UL8" s="43"/>
      <c r="UM8" s="43"/>
      <c r="UN8" s="43"/>
      <c r="UO8" s="43"/>
      <c r="UP8" s="43"/>
      <c r="UQ8" s="43"/>
      <c r="UR8" s="43"/>
      <c r="US8" s="43"/>
      <c r="UT8" s="43"/>
      <c r="UU8" s="43"/>
      <c r="UV8" s="43"/>
      <c r="UW8" s="43"/>
      <c r="UX8" s="43"/>
      <c r="UY8" s="43"/>
      <c r="UZ8" s="43"/>
      <c r="VA8" s="43"/>
      <c r="VB8" s="43"/>
      <c r="VC8" s="43"/>
      <c r="VD8" s="43"/>
      <c r="VE8" s="43"/>
      <c r="VF8" s="43"/>
      <c r="VG8" s="43"/>
      <c r="VH8" s="43"/>
      <c r="VI8" s="43"/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3"/>
      <c r="VY8" s="43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3"/>
      <c r="XC8" s="43"/>
      <c r="XD8" s="43"/>
      <c r="XE8" s="43"/>
      <c r="XF8" s="43"/>
      <c r="XG8" s="43"/>
      <c r="XH8" s="43"/>
      <c r="XI8" s="43"/>
      <c r="XJ8" s="43"/>
      <c r="XK8" s="43"/>
      <c r="XL8" s="43"/>
      <c r="XM8" s="43"/>
      <c r="XN8" s="43"/>
      <c r="XO8" s="43"/>
      <c r="XP8" s="43"/>
      <c r="XQ8" s="43"/>
      <c r="XR8" s="43"/>
      <c r="XS8" s="43"/>
      <c r="XT8" s="43"/>
      <c r="XU8" s="43"/>
      <c r="XV8" s="43"/>
      <c r="XW8" s="43"/>
      <c r="XX8" s="43"/>
      <c r="XY8" s="43"/>
      <c r="XZ8" s="43"/>
      <c r="YA8" s="43"/>
      <c r="YB8" s="43"/>
      <c r="YC8" s="43"/>
      <c r="YD8" s="43"/>
      <c r="YE8" s="43"/>
      <c r="YF8" s="43"/>
      <c r="YG8" s="43"/>
      <c r="YH8" s="43"/>
      <c r="YI8" s="43"/>
      <c r="YJ8" s="43"/>
      <c r="YK8" s="43"/>
      <c r="YL8" s="43"/>
      <c r="YM8" s="43"/>
      <c r="YN8" s="43"/>
      <c r="YO8" s="43"/>
      <c r="YP8" s="43"/>
      <c r="YQ8" s="43"/>
      <c r="YR8" s="43"/>
      <c r="YS8" s="43"/>
      <c r="YT8" s="43"/>
      <c r="YU8" s="43"/>
      <c r="YV8" s="43"/>
      <c r="YW8" s="43"/>
      <c r="YX8" s="43"/>
      <c r="YY8" s="43"/>
      <c r="YZ8" s="43"/>
      <c r="ZA8" s="43"/>
      <c r="ZB8" s="43"/>
      <c r="ZC8" s="43"/>
      <c r="ZD8" s="43"/>
      <c r="ZE8" s="43"/>
      <c r="ZF8" s="43"/>
      <c r="ZG8" s="43"/>
      <c r="ZH8" s="43"/>
      <c r="ZI8" s="43"/>
      <c r="ZJ8" s="43"/>
      <c r="ZK8" s="43"/>
      <c r="ZL8" s="43"/>
      <c r="ZM8" s="43"/>
      <c r="ZN8" s="43"/>
      <c r="ZO8" s="43"/>
      <c r="ZP8" s="43"/>
      <c r="ZQ8" s="43"/>
      <c r="ZR8" s="43"/>
      <c r="ZS8" s="43"/>
      <c r="ZT8" s="43"/>
      <c r="ZU8" s="43"/>
      <c r="ZV8" s="43"/>
      <c r="ZW8" s="43"/>
      <c r="ZX8" s="43"/>
      <c r="ZY8" s="43"/>
      <c r="ZZ8" s="43"/>
      <c r="AAA8" s="43"/>
      <c r="AAB8" s="43"/>
      <c r="AAC8" s="43"/>
      <c r="AAD8" s="43"/>
      <c r="AAE8" s="43"/>
      <c r="AAF8" s="43"/>
      <c r="AAG8" s="43"/>
      <c r="AAH8" s="43"/>
      <c r="AAI8" s="43"/>
      <c r="AAJ8" s="43"/>
      <c r="AAK8" s="43"/>
      <c r="AAL8" s="43"/>
      <c r="AAM8" s="43"/>
      <c r="AAN8" s="43"/>
      <c r="AAO8" s="43"/>
      <c r="AAP8" s="43"/>
      <c r="AAQ8" s="43"/>
      <c r="AAR8" s="43"/>
      <c r="AAS8" s="43"/>
      <c r="AAT8" s="43"/>
      <c r="AAU8" s="43"/>
      <c r="AAV8" s="43"/>
      <c r="AAW8" s="43"/>
      <c r="AAX8" s="43"/>
      <c r="AAY8" s="43"/>
      <c r="AAZ8" s="43"/>
      <c r="ABA8" s="43"/>
      <c r="ABB8" s="43"/>
      <c r="ABC8" s="43"/>
      <c r="ABD8" s="43"/>
      <c r="ABE8" s="43"/>
      <c r="ABF8" s="43"/>
      <c r="ABG8" s="43"/>
      <c r="ABH8" s="43"/>
      <c r="ABI8" s="43"/>
      <c r="ABJ8" s="43"/>
      <c r="ABK8" s="43"/>
      <c r="ABL8" s="43"/>
      <c r="ABM8" s="43"/>
      <c r="ABN8" s="43"/>
      <c r="ABO8" s="43"/>
      <c r="ABP8" s="43"/>
      <c r="ABQ8" s="43"/>
      <c r="ABR8" s="43"/>
      <c r="ABS8" s="43"/>
      <c r="ABT8" s="43"/>
      <c r="ABU8" s="43"/>
      <c r="ABV8" s="43"/>
      <c r="ABW8" s="43"/>
      <c r="ABX8" s="43"/>
      <c r="ABY8" s="43"/>
      <c r="ABZ8" s="43"/>
      <c r="ACA8" s="43"/>
      <c r="ACB8" s="43"/>
      <c r="ACC8" s="43"/>
      <c r="ACD8" s="43"/>
      <c r="ACE8" s="43"/>
      <c r="ACF8" s="43"/>
      <c r="ACG8" s="43"/>
      <c r="ACH8" s="43"/>
      <c r="ACI8" s="43"/>
      <c r="ACJ8" s="43"/>
      <c r="ACK8" s="43"/>
      <c r="ACL8" s="43"/>
      <c r="ACM8" s="43"/>
      <c r="ACN8" s="43"/>
      <c r="ACO8" s="43"/>
      <c r="ACP8" s="43"/>
      <c r="ACQ8" s="43"/>
      <c r="ACR8" s="43"/>
      <c r="ACS8" s="43"/>
      <c r="ACT8" s="43"/>
      <c r="ACU8" s="43"/>
      <c r="ACV8" s="43"/>
      <c r="ACW8" s="43"/>
      <c r="ACX8" s="43"/>
      <c r="ACY8" s="43"/>
      <c r="ACZ8" s="43"/>
      <c r="ADA8" s="43"/>
      <c r="ADB8" s="43"/>
      <c r="ADC8" s="43"/>
      <c r="ADD8" s="43"/>
      <c r="ADE8" s="43"/>
      <c r="ADF8" s="43"/>
      <c r="ADG8" s="43"/>
      <c r="ADH8" s="43"/>
      <c r="ADI8" s="43"/>
      <c r="ADJ8" s="43"/>
      <c r="ADK8" s="43"/>
      <c r="ADL8" s="43"/>
      <c r="ADM8" s="43"/>
      <c r="ADN8" s="43"/>
      <c r="ADO8" s="43"/>
      <c r="ADP8" s="43"/>
      <c r="ADQ8" s="43"/>
      <c r="ADR8" s="43"/>
      <c r="ADS8" s="43"/>
      <c r="ADT8" s="43"/>
      <c r="ADU8" s="43"/>
      <c r="ADV8" s="43"/>
      <c r="ADW8" s="43"/>
      <c r="ADX8" s="43"/>
      <c r="ADY8" s="43"/>
      <c r="ADZ8" s="43"/>
      <c r="AEA8" s="43"/>
      <c r="AEB8" s="43"/>
      <c r="AEC8" s="43"/>
      <c r="AED8" s="43"/>
      <c r="AEE8" s="43"/>
      <c r="AEF8" s="43"/>
      <c r="AEG8" s="43"/>
      <c r="AEH8" s="43"/>
      <c r="AEI8" s="43"/>
      <c r="AEJ8" s="43"/>
      <c r="AEK8" s="43"/>
      <c r="AEL8" s="43"/>
      <c r="AEM8" s="43"/>
      <c r="AEN8" s="43"/>
      <c r="AEO8" s="43"/>
      <c r="AEP8" s="43"/>
      <c r="AEQ8" s="43"/>
      <c r="AER8" s="43"/>
      <c r="AES8" s="43"/>
      <c r="AET8" s="43"/>
      <c r="AEU8" s="43"/>
      <c r="AEV8" s="43"/>
      <c r="AEW8" s="43"/>
      <c r="AEX8" s="43"/>
      <c r="AEY8" s="43"/>
      <c r="AEZ8" s="43"/>
      <c r="AFA8" s="43"/>
      <c r="AFB8" s="43"/>
      <c r="AFC8" s="43"/>
      <c r="AFD8" s="43"/>
      <c r="AFE8" s="43"/>
      <c r="AFF8" s="43"/>
      <c r="AFG8" s="43"/>
      <c r="AFH8" s="43"/>
      <c r="AFI8" s="43"/>
      <c r="AFJ8" s="43"/>
      <c r="AFK8" s="43"/>
      <c r="AFL8" s="43"/>
      <c r="AFM8" s="43"/>
      <c r="AFN8" s="43"/>
      <c r="AFO8" s="43"/>
      <c r="AFP8" s="43"/>
      <c r="AFQ8" s="43"/>
      <c r="AFR8" s="43"/>
      <c r="AFS8" s="43"/>
      <c r="AFT8" s="43"/>
      <c r="AFU8" s="43"/>
      <c r="AFV8" s="43"/>
      <c r="AFW8" s="43"/>
      <c r="AFX8" s="43"/>
      <c r="AFY8" s="43"/>
      <c r="AFZ8" s="43"/>
      <c r="AGA8" s="43"/>
      <c r="AGB8" s="43"/>
      <c r="AGC8" s="43"/>
      <c r="AGD8" s="43"/>
      <c r="AGE8" s="43"/>
      <c r="AGF8" s="43"/>
      <c r="AGG8" s="43"/>
      <c r="AGH8" s="43"/>
      <c r="AGI8" s="43"/>
      <c r="AGJ8" s="43"/>
      <c r="AGK8" s="43"/>
      <c r="AGL8" s="43"/>
      <c r="AGM8" s="43"/>
      <c r="AGN8" s="43"/>
      <c r="AGO8" s="43"/>
      <c r="AGP8" s="43"/>
      <c r="AGQ8" s="43"/>
      <c r="AGR8" s="43"/>
      <c r="AGS8" s="43"/>
      <c r="AGT8" s="43"/>
      <c r="AGU8" s="43"/>
      <c r="AGV8" s="43"/>
      <c r="AGW8" s="43"/>
      <c r="AGX8" s="43"/>
      <c r="AGY8" s="43"/>
      <c r="AGZ8" s="43"/>
      <c r="AHA8" s="43"/>
      <c r="AHB8" s="43"/>
      <c r="AHC8" s="43"/>
      <c r="AHD8" s="43"/>
      <c r="AHE8" s="43"/>
      <c r="AHF8" s="43"/>
      <c r="AHG8" s="43"/>
      <c r="AHH8" s="43"/>
      <c r="AHI8" s="43"/>
      <c r="AHJ8" s="43"/>
      <c r="AHK8" s="43"/>
      <c r="AHL8" s="43"/>
      <c r="AHM8" s="43"/>
      <c r="AHN8" s="43"/>
      <c r="AHO8" s="43"/>
      <c r="AHP8" s="43"/>
      <c r="AHQ8" s="43"/>
      <c r="AHR8" s="43"/>
      <c r="AHS8" s="43"/>
      <c r="AHT8" s="43"/>
      <c r="AHU8" s="43"/>
      <c r="AHV8" s="43"/>
      <c r="AHW8" s="43"/>
      <c r="AHX8" s="43"/>
      <c r="AHY8" s="43"/>
      <c r="AHZ8" s="43"/>
      <c r="AIA8" s="43"/>
      <c r="AIB8" s="43"/>
      <c r="AIC8" s="43"/>
      <c r="AID8" s="43"/>
      <c r="AIE8" s="43"/>
      <c r="AIF8" s="43"/>
      <c r="AIG8" s="43"/>
      <c r="AIH8" s="43"/>
      <c r="AII8" s="43"/>
      <c r="AIJ8" s="43"/>
      <c r="AIK8" s="43"/>
      <c r="AIL8" s="43"/>
      <c r="AIM8" s="43"/>
      <c r="AIN8" s="43"/>
      <c r="AIO8" s="43"/>
      <c r="AIP8" s="43"/>
      <c r="AIQ8" s="43"/>
      <c r="AIR8" s="43"/>
      <c r="AIS8" s="43"/>
      <c r="AIT8" s="43"/>
      <c r="AIU8" s="43"/>
      <c r="AIV8" s="43"/>
      <c r="AIW8" s="43"/>
      <c r="AIX8" s="43"/>
      <c r="AIY8" s="43"/>
      <c r="AIZ8" s="43"/>
      <c r="AJA8" s="43"/>
      <c r="AJB8" s="43"/>
      <c r="AJC8" s="43"/>
      <c r="AJD8" s="43"/>
      <c r="AJE8" s="43"/>
      <c r="AJF8" s="43"/>
      <c r="AJG8" s="43"/>
      <c r="AJH8" s="43"/>
      <c r="AJI8" s="43"/>
      <c r="AJJ8" s="43"/>
      <c r="AJK8" s="43"/>
      <c r="AJL8" s="43"/>
      <c r="AJM8" s="43"/>
      <c r="AJN8" s="43"/>
      <c r="AJO8" s="43"/>
      <c r="AJP8" s="43"/>
      <c r="AJQ8" s="43"/>
      <c r="AJR8" s="43"/>
      <c r="AJS8" s="43"/>
      <c r="AJT8" s="43"/>
      <c r="AJU8" s="43"/>
      <c r="AJV8" s="43"/>
      <c r="AJW8" s="43"/>
      <c r="AJX8" s="43"/>
      <c r="AJY8" s="43"/>
      <c r="AJZ8" s="43"/>
      <c r="AKA8" s="43"/>
      <c r="AKB8" s="43"/>
      <c r="AKC8" s="43"/>
      <c r="AKD8" s="43"/>
      <c r="AKE8" s="43"/>
      <c r="AKF8" s="43"/>
      <c r="AKG8" s="43"/>
      <c r="AKH8" s="43"/>
      <c r="AKI8" s="43"/>
      <c r="AKJ8" s="43"/>
      <c r="AKK8" s="43"/>
      <c r="AKL8" s="43"/>
      <c r="AKM8" s="43"/>
      <c r="AKN8" s="43"/>
      <c r="AKO8" s="43"/>
      <c r="AKP8" s="43"/>
      <c r="AKQ8" s="43"/>
      <c r="AKR8" s="43"/>
      <c r="AKS8" s="43"/>
      <c r="AKT8" s="43"/>
      <c r="AKU8" s="43"/>
      <c r="AKV8" s="43"/>
      <c r="AKW8" s="43"/>
      <c r="AKX8" s="43"/>
      <c r="AKY8" s="43"/>
      <c r="AKZ8" s="43"/>
      <c r="ALA8" s="43"/>
      <c r="ALB8" s="43"/>
      <c r="ALC8" s="43"/>
      <c r="ALD8" s="43"/>
      <c r="ALE8" s="43"/>
      <c r="ALF8" s="43"/>
      <c r="ALG8" s="43"/>
      <c r="ALH8" s="43"/>
      <c r="ALI8" s="43"/>
      <c r="ALJ8" s="43"/>
      <c r="ALK8" s="43"/>
      <c r="ALL8" s="43"/>
      <c r="ALM8" s="43"/>
      <c r="ALN8" s="43"/>
      <c r="ALO8" s="43"/>
      <c r="ALP8" s="43"/>
      <c r="ALQ8" s="43"/>
      <c r="ALR8" s="43"/>
      <c r="ALS8" s="43"/>
      <c r="ALT8" s="43"/>
      <c r="ALU8" s="43"/>
      <c r="ALV8" s="43"/>
      <c r="ALW8" s="43"/>
      <c r="ALX8" s="43"/>
      <c r="ALY8" s="43"/>
      <c r="ALZ8" s="43"/>
      <c r="AMA8" s="43"/>
      <c r="AMB8" s="43"/>
      <c r="AMC8" s="43"/>
      <c r="AMD8" s="43"/>
      <c r="AME8" s="43"/>
      <c r="AMF8" s="43"/>
      <c r="AMG8" s="43"/>
      <c r="AMH8" s="43"/>
      <c r="AMI8" s="43"/>
      <c r="AMJ8" s="43"/>
      <c r="AMK8" s="43"/>
      <c r="AML8" s="43"/>
      <c r="AMM8" s="43"/>
      <c r="AMN8" s="43"/>
      <c r="AMO8" s="43"/>
      <c r="AMP8" s="43"/>
      <c r="AMQ8" s="43"/>
      <c r="AMR8" s="43"/>
      <c r="AMS8" s="43"/>
      <c r="AMT8" s="43"/>
      <c r="AMU8" s="43"/>
      <c r="AMV8" s="43"/>
      <c r="AMW8" s="43"/>
      <c r="AMX8" s="43"/>
      <c r="AMY8" s="43"/>
      <c r="AMZ8" s="43"/>
      <c r="ANA8" s="43"/>
      <c r="ANB8" s="43"/>
      <c r="ANC8" s="43"/>
      <c r="AND8" s="43"/>
      <c r="ANE8" s="43"/>
      <c r="ANF8" s="43"/>
      <c r="ANG8" s="43"/>
      <c r="ANH8" s="43"/>
      <c r="ANI8" s="43"/>
      <c r="ANJ8" s="43"/>
      <c r="ANK8" s="43"/>
      <c r="ANL8" s="43"/>
      <c r="ANM8" s="43"/>
      <c r="ANN8" s="43"/>
      <c r="ANO8" s="43"/>
      <c r="ANP8" s="43"/>
      <c r="ANQ8" s="43"/>
      <c r="ANR8" s="43"/>
      <c r="ANS8" s="43"/>
      <c r="ANT8" s="43"/>
      <c r="ANU8" s="43"/>
      <c r="ANV8" s="43"/>
      <c r="ANW8" s="43"/>
      <c r="ANX8" s="43"/>
      <c r="ANY8" s="43"/>
      <c r="ANZ8" s="43"/>
      <c r="AOA8" s="43"/>
      <c r="AOB8" s="43"/>
      <c r="AOC8" s="43"/>
      <c r="AOD8" s="43"/>
      <c r="AOE8" s="43"/>
      <c r="AOF8" s="43"/>
      <c r="AOG8" s="43"/>
      <c r="AOH8" s="43"/>
      <c r="AOI8" s="43"/>
      <c r="AOJ8" s="43"/>
      <c r="AOK8" s="43"/>
      <c r="AOL8" s="43"/>
      <c r="AOM8" s="43"/>
      <c r="AON8" s="43"/>
      <c r="AOO8" s="43"/>
      <c r="AOP8" s="43"/>
      <c r="AOQ8" s="43"/>
      <c r="AOR8" s="43"/>
      <c r="AOS8" s="43"/>
      <c r="AOT8" s="43"/>
      <c r="AOU8" s="43"/>
      <c r="AOV8" s="43"/>
      <c r="AOW8" s="43"/>
      <c r="AOX8" s="43"/>
      <c r="AOY8" s="43"/>
      <c r="AOZ8" s="43"/>
      <c r="APA8" s="43"/>
      <c r="APB8" s="43"/>
      <c r="APC8" s="43"/>
      <c r="APD8" s="43"/>
      <c r="APE8" s="43"/>
      <c r="APF8" s="43"/>
      <c r="APG8" s="43"/>
      <c r="APH8" s="43"/>
      <c r="API8" s="43"/>
      <c r="APJ8" s="43"/>
      <c r="APK8" s="43"/>
      <c r="APL8" s="43"/>
      <c r="APM8" s="43"/>
      <c r="APN8" s="43"/>
      <c r="APO8" s="43"/>
      <c r="APP8" s="43"/>
      <c r="APQ8" s="43"/>
      <c r="APR8" s="43"/>
      <c r="APS8" s="43"/>
      <c r="APT8" s="43"/>
      <c r="APU8" s="43"/>
      <c r="APV8" s="43"/>
      <c r="APW8" s="43"/>
      <c r="APX8" s="43"/>
      <c r="APY8" s="43"/>
      <c r="APZ8" s="43"/>
      <c r="AQA8" s="43"/>
      <c r="AQB8" s="43"/>
      <c r="AQC8" s="43"/>
      <c r="AQD8" s="43"/>
      <c r="AQE8" s="43"/>
      <c r="AQF8" s="43"/>
      <c r="AQG8" s="43"/>
      <c r="AQH8" s="43"/>
      <c r="AQI8" s="43"/>
      <c r="AQJ8" s="43"/>
      <c r="AQK8" s="43"/>
      <c r="AQL8" s="43"/>
      <c r="AQM8" s="43"/>
      <c r="AQN8" s="43"/>
      <c r="AQO8" s="43"/>
      <c r="AQP8" s="43"/>
      <c r="AQQ8" s="43"/>
      <c r="AQR8" s="43"/>
      <c r="AQS8" s="43"/>
      <c r="AQT8" s="43"/>
      <c r="AQU8" s="43"/>
      <c r="AQV8" s="43"/>
      <c r="AQW8" s="43"/>
      <c r="AQX8" s="43"/>
      <c r="AQY8" s="43"/>
      <c r="AQZ8" s="43"/>
      <c r="ARA8" s="43"/>
      <c r="ARB8" s="43"/>
      <c r="ARC8" s="43"/>
      <c r="ARD8" s="43"/>
      <c r="ARE8" s="43"/>
      <c r="ARF8" s="43"/>
      <c r="ARG8" s="43"/>
      <c r="ARH8" s="43"/>
      <c r="ARI8" s="43"/>
      <c r="ARJ8" s="43"/>
      <c r="ARK8" s="43"/>
      <c r="ARL8" s="43"/>
      <c r="ARM8" s="43"/>
      <c r="ARN8" s="43"/>
      <c r="ARO8" s="43"/>
      <c r="ARP8" s="43"/>
      <c r="ARQ8" s="43"/>
      <c r="ARR8" s="43"/>
      <c r="ARS8" s="43"/>
      <c r="ART8" s="43"/>
      <c r="ARU8" s="43"/>
      <c r="ARV8" s="43"/>
      <c r="ARW8" s="43"/>
      <c r="ARX8" s="43"/>
      <c r="ARY8" s="43"/>
      <c r="ARZ8" s="43"/>
      <c r="ASA8" s="43"/>
      <c r="ASB8" s="43"/>
      <c r="ASC8" s="43"/>
      <c r="ASD8" s="43"/>
      <c r="ASE8" s="43"/>
      <c r="ASF8" s="43"/>
      <c r="ASG8" s="43"/>
      <c r="ASH8" s="43"/>
      <c r="ASI8" s="43"/>
      <c r="ASJ8" s="43"/>
      <c r="ASK8" s="43"/>
      <c r="ASL8" s="43"/>
      <c r="ASM8" s="43"/>
      <c r="ASN8" s="43"/>
      <c r="ASO8" s="43"/>
      <c r="ASP8" s="43"/>
      <c r="ASQ8" s="43"/>
      <c r="ASR8" s="43"/>
      <c r="ASS8" s="43"/>
      <c r="AST8" s="43"/>
      <c r="ASU8" s="43"/>
      <c r="ASV8" s="43"/>
      <c r="ASW8" s="43"/>
      <c r="ASX8" s="43"/>
      <c r="ASY8" s="43"/>
      <c r="ASZ8" s="43"/>
      <c r="ATA8" s="43"/>
      <c r="ATB8" s="43"/>
      <c r="ATC8" s="43"/>
      <c r="ATD8" s="43"/>
      <c r="ATE8" s="43"/>
      <c r="ATF8" s="43"/>
      <c r="ATG8" s="43"/>
      <c r="ATH8" s="43"/>
      <c r="ATI8" s="43"/>
      <c r="ATJ8" s="43"/>
      <c r="ATK8" s="43"/>
      <c r="ATL8" s="43"/>
      <c r="ATM8" s="43"/>
      <c r="ATN8" s="43"/>
      <c r="ATO8" s="43"/>
      <c r="ATP8" s="43"/>
      <c r="ATQ8" s="43"/>
      <c r="ATR8" s="43"/>
      <c r="ATS8" s="43"/>
      <c r="ATT8" s="43"/>
      <c r="ATU8" s="43"/>
      <c r="ATV8" s="43"/>
      <c r="ATW8" s="43"/>
      <c r="ATX8" s="43"/>
      <c r="ATY8" s="43"/>
      <c r="ATZ8" s="43"/>
      <c r="AUA8" s="43"/>
      <c r="AUB8" s="43"/>
      <c r="AUC8" s="43"/>
      <c r="AUD8" s="43"/>
      <c r="AUE8" s="43"/>
      <c r="AUF8" s="43"/>
      <c r="AUG8" s="43"/>
      <c r="AUH8" s="43"/>
      <c r="AUI8" s="43"/>
      <c r="AUJ8" s="43"/>
      <c r="AUK8" s="43"/>
      <c r="AUL8" s="43"/>
      <c r="AUM8" s="43"/>
      <c r="AUN8" s="43"/>
      <c r="AUO8" s="43"/>
      <c r="AUP8" s="43"/>
      <c r="AUQ8" s="43"/>
      <c r="AUR8" s="43"/>
      <c r="AUS8" s="43"/>
      <c r="AUT8" s="43"/>
      <c r="AUU8" s="43"/>
      <c r="AUV8" s="43"/>
      <c r="AUW8" s="43"/>
      <c r="AUX8" s="43"/>
      <c r="AUY8" s="43"/>
      <c r="AUZ8" s="43"/>
      <c r="AVA8" s="43"/>
      <c r="AVB8" s="43"/>
      <c r="AVC8" s="43"/>
      <c r="AVD8" s="43"/>
      <c r="AVE8" s="43"/>
      <c r="AVF8" s="43"/>
      <c r="AVG8" s="43"/>
      <c r="AVH8" s="43"/>
      <c r="AVI8" s="43"/>
      <c r="AVJ8" s="43"/>
      <c r="AVK8" s="43"/>
      <c r="AVL8" s="43"/>
      <c r="AVM8" s="43"/>
      <c r="AVN8" s="43"/>
      <c r="AVO8" s="43"/>
      <c r="AVP8" s="43"/>
      <c r="AVQ8" s="43"/>
      <c r="AVR8" s="43"/>
      <c r="AVS8" s="43"/>
      <c r="AVT8" s="43"/>
      <c r="AVU8" s="43"/>
      <c r="AVV8" s="43"/>
      <c r="AVW8" s="43"/>
      <c r="AVX8" s="43"/>
      <c r="AVY8" s="43"/>
      <c r="AVZ8" s="43"/>
      <c r="AWA8" s="43"/>
      <c r="AWB8" s="43"/>
      <c r="AWC8" s="43"/>
      <c r="AWD8" s="43"/>
      <c r="AWE8" s="43"/>
      <c r="AWF8" s="43"/>
      <c r="AWG8" s="43"/>
      <c r="AWH8" s="43"/>
      <c r="AWI8" s="43"/>
      <c r="AWJ8" s="43"/>
      <c r="AWK8" s="43"/>
      <c r="AWL8" s="43"/>
      <c r="AWM8" s="43"/>
      <c r="AWN8" s="43"/>
      <c r="AWO8" s="43"/>
      <c r="AWP8" s="43"/>
      <c r="AWQ8" s="43"/>
      <c r="AWR8" s="43"/>
      <c r="AWS8" s="43"/>
      <c r="AWT8" s="43"/>
      <c r="AWU8" s="43"/>
      <c r="AWV8" s="43"/>
      <c r="AWW8" s="43"/>
      <c r="AWX8" s="43"/>
      <c r="AWY8" s="43"/>
      <c r="AWZ8" s="43"/>
      <c r="AXA8" s="43"/>
      <c r="AXB8" s="43"/>
      <c r="AXC8" s="43"/>
      <c r="AXD8" s="43"/>
      <c r="AXE8" s="43"/>
      <c r="AXF8" s="43"/>
      <c r="AXG8" s="43"/>
      <c r="AXH8" s="43"/>
      <c r="AXI8" s="43"/>
      <c r="AXJ8" s="43"/>
      <c r="AXK8" s="43"/>
      <c r="AXL8" s="43"/>
      <c r="AXM8" s="43"/>
      <c r="AXN8" s="43"/>
      <c r="AXO8" s="43"/>
      <c r="AXP8" s="43"/>
      <c r="AXQ8" s="43"/>
      <c r="AXR8" s="43"/>
      <c r="AXS8" s="43"/>
      <c r="AXT8" s="43"/>
      <c r="AXU8" s="43"/>
      <c r="AXV8" s="43"/>
      <c r="AXW8" s="43"/>
      <c r="AXX8" s="43"/>
      <c r="AXY8" s="43"/>
      <c r="AXZ8" s="43"/>
      <c r="AYA8" s="43"/>
      <c r="AYB8" s="43"/>
      <c r="AYC8" s="43"/>
      <c r="AYD8" s="43"/>
      <c r="AYE8" s="43"/>
      <c r="AYF8" s="43"/>
      <c r="AYG8" s="43"/>
      <c r="AYH8" s="43"/>
      <c r="AYI8" s="43"/>
      <c r="AYJ8" s="43"/>
      <c r="AYK8" s="43"/>
      <c r="AYL8" s="43"/>
      <c r="AYM8" s="43"/>
      <c r="AYN8" s="43"/>
      <c r="AYO8" s="43"/>
      <c r="AYP8" s="43"/>
      <c r="AYQ8" s="43"/>
      <c r="AYR8" s="43"/>
      <c r="AYS8" s="43"/>
      <c r="AYT8" s="43"/>
      <c r="AYU8" s="43"/>
      <c r="AYV8" s="43"/>
      <c r="AYW8" s="43"/>
      <c r="AYX8" s="43"/>
      <c r="AYY8" s="43"/>
    </row>
    <row r="9" spans="1:1351" s="81" customFormat="1" ht="23.1" customHeight="1" thickBot="1">
      <c r="A9" s="63"/>
      <c r="B9" s="64"/>
      <c r="C9" s="65"/>
      <c r="D9" s="66"/>
      <c r="E9" s="66"/>
      <c r="F9" s="66"/>
      <c r="G9" s="66"/>
      <c r="H9" s="66"/>
      <c r="I9" s="67"/>
      <c r="J9" s="66"/>
      <c r="K9" s="68"/>
      <c r="L9" s="68"/>
      <c r="M9" s="68"/>
      <c r="N9" s="68"/>
      <c r="O9" s="68"/>
      <c r="P9" s="66" t="s">
        <v>46</v>
      </c>
      <c r="Q9" s="66" t="s">
        <v>46</v>
      </c>
      <c r="R9" s="69"/>
      <c r="S9" s="66" t="s">
        <v>46</v>
      </c>
      <c r="T9" s="66"/>
      <c r="U9" s="66"/>
      <c r="V9" s="66"/>
      <c r="W9" s="66" t="s">
        <v>64</v>
      </c>
      <c r="X9" s="70"/>
      <c r="Y9" s="70"/>
      <c r="Z9" s="71"/>
      <c r="AA9" s="72"/>
      <c r="AB9" s="64"/>
      <c r="AC9" s="73"/>
      <c r="AD9" s="74"/>
      <c r="AE9" s="75"/>
      <c r="AF9" s="65"/>
      <c r="AG9" s="75"/>
      <c r="AH9" s="76"/>
      <c r="AI9" s="64"/>
      <c r="AJ9" s="66"/>
      <c r="AK9" s="68"/>
      <c r="AL9" s="77" t="s">
        <v>65</v>
      </c>
      <c r="AM9" s="77" t="s">
        <v>56</v>
      </c>
      <c r="AN9" s="77" t="s">
        <v>56</v>
      </c>
      <c r="AO9" s="77"/>
      <c r="AP9" s="77"/>
      <c r="AQ9" s="77"/>
      <c r="AR9" s="77"/>
      <c r="AS9" s="78"/>
      <c r="AT9" s="79"/>
      <c r="AU9" s="66" t="s">
        <v>46</v>
      </c>
      <c r="AV9" s="77" t="s">
        <v>66</v>
      </c>
      <c r="AW9" s="77" t="s">
        <v>56</v>
      </c>
      <c r="AX9" s="77"/>
      <c r="AY9" s="66" t="s">
        <v>46</v>
      </c>
      <c r="AZ9" s="69"/>
      <c r="BA9" s="77" t="s">
        <v>56</v>
      </c>
      <c r="BB9" s="77" t="s">
        <v>67</v>
      </c>
      <c r="BC9" s="80"/>
      <c r="BD9" s="77" t="s">
        <v>56</v>
      </c>
      <c r="BE9" s="77" t="s">
        <v>56</v>
      </c>
      <c r="BF9" s="77" t="s">
        <v>68</v>
      </c>
      <c r="BG9" s="66" t="s">
        <v>46</v>
      </c>
      <c r="BH9" s="75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3"/>
      <c r="AAQ9" s="43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3"/>
      <c r="ABV9" s="43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3"/>
      <c r="ACX9" s="43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3"/>
      <c r="AEC9" s="43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3"/>
      <c r="AFG9" s="43"/>
      <c r="AFH9" s="43"/>
      <c r="AFI9" s="43"/>
      <c r="AFJ9" s="43"/>
      <c r="AFK9" s="43"/>
      <c r="AFL9" s="43"/>
      <c r="AFM9" s="43"/>
      <c r="AFN9" s="43"/>
      <c r="AFO9" s="43"/>
      <c r="AFP9" s="43"/>
      <c r="AFQ9" s="43"/>
      <c r="AFR9" s="43"/>
      <c r="AFS9" s="43"/>
      <c r="AFT9" s="43"/>
      <c r="AFU9" s="43"/>
      <c r="AFV9" s="43"/>
      <c r="AFW9" s="43"/>
      <c r="AFX9" s="43"/>
      <c r="AFY9" s="43"/>
      <c r="AFZ9" s="43"/>
      <c r="AGA9" s="43"/>
      <c r="AGB9" s="43"/>
      <c r="AGC9" s="43"/>
      <c r="AGD9" s="43"/>
      <c r="AGE9" s="43"/>
      <c r="AGF9" s="43"/>
      <c r="AGG9" s="43"/>
      <c r="AGH9" s="43"/>
      <c r="AGI9" s="43"/>
      <c r="AGJ9" s="43"/>
      <c r="AGK9" s="43"/>
      <c r="AGL9" s="43"/>
      <c r="AGM9" s="43"/>
      <c r="AGN9" s="43"/>
      <c r="AGO9" s="43"/>
      <c r="AGP9" s="43"/>
      <c r="AGQ9" s="43"/>
      <c r="AGR9" s="43"/>
      <c r="AGS9" s="43"/>
      <c r="AGT9" s="43"/>
      <c r="AGU9" s="43"/>
      <c r="AGV9" s="43"/>
      <c r="AGW9" s="43"/>
      <c r="AGX9" s="43"/>
      <c r="AGY9" s="43"/>
      <c r="AGZ9" s="43"/>
      <c r="AHA9" s="43"/>
      <c r="AHB9" s="43"/>
      <c r="AHC9" s="43"/>
      <c r="AHD9" s="43"/>
      <c r="AHE9" s="43"/>
      <c r="AHF9" s="43"/>
      <c r="AHG9" s="43"/>
      <c r="AHH9" s="43"/>
      <c r="AHI9" s="43"/>
      <c r="AHJ9" s="43"/>
      <c r="AHK9" s="43"/>
      <c r="AHL9" s="43"/>
      <c r="AHM9" s="43"/>
      <c r="AHN9" s="43"/>
      <c r="AHO9" s="43"/>
      <c r="AHP9" s="43"/>
      <c r="AHQ9" s="43"/>
      <c r="AHR9" s="43"/>
      <c r="AHS9" s="43"/>
      <c r="AHT9" s="43"/>
      <c r="AHU9" s="43"/>
      <c r="AHV9" s="43"/>
      <c r="AHW9" s="43"/>
      <c r="AHX9" s="43"/>
      <c r="AHY9" s="43"/>
      <c r="AHZ9" s="43"/>
      <c r="AIA9" s="43"/>
      <c r="AIB9" s="43"/>
      <c r="AIC9" s="43"/>
      <c r="AID9" s="43"/>
      <c r="AIE9" s="43"/>
      <c r="AIF9" s="43"/>
      <c r="AIG9" s="43"/>
      <c r="AIH9" s="43"/>
      <c r="AII9" s="43"/>
      <c r="AIJ9" s="43"/>
      <c r="AIK9" s="43"/>
      <c r="AIL9" s="43"/>
      <c r="AIM9" s="43"/>
      <c r="AIN9" s="43"/>
      <c r="AIO9" s="43"/>
      <c r="AIP9" s="43"/>
      <c r="AIQ9" s="43"/>
      <c r="AIR9" s="43"/>
      <c r="AIS9" s="43"/>
      <c r="AIT9" s="43"/>
      <c r="AIU9" s="43"/>
      <c r="AIV9" s="43"/>
      <c r="AIW9" s="43"/>
      <c r="AIX9" s="43"/>
      <c r="AIY9" s="43"/>
      <c r="AIZ9" s="43"/>
      <c r="AJA9" s="43"/>
      <c r="AJB9" s="43"/>
      <c r="AJC9" s="43"/>
      <c r="AJD9" s="43"/>
      <c r="AJE9" s="43"/>
      <c r="AJF9" s="43"/>
      <c r="AJG9" s="43"/>
      <c r="AJH9" s="43"/>
      <c r="AJI9" s="43"/>
      <c r="AJJ9" s="43"/>
      <c r="AJK9" s="43"/>
      <c r="AJL9" s="43"/>
      <c r="AJM9" s="43"/>
      <c r="AJN9" s="43"/>
      <c r="AJO9" s="43"/>
      <c r="AJP9" s="43"/>
      <c r="AJQ9" s="43"/>
      <c r="AJR9" s="43"/>
      <c r="AJS9" s="43"/>
      <c r="AJT9" s="43"/>
      <c r="AJU9" s="43"/>
      <c r="AJV9" s="43"/>
      <c r="AJW9" s="43"/>
      <c r="AJX9" s="43"/>
      <c r="AJY9" s="43"/>
      <c r="AJZ9" s="43"/>
      <c r="AKA9" s="43"/>
      <c r="AKB9" s="43"/>
      <c r="AKC9" s="43"/>
      <c r="AKD9" s="43"/>
      <c r="AKE9" s="43"/>
      <c r="AKF9" s="43"/>
      <c r="AKG9" s="43"/>
      <c r="AKH9" s="43"/>
      <c r="AKI9" s="43"/>
      <c r="AKJ9" s="43"/>
      <c r="AKK9" s="43"/>
      <c r="AKL9" s="43"/>
      <c r="AKM9" s="43"/>
      <c r="AKN9" s="43"/>
      <c r="AKO9" s="43"/>
      <c r="AKP9" s="43"/>
      <c r="AKQ9" s="43"/>
      <c r="AKR9" s="43"/>
      <c r="AKS9" s="43"/>
      <c r="AKT9" s="43"/>
      <c r="AKU9" s="43"/>
      <c r="AKV9" s="43"/>
      <c r="AKW9" s="43"/>
      <c r="AKX9" s="43"/>
      <c r="AKY9" s="43"/>
      <c r="AKZ9" s="43"/>
      <c r="ALA9" s="43"/>
      <c r="ALB9" s="43"/>
      <c r="ALC9" s="43"/>
      <c r="ALD9" s="43"/>
      <c r="ALE9" s="43"/>
      <c r="ALF9" s="43"/>
      <c r="ALG9" s="43"/>
      <c r="ALH9" s="43"/>
      <c r="ALI9" s="43"/>
      <c r="ALJ9" s="43"/>
      <c r="ALK9" s="43"/>
      <c r="ALL9" s="43"/>
      <c r="ALM9" s="43"/>
      <c r="ALN9" s="43"/>
      <c r="ALO9" s="43"/>
      <c r="ALP9" s="43"/>
      <c r="ALQ9" s="43"/>
      <c r="ALR9" s="43"/>
      <c r="ALS9" s="43"/>
      <c r="ALT9" s="43"/>
      <c r="ALU9" s="43"/>
      <c r="ALV9" s="43"/>
      <c r="ALW9" s="43"/>
      <c r="ALX9" s="43"/>
      <c r="ALY9" s="43"/>
      <c r="ALZ9" s="43"/>
      <c r="AMA9" s="43"/>
      <c r="AMB9" s="43"/>
      <c r="AMC9" s="43"/>
      <c r="AMD9" s="43"/>
      <c r="AME9" s="43"/>
      <c r="AMF9" s="43"/>
      <c r="AMG9" s="43"/>
      <c r="AMH9" s="43"/>
      <c r="AMI9" s="43"/>
      <c r="AMJ9" s="43"/>
      <c r="AMK9" s="43"/>
      <c r="AML9" s="43"/>
      <c r="AMM9" s="43"/>
      <c r="AMN9" s="43"/>
      <c r="AMO9" s="43"/>
      <c r="AMP9" s="43"/>
      <c r="AMQ9" s="43"/>
      <c r="AMR9" s="43"/>
      <c r="AMS9" s="43"/>
      <c r="AMT9" s="43"/>
      <c r="AMU9" s="43"/>
      <c r="AMV9" s="43"/>
      <c r="AMW9" s="43"/>
      <c r="AMX9" s="43"/>
      <c r="AMY9" s="43"/>
      <c r="AMZ9" s="43"/>
      <c r="ANA9" s="43"/>
      <c r="ANB9" s="43"/>
      <c r="ANC9" s="43"/>
      <c r="AND9" s="43"/>
      <c r="ANE9" s="43"/>
      <c r="ANF9" s="43"/>
      <c r="ANG9" s="43"/>
      <c r="ANH9" s="43"/>
      <c r="ANI9" s="43"/>
      <c r="ANJ9" s="43"/>
      <c r="ANK9" s="43"/>
      <c r="ANL9" s="43"/>
      <c r="ANM9" s="43"/>
      <c r="ANN9" s="43"/>
      <c r="ANO9" s="43"/>
      <c r="ANP9" s="43"/>
      <c r="ANQ9" s="43"/>
      <c r="ANR9" s="43"/>
      <c r="ANS9" s="43"/>
      <c r="ANT9" s="43"/>
      <c r="ANU9" s="43"/>
      <c r="ANV9" s="43"/>
      <c r="ANW9" s="43"/>
      <c r="ANX9" s="43"/>
      <c r="ANY9" s="43"/>
      <c r="ANZ9" s="43"/>
      <c r="AOA9" s="43"/>
      <c r="AOB9" s="43"/>
      <c r="AOC9" s="43"/>
      <c r="AOD9" s="43"/>
      <c r="AOE9" s="43"/>
      <c r="AOF9" s="43"/>
      <c r="AOG9" s="43"/>
      <c r="AOH9" s="43"/>
      <c r="AOI9" s="43"/>
      <c r="AOJ9" s="43"/>
      <c r="AOK9" s="43"/>
      <c r="AOL9" s="43"/>
      <c r="AOM9" s="43"/>
      <c r="AON9" s="43"/>
      <c r="AOO9" s="43"/>
      <c r="AOP9" s="43"/>
      <c r="AOQ9" s="43"/>
      <c r="AOR9" s="43"/>
      <c r="AOS9" s="43"/>
      <c r="AOT9" s="43"/>
      <c r="AOU9" s="43"/>
      <c r="AOV9" s="43"/>
      <c r="AOW9" s="43"/>
      <c r="AOX9" s="43"/>
      <c r="AOY9" s="43"/>
      <c r="AOZ9" s="43"/>
      <c r="APA9" s="43"/>
      <c r="APB9" s="43"/>
      <c r="APC9" s="43"/>
      <c r="APD9" s="43"/>
      <c r="APE9" s="43"/>
      <c r="APF9" s="43"/>
      <c r="APG9" s="43"/>
      <c r="APH9" s="43"/>
      <c r="API9" s="43"/>
      <c r="APJ9" s="43"/>
      <c r="APK9" s="43"/>
      <c r="APL9" s="43"/>
      <c r="APM9" s="43"/>
      <c r="APN9" s="43"/>
      <c r="APO9" s="43"/>
      <c r="APP9" s="43"/>
      <c r="APQ9" s="43"/>
      <c r="APR9" s="43"/>
      <c r="APS9" s="43"/>
      <c r="APT9" s="43"/>
      <c r="APU9" s="43"/>
      <c r="APV9" s="43"/>
      <c r="APW9" s="43"/>
      <c r="APX9" s="43"/>
      <c r="APY9" s="43"/>
      <c r="APZ9" s="43"/>
      <c r="AQA9" s="43"/>
      <c r="AQB9" s="43"/>
      <c r="AQC9" s="43"/>
      <c r="AQD9" s="43"/>
      <c r="AQE9" s="43"/>
      <c r="AQF9" s="43"/>
      <c r="AQG9" s="43"/>
      <c r="AQH9" s="43"/>
      <c r="AQI9" s="43"/>
      <c r="AQJ9" s="43"/>
      <c r="AQK9" s="43"/>
      <c r="AQL9" s="43"/>
      <c r="AQM9" s="43"/>
      <c r="AQN9" s="43"/>
      <c r="AQO9" s="43"/>
      <c r="AQP9" s="43"/>
      <c r="AQQ9" s="43"/>
      <c r="AQR9" s="43"/>
      <c r="AQS9" s="43"/>
      <c r="AQT9" s="43"/>
      <c r="AQU9" s="43"/>
      <c r="AQV9" s="43"/>
      <c r="AQW9" s="43"/>
      <c r="AQX9" s="43"/>
      <c r="AQY9" s="43"/>
      <c r="AQZ9" s="43"/>
      <c r="ARA9" s="43"/>
      <c r="ARB9" s="43"/>
      <c r="ARC9" s="43"/>
      <c r="ARD9" s="43"/>
      <c r="ARE9" s="43"/>
      <c r="ARF9" s="43"/>
      <c r="ARG9" s="43"/>
      <c r="ARH9" s="43"/>
      <c r="ARI9" s="43"/>
      <c r="ARJ9" s="43"/>
      <c r="ARK9" s="43"/>
      <c r="ARL9" s="43"/>
      <c r="ARM9" s="43"/>
      <c r="ARN9" s="43"/>
      <c r="ARO9" s="43"/>
      <c r="ARP9" s="43"/>
      <c r="ARQ9" s="43"/>
      <c r="ARR9" s="43"/>
      <c r="ARS9" s="43"/>
      <c r="ART9" s="43"/>
      <c r="ARU9" s="43"/>
      <c r="ARV9" s="43"/>
      <c r="ARW9" s="43"/>
      <c r="ARX9" s="43"/>
      <c r="ARY9" s="43"/>
      <c r="ARZ9" s="43"/>
      <c r="ASA9" s="43"/>
      <c r="ASB9" s="43"/>
      <c r="ASC9" s="43"/>
      <c r="ASD9" s="43"/>
      <c r="ASE9" s="43"/>
      <c r="ASF9" s="43"/>
      <c r="ASG9" s="43"/>
      <c r="ASH9" s="43"/>
      <c r="ASI9" s="43"/>
      <c r="ASJ9" s="43"/>
      <c r="ASK9" s="43"/>
      <c r="ASL9" s="43"/>
      <c r="ASM9" s="43"/>
      <c r="ASN9" s="43"/>
      <c r="ASO9" s="43"/>
      <c r="ASP9" s="43"/>
      <c r="ASQ9" s="43"/>
      <c r="ASR9" s="43"/>
      <c r="ASS9" s="43"/>
      <c r="AST9" s="43"/>
      <c r="ASU9" s="43"/>
      <c r="ASV9" s="43"/>
      <c r="ASW9" s="43"/>
      <c r="ASX9" s="43"/>
      <c r="ASY9" s="43"/>
      <c r="ASZ9" s="43"/>
      <c r="ATA9" s="43"/>
      <c r="ATB9" s="43"/>
      <c r="ATC9" s="43"/>
      <c r="ATD9" s="43"/>
      <c r="ATE9" s="43"/>
      <c r="ATF9" s="43"/>
      <c r="ATG9" s="43"/>
      <c r="ATH9" s="43"/>
      <c r="ATI9" s="43"/>
      <c r="ATJ9" s="43"/>
      <c r="ATK9" s="43"/>
      <c r="ATL9" s="43"/>
      <c r="ATM9" s="43"/>
      <c r="ATN9" s="43"/>
      <c r="ATO9" s="43"/>
      <c r="ATP9" s="43"/>
      <c r="ATQ9" s="43"/>
      <c r="ATR9" s="43"/>
      <c r="ATS9" s="43"/>
      <c r="ATT9" s="43"/>
      <c r="ATU9" s="43"/>
      <c r="ATV9" s="43"/>
      <c r="ATW9" s="43"/>
      <c r="ATX9" s="43"/>
      <c r="ATY9" s="43"/>
      <c r="ATZ9" s="43"/>
      <c r="AUA9" s="43"/>
      <c r="AUB9" s="43"/>
      <c r="AUC9" s="43"/>
      <c r="AUD9" s="43"/>
      <c r="AUE9" s="43"/>
      <c r="AUF9" s="43"/>
      <c r="AUG9" s="43"/>
      <c r="AUH9" s="43"/>
      <c r="AUI9" s="43"/>
      <c r="AUJ9" s="43"/>
      <c r="AUK9" s="43"/>
      <c r="AUL9" s="43"/>
      <c r="AUM9" s="43"/>
      <c r="AUN9" s="43"/>
      <c r="AUO9" s="43"/>
      <c r="AUP9" s="43"/>
      <c r="AUQ9" s="43"/>
      <c r="AUR9" s="43"/>
      <c r="AUS9" s="43"/>
      <c r="AUT9" s="43"/>
      <c r="AUU9" s="43"/>
      <c r="AUV9" s="43"/>
      <c r="AUW9" s="43"/>
      <c r="AUX9" s="43"/>
      <c r="AUY9" s="43"/>
      <c r="AUZ9" s="43"/>
      <c r="AVA9" s="43"/>
      <c r="AVB9" s="43"/>
      <c r="AVC9" s="43"/>
      <c r="AVD9" s="43"/>
      <c r="AVE9" s="43"/>
      <c r="AVF9" s="43"/>
      <c r="AVG9" s="43"/>
      <c r="AVH9" s="43"/>
      <c r="AVI9" s="43"/>
      <c r="AVJ9" s="43"/>
      <c r="AVK9" s="43"/>
      <c r="AVL9" s="43"/>
      <c r="AVM9" s="43"/>
      <c r="AVN9" s="43"/>
      <c r="AVO9" s="43"/>
      <c r="AVP9" s="43"/>
      <c r="AVQ9" s="43"/>
      <c r="AVR9" s="43"/>
      <c r="AVS9" s="43"/>
      <c r="AVT9" s="43"/>
      <c r="AVU9" s="43"/>
      <c r="AVV9" s="43"/>
      <c r="AVW9" s="43"/>
      <c r="AVX9" s="43"/>
      <c r="AVY9" s="43"/>
      <c r="AVZ9" s="43"/>
      <c r="AWA9" s="43"/>
      <c r="AWB9" s="43"/>
      <c r="AWC9" s="43"/>
      <c r="AWD9" s="43"/>
      <c r="AWE9" s="43"/>
      <c r="AWF9" s="43"/>
      <c r="AWG9" s="43"/>
      <c r="AWH9" s="43"/>
      <c r="AWI9" s="43"/>
      <c r="AWJ9" s="43"/>
      <c r="AWK9" s="43"/>
      <c r="AWL9" s="43"/>
      <c r="AWM9" s="43"/>
      <c r="AWN9" s="43"/>
      <c r="AWO9" s="43"/>
      <c r="AWP9" s="43"/>
      <c r="AWQ9" s="43"/>
      <c r="AWR9" s="43"/>
      <c r="AWS9" s="43"/>
      <c r="AWT9" s="43"/>
      <c r="AWU9" s="43"/>
      <c r="AWV9" s="43"/>
      <c r="AWW9" s="43"/>
      <c r="AWX9" s="43"/>
      <c r="AWY9" s="43"/>
      <c r="AWZ9" s="43"/>
      <c r="AXA9" s="43"/>
      <c r="AXB9" s="43"/>
      <c r="AXC9" s="43"/>
      <c r="AXD9" s="43"/>
      <c r="AXE9" s="43"/>
      <c r="AXF9" s="43"/>
      <c r="AXG9" s="43"/>
      <c r="AXH9" s="43"/>
      <c r="AXI9" s="43"/>
      <c r="AXJ9" s="43"/>
      <c r="AXK9" s="43"/>
      <c r="AXL9" s="43"/>
      <c r="AXM9" s="43"/>
      <c r="AXN9" s="43"/>
      <c r="AXO9" s="43"/>
      <c r="AXP9" s="43"/>
      <c r="AXQ9" s="43"/>
      <c r="AXR9" s="43"/>
      <c r="AXS9" s="43"/>
      <c r="AXT9" s="43"/>
      <c r="AXU9" s="43"/>
      <c r="AXV9" s="43"/>
      <c r="AXW9" s="43"/>
      <c r="AXX9" s="43"/>
      <c r="AXY9" s="43"/>
      <c r="AXZ9" s="43"/>
      <c r="AYA9" s="43"/>
      <c r="AYB9" s="43"/>
      <c r="AYC9" s="43"/>
      <c r="AYD9" s="43"/>
      <c r="AYE9" s="43"/>
      <c r="AYF9" s="43"/>
      <c r="AYG9" s="43"/>
      <c r="AYH9" s="43"/>
      <c r="AYI9" s="43"/>
      <c r="AYJ9" s="43"/>
      <c r="AYK9" s="43"/>
      <c r="AYL9" s="43"/>
      <c r="AYM9" s="43"/>
      <c r="AYN9" s="43"/>
      <c r="AYO9" s="43"/>
      <c r="AYP9" s="43"/>
      <c r="AYQ9" s="43"/>
      <c r="AYR9" s="43"/>
      <c r="AYS9" s="43"/>
      <c r="AYT9" s="43"/>
      <c r="AYU9" s="43"/>
      <c r="AYV9" s="43"/>
      <c r="AYW9" s="43"/>
      <c r="AYX9" s="43"/>
      <c r="AYY9" s="43"/>
    </row>
    <row r="10" spans="1:1351" s="103" customFormat="1" ht="23.1" customHeight="1">
      <c r="A10" s="82" t="s">
        <v>7</v>
      </c>
      <c r="B10" s="83"/>
      <c r="C10" s="83"/>
      <c r="D10" s="84"/>
      <c r="E10" s="85"/>
      <c r="F10" s="85"/>
      <c r="G10" s="85"/>
      <c r="H10" s="86"/>
      <c r="I10" s="86"/>
      <c r="J10" s="87"/>
      <c r="K10" s="86"/>
      <c r="L10" s="86"/>
      <c r="M10" s="86"/>
      <c r="N10" s="88"/>
      <c r="O10" s="85"/>
      <c r="P10" s="85"/>
      <c r="Q10" s="85"/>
      <c r="R10" s="85"/>
      <c r="S10" s="85"/>
      <c r="T10" s="88"/>
      <c r="U10" s="85" t="s">
        <v>7</v>
      </c>
      <c r="V10" s="85" t="s">
        <v>7</v>
      </c>
      <c r="W10" s="85"/>
      <c r="X10" s="89"/>
      <c r="Y10" s="90"/>
      <c r="Z10" s="89"/>
      <c r="AA10" s="90"/>
      <c r="AB10" s="91"/>
      <c r="AC10" s="92"/>
      <c r="AD10" s="93"/>
      <c r="AE10" s="94"/>
      <c r="AF10" s="95"/>
      <c r="AG10" s="96"/>
      <c r="AH10" s="97" t="s">
        <v>7</v>
      </c>
      <c r="AI10" s="98"/>
      <c r="AJ10" s="84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99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100"/>
      <c r="BI10" s="101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2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JA10" s="102"/>
      <c r="JB10" s="102"/>
      <c r="JC10" s="102"/>
      <c r="JD10" s="102"/>
      <c r="JE10" s="102"/>
      <c r="JF10" s="102"/>
      <c r="JG10" s="102"/>
      <c r="JH10" s="102"/>
      <c r="JI10" s="102"/>
      <c r="JJ10" s="102"/>
      <c r="JK10" s="102"/>
      <c r="JL10" s="102"/>
      <c r="JM10" s="102"/>
      <c r="JN10" s="102"/>
      <c r="JO10" s="102"/>
      <c r="JP10" s="102"/>
      <c r="JQ10" s="102"/>
      <c r="JR10" s="102"/>
      <c r="JS10" s="102"/>
      <c r="JT10" s="102"/>
      <c r="JU10" s="102"/>
      <c r="JV10" s="102"/>
      <c r="JW10" s="102"/>
      <c r="JX10" s="102"/>
      <c r="JY10" s="102"/>
      <c r="JZ10" s="102"/>
      <c r="KA10" s="102"/>
      <c r="KB10" s="102"/>
      <c r="KC10" s="102"/>
      <c r="KD10" s="102"/>
      <c r="KE10" s="102"/>
      <c r="KF10" s="102"/>
      <c r="KG10" s="102"/>
      <c r="KH10" s="102"/>
      <c r="KI10" s="102"/>
      <c r="KJ10" s="102"/>
      <c r="KK10" s="102"/>
      <c r="KL10" s="102"/>
      <c r="KM10" s="102"/>
      <c r="KN10" s="102"/>
      <c r="KO10" s="102"/>
      <c r="KP10" s="102"/>
      <c r="KQ10" s="102"/>
      <c r="KR10" s="102"/>
      <c r="KS10" s="102"/>
      <c r="KT10" s="102"/>
      <c r="KU10" s="102"/>
      <c r="KV10" s="102"/>
      <c r="KW10" s="102"/>
      <c r="KX10" s="102"/>
      <c r="KY10" s="102"/>
      <c r="KZ10" s="102"/>
      <c r="LA10" s="102"/>
      <c r="LB10" s="102"/>
      <c r="LC10" s="102"/>
      <c r="LD10" s="102"/>
      <c r="LE10" s="102"/>
      <c r="LF10" s="102"/>
      <c r="LG10" s="102"/>
      <c r="LH10" s="102"/>
      <c r="LI10" s="102"/>
      <c r="LJ10" s="102"/>
      <c r="LK10" s="102"/>
      <c r="LL10" s="102"/>
      <c r="LM10" s="102"/>
      <c r="LN10" s="102"/>
      <c r="LO10" s="102"/>
      <c r="LP10" s="102"/>
      <c r="LQ10" s="102"/>
      <c r="LR10" s="102"/>
      <c r="LS10" s="102"/>
      <c r="LT10" s="102"/>
      <c r="LU10" s="102"/>
      <c r="LV10" s="102"/>
      <c r="LW10" s="102"/>
      <c r="LX10" s="102"/>
      <c r="LY10" s="102"/>
      <c r="LZ10" s="102"/>
      <c r="MA10" s="102"/>
      <c r="MB10" s="102"/>
      <c r="MC10" s="102"/>
      <c r="MD10" s="102"/>
      <c r="ME10" s="102"/>
      <c r="MF10" s="102"/>
      <c r="MG10" s="102"/>
      <c r="MH10" s="102"/>
      <c r="MI10" s="102"/>
      <c r="MJ10" s="102"/>
      <c r="MK10" s="102"/>
      <c r="ML10" s="102"/>
      <c r="MM10" s="102"/>
      <c r="MN10" s="102"/>
      <c r="MO10" s="102"/>
      <c r="MP10" s="102"/>
      <c r="MQ10" s="102"/>
      <c r="MR10" s="102"/>
      <c r="MS10" s="102"/>
      <c r="MT10" s="102"/>
      <c r="MU10" s="102"/>
      <c r="MV10" s="102"/>
      <c r="MW10" s="102"/>
      <c r="MX10" s="102"/>
      <c r="MY10" s="102"/>
      <c r="MZ10" s="102"/>
      <c r="NA10" s="102"/>
      <c r="NB10" s="102"/>
      <c r="NC10" s="102"/>
      <c r="ND10" s="102"/>
      <c r="NE10" s="102"/>
      <c r="NF10" s="102"/>
      <c r="NG10" s="102"/>
      <c r="NH10" s="102"/>
      <c r="NI10" s="102"/>
      <c r="NJ10" s="102"/>
      <c r="NK10" s="102"/>
      <c r="NL10" s="102"/>
      <c r="NM10" s="102"/>
      <c r="NN10" s="102"/>
      <c r="NO10" s="102"/>
      <c r="NP10" s="102"/>
      <c r="NQ10" s="102"/>
      <c r="NR10" s="102"/>
      <c r="NS10" s="102"/>
      <c r="NT10" s="102"/>
      <c r="NU10" s="102"/>
      <c r="NV10" s="102"/>
      <c r="NW10" s="102"/>
      <c r="NX10" s="102"/>
      <c r="NY10" s="102"/>
      <c r="NZ10" s="102"/>
      <c r="OA10" s="102"/>
      <c r="OB10" s="102"/>
      <c r="OC10" s="102"/>
      <c r="OD10" s="102"/>
      <c r="OE10" s="102"/>
      <c r="OF10" s="102"/>
      <c r="OG10" s="102"/>
      <c r="OH10" s="102"/>
      <c r="OI10" s="102"/>
      <c r="OJ10" s="102"/>
      <c r="OK10" s="102"/>
      <c r="OL10" s="102"/>
      <c r="OM10" s="102"/>
      <c r="ON10" s="102"/>
      <c r="OO10" s="102"/>
      <c r="OP10" s="102"/>
      <c r="OQ10" s="102"/>
      <c r="OR10" s="102"/>
      <c r="OS10" s="102"/>
      <c r="OT10" s="102"/>
      <c r="OU10" s="102"/>
      <c r="OV10" s="102"/>
      <c r="OW10" s="102"/>
      <c r="OX10" s="102"/>
      <c r="OY10" s="102"/>
      <c r="OZ10" s="102"/>
      <c r="PA10" s="102"/>
      <c r="PB10" s="102"/>
      <c r="PC10" s="102"/>
      <c r="PD10" s="102"/>
      <c r="PE10" s="102"/>
      <c r="PF10" s="102"/>
      <c r="PG10" s="102"/>
      <c r="PH10" s="102"/>
      <c r="PI10" s="102"/>
      <c r="PJ10" s="102"/>
      <c r="PK10" s="102"/>
      <c r="PL10" s="102"/>
      <c r="PM10" s="102"/>
      <c r="PN10" s="102"/>
      <c r="PO10" s="102"/>
      <c r="PP10" s="102"/>
      <c r="PQ10" s="102"/>
      <c r="PR10" s="102"/>
      <c r="PS10" s="102"/>
      <c r="PT10" s="102"/>
      <c r="PU10" s="102"/>
      <c r="PV10" s="102"/>
      <c r="PW10" s="102"/>
      <c r="PX10" s="102"/>
      <c r="PY10" s="102"/>
      <c r="PZ10" s="102"/>
      <c r="QA10" s="102"/>
      <c r="QB10" s="102"/>
      <c r="QC10" s="102"/>
      <c r="QD10" s="102"/>
      <c r="QE10" s="102"/>
      <c r="QF10" s="102"/>
      <c r="QG10" s="102"/>
      <c r="QH10" s="102"/>
      <c r="QI10" s="102"/>
      <c r="QJ10" s="102"/>
      <c r="QK10" s="102"/>
      <c r="QL10" s="102"/>
      <c r="QM10" s="102"/>
      <c r="QN10" s="102"/>
      <c r="QO10" s="102"/>
      <c r="QP10" s="102"/>
      <c r="QQ10" s="102"/>
      <c r="QR10" s="102"/>
      <c r="QS10" s="102"/>
      <c r="QT10" s="102"/>
      <c r="QU10" s="102"/>
      <c r="QV10" s="102"/>
      <c r="QW10" s="102"/>
      <c r="QX10" s="102"/>
      <c r="QY10" s="102"/>
      <c r="QZ10" s="102"/>
      <c r="RA10" s="102"/>
      <c r="RB10" s="102"/>
      <c r="RC10" s="102"/>
      <c r="RD10" s="102"/>
      <c r="RE10" s="102"/>
      <c r="RF10" s="102"/>
      <c r="RG10" s="102"/>
      <c r="RH10" s="102"/>
      <c r="RI10" s="102"/>
      <c r="RJ10" s="102"/>
      <c r="RK10" s="102"/>
      <c r="RL10" s="102"/>
      <c r="RM10" s="102"/>
      <c r="RN10" s="102"/>
      <c r="RO10" s="102"/>
      <c r="RP10" s="102"/>
      <c r="RQ10" s="102"/>
      <c r="RR10" s="102"/>
      <c r="RS10" s="102"/>
      <c r="RT10" s="102"/>
      <c r="RU10" s="102"/>
      <c r="RV10" s="102"/>
      <c r="RW10" s="102"/>
      <c r="RX10" s="102"/>
      <c r="RY10" s="102"/>
      <c r="RZ10" s="102"/>
      <c r="SA10" s="102"/>
      <c r="SB10" s="102"/>
      <c r="SC10" s="102"/>
      <c r="SD10" s="102"/>
      <c r="SE10" s="102"/>
      <c r="SF10" s="102"/>
      <c r="SG10" s="102"/>
      <c r="SH10" s="102"/>
      <c r="SI10" s="102"/>
      <c r="SJ10" s="102"/>
      <c r="SK10" s="102"/>
      <c r="SL10" s="102"/>
      <c r="SM10" s="102"/>
      <c r="SN10" s="102"/>
      <c r="SO10" s="102"/>
      <c r="SP10" s="102"/>
      <c r="SQ10" s="102"/>
      <c r="SR10" s="102"/>
      <c r="SS10" s="102"/>
      <c r="ST10" s="102"/>
      <c r="SU10" s="102"/>
      <c r="SV10" s="102"/>
      <c r="SW10" s="102"/>
      <c r="SX10" s="102"/>
      <c r="SY10" s="102"/>
      <c r="SZ10" s="102"/>
      <c r="TA10" s="102"/>
      <c r="TB10" s="102"/>
      <c r="TC10" s="102"/>
      <c r="TD10" s="102"/>
      <c r="TE10" s="102"/>
      <c r="TF10" s="102"/>
      <c r="TG10" s="102"/>
      <c r="TH10" s="102"/>
      <c r="TI10" s="102"/>
      <c r="TJ10" s="102"/>
      <c r="TK10" s="102"/>
      <c r="TL10" s="102"/>
      <c r="TM10" s="102"/>
      <c r="TN10" s="102"/>
      <c r="TO10" s="102"/>
      <c r="TP10" s="102"/>
      <c r="TQ10" s="102"/>
      <c r="TR10" s="102"/>
      <c r="TS10" s="102"/>
      <c r="TT10" s="102"/>
      <c r="TU10" s="102"/>
      <c r="TV10" s="102"/>
      <c r="TW10" s="102"/>
      <c r="TX10" s="102"/>
      <c r="TY10" s="102"/>
      <c r="TZ10" s="102"/>
      <c r="UA10" s="102"/>
      <c r="UB10" s="102"/>
      <c r="UC10" s="102"/>
      <c r="UD10" s="102"/>
      <c r="UE10" s="102"/>
      <c r="UF10" s="102"/>
      <c r="UG10" s="102"/>
      <c r="UH10" s="102"/>
      <c r="UI10" s="102"/>
      <c r="UJ10" s="102"/>
      <c r="UK10" s="102"/>
      <c r="UL10" s="102"/>
      <c r="UM10" s="102"/>
      <c r="UN10" s="102"/>
      <c r="UO10" s="102"/>
      <c r="UP10" s="102"/>
      <c r="UQ10" s="102"/>
      <c r="UR10" s="102"/>
      <c r="US10" s="102"/>
      <c r="UT10" s="102"/>
      <c r="UU10" s="102"/>
      <c r="UV10" s="102"/>
      <c r="UW10" s="102"/>
      <c r="UX10" s="102"/>
      <c r="UY10" s="102"/>
      <c r="UZ10" s="102"/>
      <c r="VA10" s="102"/>
      <c r="VB10" s="102"/>
      <c r="VC10" s="102"/>
      <c r="VD10" s="102"/>
      <c r="VE10" s="102"/>
      <c r="VF10" s="102"/>
      <c r="VG10" s="102"/>
      <c r="VH10" s="102"/>
      <c r="VI10" s="102"/>
      <c r="VJ10" s="102"/>
      <c r="VK10" s="102"/>
      <c r="VL10" s="102"/>
      <c r="VM10" s="102"/>
      <c r="VN10" s="102"/>
      <c r="VO10" s="102"/>
      <c r="VP10" s="102"/>
      <c r="VQ10" s="102"/>
      <c r="VR10" s="102"/>
      <c r="VS10" s="102"/>
      <c r="VT10" s="102"/>
      <c r="VU10" s="102"/>
      <c r="VV10" s="102"/>
      <c r="VW10" s="102"/>
      <c r="VX10" s="102"/>
      <c r="VY10" s="102"/>
      <c r="VZ10" s="102"/>
      <c r="WA10" s="102"/>
      <c r="WB10" s="102"/>
      <c r="WC10" s="102"/>
      <c r="WD10" s="102"/>
      <c r="WE10" s="102"/>
      <c r="WF10" s="102"/>
      <c r="WG10" s="102"/>
      <c r="WH10" s="102"/>
      <c r="WI10" s="102"/>
      <c r="WJ10" s="102"/>
      <c r="WK10" s="102"/>
      <c r="WL10" s="102"/>
      <c r="WM10" s="102"/>
      <c r="WN10" s="102"/>
      <c r="WO10" s="102"/>
      <c r="WP10" s="102"/>
      <c r="WQ10" s="102"/>
      <c r="WR10" s="102"/>
      <c r="WS10" s="102"/>
      <c r="WT10" s="102"/>
      <c r="WU10" s="102"/>
      <c r="WV10" s="102"/>
      <c r="WW10" s="102"/>
      <c r="WX10" s="102"/>
      <c r="WY10" s="102"/>
      <c r="WZ10" s="102"/>
      <c r="XA10" s="102"/>
      <c r="XB10" s="102"/>
      <c r="XC10" s="102"/>
      <c r="XD10" s="102"/>
      <c r="XE10" s="102"/>
      <c r="XF10" s="102"/>
      <c r="XG10" s="102"/>
      <c r="XH10" s="102"/>
      <c r="XI10" s="102"/>
      <c r="XJ10" s="102"/>
      <c r="XK10" s="102"/>
      <c r="XL10" s="102"/>
      <c r="XM10" s="102"/>
      <c r="XN10" s="102"/>
      <c r="XO10" s="102"/>
      <c r="XP10" s="102"/>
      <c r="XQ10" s="102"/>
      <c r="XR10" s="102"/>
      <c r="XS10" s="102"/>
      <c r="XT10" s="102"/>
      <c r="XU10" s="102"/>
      <c r="XV10" s="102"/>
      <c r="XW10" s="102"/>
      <c r="XX10" s="102"/>
      <c r="XY10" s="102"/>
      <c r="XZ10" s="102"/>
      <c r="YA10" s="102"/>
      <c r="YB10" s="102"/>
      <c r="YC10" s="102"/>
      <c r="YD10" s="102"/>
      <c r="YE10" s="102"/>
      <c r="YF10" s="102"/>
      <c r="YG10" s="102"/>
      <c r="YH10" s="102"/>
      <c r="YI10" s="102"/>
      <c r="YJ10" s="102"/>
      <c r="YK10" s="102"/>
      <c r="YL10" s="102"/>
      <c r="YM10" s="102"/>
      <c r="YN10" s="102"/>
      <c r="YO10" s="102"/>
      <c r="YP10" s="102"/>
      <c r="YQ10" s="102"/>
      <c r="YR10" s="102"/>
      <c r="YS10" s="102"/>
      <c r="YT10" s="102"/>
      <c r="YU10" s="102"/>
      <c r="YV10" s="102"/>
      <c r="YW10" s="102"/>
      <c r="YX10" s="102"/>
      <c r="YY10" s="102"/>
      <c r="YZ10" s="102"/>
      <c r="ZA10" s="102"/>
      <c r="ZB10" s="102"/>
      <c r="ZC10" s="102"/>
      <c r="ZD10" s="102"/>
      <c r="ZE10" s="102"/>
      <c r="ZF10" s="102"/>
      <c r="ZG10" s="102"/>
      <c r="ZH10" s="102"/>
      <c r="ZI10" s="102"/>
      <c r="ZJ10" s="102"/>
      <c r="ZK10" s="102"/>
      <c r="ZL10" s="102"/>
      <c r="ZM10" s="102"/>
      <c r="ZN10" s="102"/>
      <c r="ZO10" s="102"/>
      <c r="ZP10" s="102"/>
      <c r="ZQ10" s="102"/>
      <c r="ZR10" s="102"/>
      <c r="ZS10" s="102"/>
      <c r="ZT10" s="102"/>
      <c r="ZU10" s="102"/>
      <c r="ZV10" s="102"/>
      <c r="ZW10" s="102"/>
      <c r="ZX10" s="102"/>
      <c r="ZY10" s="102"/>
      <c r="ZZ10" s="102"/>
      <c r="AAA10" s="102"/>
      <c r="AAB10" s="102"/>
      <c r="AAC10" s="102"/>
      <c r="AAD10" s="102"/>
      <c r="AAE10" s="102"/>
      <c r="AAF10" s="102"/>
      <c r="AAG10" s="102"/>
      <c r="AAH10" s="102"/>
      <c r="AAI10" s="102"/>
      <c r="AAJ10" s="102"/>
      <c r="AAK10" s="102"/>
      <c r="AAL10" s="102"/>
      <c r="AAM10" s="102"/>
      <c r="AAN10" s="102"/>
      <c r="AAO10" s="102"/>
      <c r="AAP10" s="102"/>
      <c r="AAQ10" s="102"/>
      <c r="AAR10" s="102"/>
      <c r="AAS10" s="102"/>
      <c r="AAT10" s="102"/>
      <c r="AAU10" s="102"/>
      <c r="AAV10" s="102"/>
      <c r="AAW10" s="102"/>
      <c r="AAX10" s="102"/>
      <c r="AAY10" s="102"/>
      <c r="AAZ10" s="102"/>
      <c r="ABA10" s="102"/>
      <c r="ABB10" s="102"/>
      <c r="ABC10" s="102"/>
      <c r="ABD10" s="102"/>
      <c r="ABE10" s="102"/>
      <c r="ABF10" s="102"/>
      <c r="ABG10" s="102"/>
      <c r="ABH10" s="102"/>
      <c r="ABI10" s="102"/>
      <c r="ABJ10" s="102"/>
      <c r="ABK10" s="102"/>
      <c r="ABL10" s="102"/>
      <c r="ABM10" s="102"/>
      <c r="ABN10" s="102"/>
      <c r="ABO10" s="102"/>
      <c r="ABP10" s="102"/>
      <c r="ABQ10" s="102"/>
      <c r="ABR10" s="102"/>
      <c r="ABS10" s="102"/>
      <c r="ABT10" s="102"/>
      <c r="ABU10" s="102"/>
      <c r="ABV10" s="102"/>
      <c r="ABW10" s="102"/>
      <c r="ABX10" s="102"/>
      <c r="ABY10" s="102"/>
      <c r="ABZ10" s="102"/>
      <c r="ACA10" s="102"/>
      <c r="ACB10" s="102"/>
      <c r="ACC10" s="102"/>
      <c r="ACD10" s="102"/>
      <c r="ACE10" s="102"/>
      <c r="ACF10" s="102"/>
      <c r="ACG10" s="102"/>
      <c r="ACH10" s="102"/>
      <c r="ACI10" s="102"/>
      <c r="ACJ10" s="102"/>
      <c r="ACK10" s="102"/>
      <c r="ACL10" s="102"/>
      <c r="ACM10" s="102"/>
      <c r="ACN10" s="102"/>
      <c r="ACO10" s="102"/>
      <c r="ACP10" s="102"/>
      <c r="ACQ10" s="102"/>
      <c r="ACR10" s="102"/>
      <c r="ACS10" s="102"/>
      <c r="ACT10" s="102"/>
      <c r="ACU10" s="102"/>
      <c r="ACV10" s="102"/>
      <c r="ACW10" s="102"/>
      <c r="ACX10" s="102"/>
      <c r="ACY10" s="102"/>
      <c r="ACZ10" s="102"/>
      <c r="ADA10" s="102"/>
      <c r="ADB10" s="102"/>
      <c r="ADC10" s="102"/>
      <c r="ADD10" s="102"/>
      <c r="ADE10" s="102"/>
      <c r="ADF10" s="102"/>
      <c r="ADG10" s="102"/>
      <c r="ADH10" s="102"/>
      <c r="ADI10" s="102"/>
      <c r="ADJ10" s="102"/>
      <c r="ADK10" s="102"/>
      <c r="ADL10" s="102"/>
      <c r="ADM10" s="102"/>
      <c r="ADN10" s="102"/>
      <c r="ADO10" s="102"/>
      <c r="ADP10" s="102"/>
      <c r="ADQ10" s="102"/>
      <c r="ADR10" s="102"/>
      <c r="ADS10" s="102"/>
      <c r="ADT10" s="102"/>
      <c r="ADU10" s="102"/>
      <c r="ADV10" s="102"/>
      <c r="ADW10" s="102"/>
      <c r="ADX10" s="102"/>
      <c r="ADY10" s="102"/>
      <c r="ADZ10" s="102"/>
      <c r="AEA10" s="102"/>
      <c r="AEB10" s="102"/>
      <c r="AEC10" s="102"/>
      <c r="AED10" s="102"/>
      <c r="AEE10" s="102"/>
      <c r="AEF10" s="102"/>
      <c r="AEG10" s="102"/>
      <c r="AEH10" s="102"/>
      <c r="AEI10" s="102"/>
      <c r="AEJ10" s="102"/>
      <c r="AEK10" s="102"/>
      <c r="AEL10" s="102"/>
      <c r="AEM10" s="102"/>
      <c r="AEN10" s="102"/>
      <c r="AEO10" s="102"/>
      <c r="AEP10" s="102"/>
      <c r="AEQ10" s="102"/>
      <c r="AER10" s="102"/>
      <c r="AES10" s="102"/>
      <c r="AET10" s="102"/>
      <c r="AEU10" s="102"/>
      <c r="AEV10" s="102"/>
      <c r="AEW10" s="102"/>
      <c r="AEX10" s="102"/>
      <c r="AEY10" s="102"/>
      <c r="AEZ10" s="102"/>
      <c r="AFA10" s="102"/>
      <c r="AFB10" s="102"/>
      <c r="AFC10" s="102"/>
      <c r="AFD10" s="102"/>
      <c r="AFE10" s="102"/>
      <c r="AFF10" s="102"/>
      <c r="AFG10" s="102"/>
      <c r="AFH10" s="102"/>
      <c r="AFI10" s="102"/>
      <c r="AFJ10" s="102"/>
      <c r="AFK10" s="102"/>
      <c r="AFL10" s="102"/>
      <c r="AFM10" s="102"/>
      <c r="AFN10" s="102"/>
      <c r="AFO10" s="102"/>
      <c r="AFP10" s="102"/>
      <c r="AFQ10" s="102"/>
      <c r="AFR10" s="102"/>
      <c r="AFS10" s="102"/>
      <c r="AFT10" s="102"/>
      <c r="AFU10" s="102"/>
      <c r="AFV10" s="102"/>
      <c r="AFW10" s="102"/>
      <c r="AFX10" s="102"/>
      <c r="AFY10" s="102"/>
      <c r="AFZ10" s="102"/>
      <c r="AGA10" s="102"/>
      <c r="AGB10" s="102"/>
      <c r="AGC10" s="102"/>
      <c r="AGD10" s="102"/>
      <c r="AGE10" s="102"/>
      <c r="AGF10" s="102"/>
      <c r="AGG10" s="102"/>
      <c r="AGH10" s="102"/>
      <c r="AGI10" s="102"/>
      <c r="AGJ10" s="102"/>
      <c r="AGK10" s="102"/>
      <c r="AGL10" s="102"/>
      <c r="AGM10" s="102"/>
      <c r="AGN10" s="102"/>
      <c r="AGO10" s="102"/>
      <c r="AGP10" s="102"/>
      <c r="AGQ10" s="102"/>
      <c r="AGR10" s="102"/>
      <c r="AGS10" s="102"/>
      <c r="AGT10" s="102"/>
      <c r="AGU10" s="102"/>
      <c r="AGV10" s="102"/>
      <c r="AGW10" s="102"/>
      <c r="AGX10" s="102"/>
      <c r="AGY10" s="102"/>
      <c r="AGZ10" s="102"/>
      <c r="AHA10" s="102"/>
      <c r="AHB10" s="102"/>
      <c r="AHC10" s="102"/>
      <c r="AHD10" s="102"/>
      <c r="AHE10" s="102"/>
      <c r="AHF10" s="102"/>
      <c r="AHG10" s="102"/>
      <c r="AHH10" s="102"/>
      <c r="AHI10" s="102"/>
      <c r="AHJ10" s="102"/>
      <c r="AHK10" s="102"/>
      <c r="AHL10" s="102"/>
      <c r="AHM10" s="102"/>
      <c r="AHN10" s="102"/>
      <c r="AHO10" s="102"/>
      <c r="AHP10" s="102"/>
      <c r="AHQ10" s="102"/>
      <c r="AHR10" s="102"/>
      <c r="AHS10" s="102"/>
      <c r="AHT10" s="102"/>
      <c r="AHU10" s="102"/>
      <c r="AHV10" s="102"/>
      <c r="AHW10" s="102"/>
      <c r="AHX10" s="102"/>
      <c r="AHY10" s="102"/>
      <c r="AHZ10" s="102"/>
      <c r="AIA10" s="102"/>
      <c r="AIB10" s="102"/>
      <c r="AIC10" s="102"/>
      <c r="AID10" s="102"/>
      <c r="AIE10" s="102"/>
      <c r="AIF10" s="102"/>
      <c r="AIG10" s="102"/>
      <c r="AIH10" s="102"/>
      <c r="AII10" s="102"/>
      <c r="AIJ10" s="102"/>
      <c r="AIK10" s="102"/>
      <c r="AIL10" s="102"/>
      <c r="AIM10" s="102"/>
      <c r="AIN10" s="102"/>
      <c r="AIO10" s="102"/>
      <c r="AIP10" s="102"/>
      <c r="AIQ10" s="102"/>
      <c r="AIR10" s="102"/>
      <c r="AIS10" s="102"/>
      <c r="AIT10" s="102"/>
      <c r="AIU10" s="102"/>
      <c r="AIV10" s="102"/>
      <c r="AIW10" s="102"/>
      <c r="AIX10" s="102"/>
      <c r="AIY10" s="102"/>
      <c r="AIZ10" s="102"/>
      <c r="AJA10" s="102"/>
      <c r="AJB10" s="102"/>
      <c r="AJC10" s="102"/>
      <c r="AJD10" s="102"/>
      <c r="AJE10" s="102"/>
      <c r="AJF10" s="102"/>
      <c r="AJG10" s="102"/>
      <c r="AJH10" s="102"/>
      <c r="AJI10" s="102"/>
      <c r="AJJ10" s="102"/>
      <c r="AJK10" s="102"/>
      <c r="AJL10" s="102"/>
      <c r="AJM10" s="102"/>
      <c r="AJN10" s="102"/>
      <c r="AJO10" s="102"/>
      <c r="AJP10" s="102"/>
      <c r="AJQ10" s="102"/>
      <c r="AJR10" s="102"/>
      <c r="AJS10" s="102"/>
      <c r="AJT10" s="102"/>
      <c r="AJU10" s="102"/>
      <c r="AJV10" s="102"/>
      <c r="AJW10" s="102"/>
      <c r="AJX10" s="102"/>
      <c r="AJY10" s="102"/>
      <c r="AJZ10" s="102"/>
      <c r="AKA10" s="102"/>
      <c r="AKB10" s="102"/>
      <c r="AKC10" s="102"/>
      <c r="AKD10" s="102"/>
      <c r="AKE10" s="102"/>
      <c r="AKF10" s="102"/>
      <c r="AKG10" s="102"/>
      <c r="AKH10" s="102"/>
      <c r="AKI10" s="102"/>
      <c r="AKJ10" s="102"/>
      <c r="AKK10" s="102"/>
      <c r="AKL10" s="102"/>
      <c r="AKM10" s="102"/>
      <c r="AKN10" s="102"/>
      <c r="AKO10" s="102"/>
      <c r="AKP10" s="102"/>
      <c r="AKQ10" s="102"/>
      <c r="AKR10" s="102"/>
      <c r="AKS10" s="102"/>
      <c r="AKT10" s="102"/>
      <c r="AKU10" s="102"/>
      <c r="AKV10" s="102"/>
      <c r="AKW10" s="102"/>
      <c r="AKX10" s="102"/>
      <c r="AKY10" s="102"/>
      <c r="AKZ10" s="102"/>
      <c r="ALA10" s="102"/>
      <c r="ALB10" s="102"/>
      <c r="ALC10" s="102"/>
      <c r="ALD10" s="102"/>
      <c r="ALE10" s="102"/>
      <c r="ALF10" s="102"/>
      <c r="ALG10" s="102"/>
      <c r="ALH10" s="102"/>
      <c r="ALI10" s="102"/>
      <c r="ALJ10" s="102"/>
      <c r="ALK10" s="102"/>
      <c r="ALL10" s="102"/>
      <c r="ALM10" s="102"/>
      <c r="ALN10" s="102"/>
      <c r="ALO10" s="102"/>
      <c r="ALP10" s="102"/>
      <c r="ALQ10" s="102"/>
      <c r="ALR10" s="102"/>
      <c r="ALS10" s="102"/>
      <c r="ALT10" s="102"/>
      <c r="ALU10" s="102"/>
      <c r="ALV10" s="102"/>
      <c r="ALW10" s="102"/>
      <c r="ALX10" s="102"/>
      <c r="ALY10" s="102"/>
      <c r="ALZ10" s="102"/>
      <c r="AMA10" s="102"/>
      <c r="AMB10" s="102"/>
      <c r="AMC10" s="102"/>
      <c r="AMD10" s="102"/>
      <c r="AME10" s="102"/>
      <c r="AMF10" s="102"/>
      <c r="AMG10" s="102"/>
      <c r="AMH10" s="102"/>
      <c r="AMI10" s="102"/>
      <c r="AMJ10" s="102"/>
      <c r="AMK10" s="102"/>
      <c r="AML10" s="102"/>
      <c r="AMM10" s="102"/>
      <c r="AMN10" s="102"/>
      <c r="AMO10" s="102"/>
      <c r="AMP10" s="102"/>
      <c r="AMQ10" s="102"/>
      <c r="AMR10" s="102"/>
      <c r="AMS10" s="102"/>
      <c r="AMT10" s="102"/>
      <c r="AMU10" s="102"/>
      <c r="AMV10" s="102"/>
      <c r="AMW10" s="102"/>
      <c r="AMX10" s="102"/>
      <c r="AMY10" s="102"/>
      <c r="AMZ10" s="102"/>
      <c r="ANA10" s="102"/>
      <c r="ANB10" s="102"/>
      <c r="ANC10" s="102"/>
      <c r="AND10" s="102"/>
      <c r="ANE10" s="102"/>
      <c r="ANF10" s="102"/>
      <c r="ANG10" s="102"/>
      <c r="ANH10" s="102"/>
      <c r="ANI10" s="102"/>
      <c r="ANJ10" s="102"/>
      <c r="ANK10" s="102"/>
      <c r="ANL10" s="102"/>
      <c r="ANM10" s="102"/>
      <c r="ANN10" s="102"/>
      <c r="ANO10" s="102"/>
      <c r="ANP10" s="102"/>
      <c r="ANQ10" s="102"/>
      <c r="ANR10" s="102"/>
      <c r="ANS10" s="102"/>
      <c r="ANT10" s="102"/>
      <c r="ANU10" s="102"/>
      <c r="ANV10" s="102"/>
      <c r="ANW10" s="102"/>
      <c r="ANX10" s="102"/>
      <c r="ANY10" s="102"/>
      <c r="ANZ10" s="102"/>
      <c r="AOA10" s="102"/>
      <c r="AOB10" s="102"/>
      <c r="AOC10" s="102"/>
      <c r="AOD10" s="102"/>
      <c r="AOE10" s="102"/>
      <c r="AOF10" s="102"/>
      <c r="AOG10" s="102"/>
      <c r="AOH10" s="102"/>
      <c r="AOI10" s="102"/>
      <c r="AOJ10" s="102"/>
      <c r="AOK10" s="102"/>
      <c r="AOL10" s="102"/>
      <c r="AOM10" s="102"/>
      <c r="AON10" s="102"/>
      <c r="AOO10" s="102"/>
      <c r="AOP10" s="102"/>
      <c r="AOQ10" s="102"/>
      <c r="AOR10" s="102"/>
      <c r="AOS10" s="102"/>
      <c r="AOT10" s="102"/>
      <c r="AOU10" s="102"/>
      <c r="AOV10" s="102"/>
      <c r="AOW10" s="102"/>
      <c r="AOX10" s="102"/>
      <c r="AOY10" s="102"/>
      <c r="AOZ10" s="102"/>
      <c r="APA10" s="102"/>
      <c r="APB10" s="102"/>
      <c r="APC10" s="102"/>
      <c r="APD10" s="102"/>
      <c r="APE10" s="102"/>
      <c r="APF10" s="102"/>
      <c r="APG10" s="102"/>
      <c r="APH10" s="102"/>
      <c r="API10" s="102"/>
      <c r="APJ10" s="102"/>
      <c r="APK10" s="102"/>
      <c r="APL10" s="102"/>
      <c r="APM10" s="102"/>
      <c r="APN10" s="102"/>
      <c r="APO10" s="102"/>
      <c r="APP10" s="102"/>
      <c r="APQ10" s="102"/>
      <c r="APR10" s="102"/>
      <c r="APS10" s="102"/>
      <c r="APT10" s="102"/>
      <c r="APU10" s="102"/>
      <c r="APV10" s="102"/>
      <c r="APW10" s="102"/>
      <c r="APX10" s="102"/>
      <c r="APY10" s="102"/>
      <c r="APZ10" s="102"/>
      <c r="AQA10" s="102"/>
      <c r="AQB10" s="102"/>
      <c r="AQC10" s="102"/>
      <c r="AQD10" s="102"/>
      <c r="AQE10" s="102"/>
      <c r="AQF10" s="102"/>
      <c r="AQG10" s="102"/>
      <c r="AQH10" s="102"/>
      <c r="AQI10" s="102"/>
      <c r="AQJ10" s="102"/>
      <c r="AQK10" s="102"/>
      <c r="AQL10" s="102"/>
      <c r="AQM10" s="102"/>
      <c r="AQN10" s="102"/>
      <c r="AQO10" s="102"/>
      <c r="AQP10" s="102"/>
      <c r="AQQ10" s="102"/>
      <c r="AQR10" s="102"/>
      <c r="AQS10" s="102"/>
      <c r="AQT10" s="102"/>
      <c r="AQU10" s="102"/>
      <c r="AQV10" s="102"/>
      <c r="AQW10" s="102"/>
      <c r="AQX10" s="102"/>
      <c r="AQY10" s="102"/>
      <c r="AQZ10" s="102"/>
      <c r="ARA10" s="102"/>
      <c r="ARB10" s="102"/>
      <c r="ARC10" s="102"/>
      <c r="ARD10" s="102"/>
      <c r="ARE10" s="102"/>
      <c r="ARF10" s="102"/>
      <c r="ARG10" s="102"/>
      <c r="ARH10" s="102"/>
      <c r="ARI10" s="102"/>
      <c r="ARJ10" s="102"/>
      <c r="ARK10" s="102"/>
      <c r="ARL10" s="102"/>
      <c r="ARM10" s="102"/>
      <c r="ARN10" s="102"/>
      <c r="ARO10" s="102"/>
      <c r="ARP10" s="102"/>
      <c r="ARQ10" s="102"/>
      <c r="ARR10" s="102"/>
      <c r="ARS10" s="102"/>
      <c r="ART10" s="102"/>
      <c r="ARU10" s="102"/>
      <c r="ARV10" s="102"/>
      <c r="ARW10" s="102"/>
      <c r="ARX10" s="102"/>
      <c r="ARY10" s="102"/>
      <c r="ARZ10" s="102"/>
      <c r="ASA10" s="102"/>
      <c r="ASB10" s="102"/>
      <c r="ASC10" s="102"/>
      <c r="ASD10" s="102"/>
      <c r="ASE10" s="102"/>
      <c r="ASF10" s="102"/>
      <c r="ASG10" s="102"/>
      <c r="ASH10" s="102"/>
      <c r="ASI10" s="102"/>
      <c r="ASJ10" s="102"/>
      <c r="ASK10" s="102"/>
      <c r="ASL10" s="102"/>
      <c r="ASM10" s="102"/>
      <c r="ASN10" s="102"/>
      <c r="ASO10" s="102"/>
      <c r="ASP10" s="102"/>
      <c r="ASQ10" s="102"/>
      <c r="ASR10" s="102"/>
      <c r="ASS10" s="102"/>
      <c r="AST10" s="102"/>
      <c r="ASU10" s="102"/>
      <c r="ASV10" s="102"/>
      <c r="ASW10" s="102"/>
      <c r="ASX10" s="102"/>
      <c r="ASY10" s="102"/>
      <c r="ASZ10" s="102"/>
      <c r="ATA10" s="102"/>
      <c r="ATB10" s="102"/>
      <c r="ATC10" s="102"/>
      <c r="ATD10" s="102"/>
      <c r="ATE10" s="102"/>
      <c r="ATF10" s="102"/>
      <c r="ATG10" s="102"/>
      <c r="ATH10" s="102"/>
      <c r="ATI10" s="102"/>
      <c r="ATJ10" s="102"/>
      <c r="ATK10" s="102"/>
      <c r="ATL10" s="102"/>
      <c r="ATM10" s="102"/>
      <c r="ATN10" s="102"/>
      <c r="ATO10" s="102"/>
      <c r="ATP10" s="102"/>
      <c r="ATQ10" s="102"/>
      <c r="ATR10" s="102"/>
      <c r="ATS10" s="102"/>
      <c r="ATT10" s="102"/>
      <c r="ATU10" s="102"/>
      <c r="ATV10" s="102"/>
      <c r="ATW10" s="102"/>
      <c r="ATX10" s="102"/>
      <c r="ATY10" s="102"/>
      <c r="ATZ10" s="102"/>
      <c r="AUA10" s="102"/>
      <c r="AUB10" s="102"/>
      <c r="AUC10" s="102"/>
      <c r="AUD10" s="102"/>
      <c r="AUE10" s="102"/>
      <c r="AUF10" s="102"/>
      <c r="AUG10" s="102"/>
      <c r="AUH10" s="102"/>
      <c r="AUI10" s="102"/>
      <c r="AUJ10" s="102"/>
      <c r="AUK10" s="102"/>
      <c r="AUL10" s="102"/>
      <c r="AUM10" s="102"/>
      <c r="AUN10" s="102"/>
      <c r="AUO10" s="102"/>
      <c r="AUP10" s="102"/>
      <c r="AUQ10" s="102"/>
      <c r="AUR10" s="102"/>
      <c r="AUS10" s="102"/>
      <c r="AUT10" s="102"/>
      <c r="AUU10" s="102"/>
      <c r="AUV10" s="102"/>
      <c r="AUW10" s="102"/>
      <c r="AUX10" s="102"/>
      <c r="AUY10" s="102"/>
      <c r="AUZ10" s="102"/>
      <c r="AVA10" s="102"/>
      <c r="AVB10" s="102"/>
      <c r="AVC10" s="102"/>
      <c r="AVD10" s="102"/>
      <c r="AVE10" s="102"/>
      <c r="AVF10" s="102"/>
      <c r="AVG10" s="102"/>
      <c r="AVH10" s="102"/>
      <c r="AVI10" s="102"/>
      <c r="AVJ10" s="102"/>
      <c r="AVK10" s="102"/>
      <c r="AVL10" s="102"/>
      <c r="AVM10" s="102"/>
      <c r="AVN10" s="102"/>
      <c r="AVO10" s="102"/>
      <c r="AVP10" s="102"/>
      <c r="AVQ10" s="102"/>
      <c r="AVR10" s="102"/>
      <c r="AVS10" s="102"/>
      <c r="AVT10" s="102"/>
      <c r="AVU10" s="102"/>
      <c r="AVV10" s="102"/>
      <c r="AVW10" s="102"/>
      <c r="AVX10" s="102"/>
      <c r="AVY10" s="102"/>
      <c r="AVZ10" s="102"/>
      <c r="AWA10" s="102"/>
      <c r="AWB10" s="102"/>
      <c r="AWC10" s="102"/>
      <c r="AWD10" s="102"/>
      <c r="AWE10" s="102"/>
      <c r="AWF10" s="102"/>
      <c r="AWG10" s="102"/>
      <c r="AWH10" s="102"/>
      <c r="AWI10" s="102"/>
      <c r="AWJ10" s="102"/>
      <c r="AWK10" s="102"/>
      <c r="AWL10" s="102"/>
      <c r="AWM10" s="102"/>
      <c r="AWN10" s="102"/>
      <c r="AWO10" s="102"/>
      <c r="AWP10" s="102"/>
      <c r="AWQ10" s="102"/>
      <c r="AWR10" s="102"/>
      <c r="AWS10" s="102"/>
      <c r="AWT10" s="102"/>
      <c r="AWU10" s="102"/>
      <c r="AWV10" s="102"/>
      <c r="AWW10" s="102"/>
      <c r="AWX10" s="102"/>
      <c r="AWY10" s="102"/>
      <c r="AWZ10" s="102"/>
      <c r="AXA10" s="102"/>
      <c r="AXB10" s="102"/>
      <c r="AXC10" s="102"/>
      <c r="AXD10" s="102"/>
      <c r="AXE10" s="102"/>
      <c r="AXF10" s="102"/>
      <c r="AXG10" s="102"/>
      <c r="AXH10" s="102"/>
      <c r="AXI10" s="102"/>
      <c r="AXJ10" s="102"/>
      <c r="AXK10" s="102"/>
      <c r="AXL10" s="102"/>
      <c r="AXM10" s="102"/>
      <c r="AXN10" s="102"/>
      <c r="AXO10" s="102"/>
      <c r="AXP10" s="102"/>
      <c r="AXQ10" s="102"/>
      <c r="AXR10" s="102"/>
      <c r="AXS10" s="102"/>
      <c r="AXT10" s="102"/>
      <c r="AXU10" s="102"/>
      <c r="AXV10" s="102"/>
      <c r="AXW10" s="102"/>
      <c r="AXX10" s="102"/>
      <c r="AXY10" s="102"/>
      <c r="AXZ10" s="102"/>
      <c r="AYA10" s="102"/>
      <c r="AYB10" s="102"/>
      <c r="AYC10" s="102"/>
      <c r="AYD10" s="102"/>
      <c r="AYE10" s="102"/>
      <c r="AYF10" s="102"/>
      <c r="AYG10" s="102"/>
      <c r="AYH10" s="102"/>
      <c r="AYI10" s="102"/>
      <c r="AYJ10" s="102"/>
      <c r="AYK10" s="102"/>
      <c r="AYL10" s="102"/>
      <c r="AYM10" s="102"/>
      <c r="AYN10" s="102"/>
      <c r="AYO10" s="102"/>
      <c r="AYP10" s="102"/>
      <c r="AYQ10" s="102"/>
      <c r="AYR10" s="102"/>
      <c r="AYS10" s="102"/>
      <c r="AYT10" s="102"/>
      <c r="AYU10" s="102"/>
      <c r="AYV10" s="102"/>
      <c r="AYW10" s="102"/>
      <c r="AYX10" s="102"/>
      <c r="AYY10" s="102"/>
    </row>
    <row r="11" spans="1:1351" s="110" customFormat="1" ht="23.1" customHeight="1">
      <c r="A11" s="104">
        <f>+A9+1</f>
        <v>1</v>
      </c>
      <c r="B11" s="105" t="s">
        <v>69</v>
      </c>
      <c r="C11" s="105" t="s">
        <v>70</v>
      </c>
      <c r="D11" s="106" t="s">
        <v>71</v>
      </c>
      <c r="E11" s="107">
        <v>18255</v>
      </c>
      <c r="F11" s="107">
        <v>702</v>
      </c>
      <c r="G11" s="107">
        <f>SUM(E11:F11)</f>
        <v>18957</v>
      </c>
      <c r="H11" s="108">
        <f>G11</f>
        <v>18957</v>
      </c>
      <c r="I11" s="108">
        <f>H11</f>
        <v>18957</v>
      </c>
      <c r="J11" s="109">
        <f>ROUND(H11/8/31/60*(M11+L11*60+K11*8*60),2)</f>
        <v>917.27</v>
      </c>
      <c r="K11" s="110">
        <v>1</v>
      </c>
      <c r="L11" s="110">
        <v>4</v>
      </c>
      <c r="M11" s="110">
        <v>0</v>
      </c>
      <c r="N11" s="108">
        <f>I11-J11</f>
        <v>18039.73</v>
      </c>
      <c r="O11" s="107"/>
      <c r="P11" s="111">
        <f>SUM(AL11:AT11)</f>
        <v>1706.1299999999999</v>
      </c>
      <c r="Q11" s="107">
        <f>SUM(AV11:AX11)</f>
        <v>200</v>
      </c>
      <c r="R11" s="107">
        <f>ROUNDDOWN(G11*5%/2,2)</f>
        <v>473.92</v>
      </c>
      <c r="S11" s="107">
        <f>SUM(BA11:BF11)</f>
        <v>100</v>
      </c>
      <c r="T11" s="108">
        <f>O11+P11+Q11+R11+S11</f>
        <v>2480.0499999999997</v>
      </c>
      <c r="U11" s="112">
        <f>ROUND(AG11,0)</f>
        <v>7780</v>
      </c>
      <c r="V11" s="112">
        <f>(AF11-U11)</f>
        <v>7779.68</v>
      </c>
      <c r="W11" s="107">
        <f>U11+V11</f>
        <v>15559.68</v>
      </c>
      <c r="X11" s="107">
        <f>SUM(U11:V11)</f>
        <v>15559.68</v>
      </c>
      <c r="Y11" s="113">
        <v>2000</v>
      </c>
      <c r="Z11" s="112">
        <f>SUM(X11:Y11)</f>
        <v>17559.68</v>
      </c>
      <c r="AA11" s="114">
        <f>+AA9+1</f>
        <v>1</v>
      </c>
      <c r="AB11" s="107">
        <f>I11*12%</f>
        <v>2274.8399999999997</v>
      </c>
      <c r="AC11" s="115">
        <v>100</v>
      </c>
      <c r="AD11" s="116">
        <f>ROUNDUP(G11*5%/2,2)</f>
        <v>473.93</v>
      </c>
      <c r="AE11" s="115">
        <v>200</v>
      </c>
      <c r="AF11" s="117">
        <f>+N11-T11</f>
        <v>15559.68</v>
      </c>
      <c r="AG11" s="117">
        <f>(+N11-T11)/2</f>
        <v>7779.84</v>
      </c>
      <c r="AH11" s="118">
        <f>+AH9+1</f>
        <v>1</v>
      </c>
      <c r="AI11" s="105" t="s">
        <v>69</v>
      </c>
      <c r="AJ11" s="106" t="s">
        <v>71</v>
      </c>
      <c r="AK11" s="107">
        <f t="shared" ref="AK11:AK25" si="0">O11</f>
        <v>0</v>
      </c>
      <c r="AL11" s="107">
        <f>I11*9%</f>
        <v>1706.1299999999999</v>
      </c>
      <c r="AM11" s="107">
        <v>0</v>
      </c>
      <c r="AN11" s="107"/>
      <c r="AO11" s="107"/>
      <c r="AP11" s="107"/>
      <c r="AQ11" s="107"/>
      <c r="AR11" s="107"/>
      <c r="AS11" s="107"/>
      <c r="AT11" s="107"/>
      <c r="AU11" s="111">
        <f>SUM(AL11:AT11)</f>
        <v>1706.1299999999999</v>
      </c>
      <c r="AV11" s="115">
        <v>200</v>
      </c>
      <c r="AW11" s="107">
        <v>0</v>
      </c>
      <c r="AX11" s="107">
        <v>0</v>
      </c>
      <c r="AY11" s="107">
        <f>SUM(AV11:AW11)</f>
        <v>200</v>
      </c>
      <c r="AZ11" s="107">
        <f>ROUNDDOWN(G11*5%/2,2)</f>
        <v>473.92</v>
      </c>
      <c r="BB11" s="107"/>
      <c r="BC11" s="107">
        <v>100</v>
      </c>
      <c r="BD11" s="107"/>
      <c r="BE11" s="107">
        <v>0</v>
      </c>
      <c r="BF11" s="107">
        <v>0</v>
      </c>
      <c r="BG11" s="107">
        <f>SUM(BA11:BF11)</f>
        <v>100</v>
      </c>
      <c r="BH11" s="108">
        <f>AK11+AU11+AY11+AZ11+BG11</f>
        <v>2480.0499999999997</v>
      </c>
      <c r="BI11" s="119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120"/>
      <c r="GM11" s="120"/>
      <c r="GN11" s="120"/>
      <c r="GO11" s="120"/>
      <c r="GP11" s="120"/>
      <c r="GQ11" s="120"/>
      <c r="GR11" s="120"/>
      <c r="GS11" s="120"/>
      <c r="GT11" s="120"/>
      <c r="GU11" s="120"/>
      <c r="GV11" s="120"/>
      <c r="GW11" s="120"/>
      <c r="GX11" s="120"/>
      <c r="GY11" s="120"/>
      <c r="GZ11" s="120"/>
      <c r="HA11" s="120"/>
      <c r="HB11" s="120"/>
      <c r="HC11" s="120"/>
      <c r="HD11" s="120"/>
      <c r="HE11" s="120"/>
      <c r="HF11" s="120"/>
      <c r="HG11" s="120"/>
      <c r="HH11" s="120"/>
      <c r="HI11" s="120"/>
      <c r="HJ11" s="120"/>
      <c r="HK11" s="120"/>
      <c r="HL11" s="120"/>
      <c r="HM11" s="120"/>
      <c r="HN11" s="120"/>
      <c r="HO11" s="120"/>
      <c r="HP11" s="120"/>
      <c r="HQ11" s="120"/>
      <c r="HR11" s="120"/>
      <c r="HS11" s="120"/>
      <c r="HT11" s="120"/>
      <c r="HU11" s="120"/>
      <c r="HV11" s="120"/>
      <c r="HW11" s="120"/>
      <c r="HX11" s="120"/>
      <c r="HY11" s="120"/>
      <c r="HZ11" s="120"/>
      <c r="IA11" s="120"/>
      <c r="IB11" s="120"/>
      <c r="IC11" s="120"/>
      <c r="ID11" s="120"/>
      <c r="IE11" s="120"/>
      <c r="IF11" s="120"/>
      <c r="IG11" s="120"/>
      <c r="IH11" s="120"/>
      <c r="II11" s="120"/>
      <c r="IJ11" s="120"/>
      <c r="IK11" s="120"/>
      <c r="IL11" s="120"/>
      <c r="IM11" s="120"/>
      <c r="IN11" s="120"/>
      <c r="IO11" s="120"/>
      <c r="IP11" s="120"/>
      <c r="IQ11" s="120"/>
      <c r="IR11" s="120"/>
      <c r="IS11" s="120"/>
      <c r="IT11" s="120"/>
      <c r="IU11" s="120"/>
      <c r="IV11" s="120"/>
      <c r="IW11" s="120"/>
      <c r="IX11" s="120"/>
      <c r="IY11" s="120"/>
      <c r="IZ11" s="120"/>
      <c r="JA11" s="120"/>
      <c r="JB11" s="120"/>
      <c r="JC11" s="120"/>
      <c r="JD11" s="120"/>
      <c r="JE11" s="120"/>
      <c r="JF11" s="120"/>
      <c r="JG11" s="120"/>
      <c r="JH11" s="120"/>
      <c r="JI11" s="120"/>
      <c r="JJ11" s="120"/>
      <c r="JK11" s="120"/>
      <c r="JL11" s="120"/>
      <c r="JM11" s="120"/>
      <c r="JN11" s="120"/>
      <c r="JO11" s="120"/>
      <c r="JP11" s="120"/>
      <c r="JQ11" s="120"/>
      <c r="JR11" s="120"/>
      <c r="JS11" s="120"/>
      <c r="JT11" s="120"/>
      <c r="JU11" s="120"/>
      <c r="JV11" s="120"/>
      <c r="JW11" s="120"/>
      <c r="JX11" s="120"/>
      <c r="JY11" s="120"/>
      <c r="JZ11" s="120"/>
      <c r="KA11" s="120"/>
      <c r="KB11" s="120"/>
      <c r="KC11" s="120"/>
      <c r="KD11" s="120"/>
      <c r="KE11" s="120"/>
      <c r="KF11" s="120"/>
      <c r="KG11" s="120"/>
      <c r="KH11" s="120"/>
      <c r="KI11" s="120"/>
      <c r="KJ11" s="120"/>
      <c r="KK11" s="120"/>
      <c r="KL11" s="120"/>
      <c r="KM11" s="120"/>
      <c r="KN11" s="120"/>
      <c r="KO11" s="120"/>
      <c r="KP11" s="120"/>
      <c r="KQ11" s="120"/>
      <c r="KR11" s="120"/>
      <c r="KS11" s="120"/>
      <c r="KT11" s="120"/>
      <c r="KU11" s="120"/>
      <c r="KV11" s="120"/>
      <c r="KW11" s="120"/>
      <c r="KX11" s="120"/>
      <c r="KY11" s="120"/>
      <c r="KZ11" s="120"/>
      <c r="LA11" s="120"/>
      <c r="LB11" s="120"/>
      <c r="LC11" s="120"/>
      <c r="LD11" s="120"/>
      <c r="LE11" s="120"/>
      <c r="LF11" s="120"/>
      <c r="LG11" s="120"/>
      <c r="LH11" s="120"/>
      <c r="LI11" s="120"/>
      <c r="LJ11" s="120"/>
      <c r="LK11" s="120"/>
      <c r="LL11" s="120"/>
      <c r="LM11" s="120"/>
      <c r="LN11" s="120"/>
      <c r="LO11" s="120"/>
      <c r="LP11" s="120"/>
      <c r="LQ11" s="120"/>
      <c r="LR11" s="120"/>
      <c r="LS11" s="120"/>
      <c r="LT11" s="120"/>
      <c r="LU11" s="120"/>
      <c r="LV11" s="120"/>
      <c r="LW11" s="120"/>
      <c r="LX11" s="120"/>
      <c r="LY11" s="120"/>
      <c r="LZ11" s="120"/>
      <c r="MA11" s="120"/>
      <c r="MB11" s="120"/>
      <c r="MC11" s="120"/>
      <c r="MD11" s="120"/>
      <c r="ME11" s="120"/>
      <c r="MF11" s="120"/>
      <c r="MG11" s="120"/>
      <c r="MH11" s="120"/>
      <c r="MI11" s="120"/>
      <c r="MJ11" s="120"/>
      <c r="MK11" s="120"/>
      <c r="ML11" s="120"/>
      <c r="MM11" s="120"/>
      <c r="MN11" s="120"/>
      <c r="MO11" s="120"/>
      <c r="MP11" s="120"/>
      <c r="MQ11" s="120"/>
      <c r="MR11" s="120"/>
      <c r="MS11" s="120"/>
      <c r="MT11" s="120"/>
      <c r="MU11" s="120"/>
      <c r="MV11" s="120"/>
      <c r="MW11" s="120"/>
      <c r="MX11" s="120"/>
      <c r="MY11" s="120"/>
      <c r="MZ11" s="120"/>
      <c r="NA11" s="120"/>
      <c r="NB11" s="120"/>
      <c r="NC11" s="120"/>
      <c r="ND11" s="120"/>
      <c r="NE11" s="120"/>
      <c r="NF11" s="120"/>
      <c r="NG11" s="120"/>
      <c r="NH11" s="120"/>
      <c r="NI11" s="120"/>
      <c r="NJ11" s="120"/>
      <c r="NK11" s="120"/>
      <c r="NL11" s="120"/>
      <c r="NM11" s="120"/>
      <c r="NN11" s="120"/>
      <c r="NO11" s="120"/>
      <c r="NP11" s="120"/>
      <c r="NQ11" s="120"/>
      <c r="NR11" s="120"/>
      <c r="NS11" s="120"/>
      <c r="NT11" s="120"/>
      <c r="NU11" s="120"/>
      <c r="NV11" s="120"/>
      <c r="NW11" s="120"/>
      <c r="NX11" s="120"/>
      <c r="NY11" s="120"/>
      <c r="NZ11" s="120"/>
      <c r="OA11" s="120"/>
      <c r="OB11" s="120"/>
      <c r="OC11" s="120"/>
      <c r="OD11" s="120"/>
      <c r="OE11" s="120"/>
      <c r="OF11" s="120"/>
      <c r="OG11" s="120"/>
      <c r="OH11" s="120"/>
      <c r="OI11" s="120"/>
      <c r="OJ11" s="120"/>
      <c r="OK11" s="120"/>
      <c r="OL11" s="120"/>
      <c r="OM11" s="120"/>
      <c r="ON11" s="120"/>
      <c r="OO11" s="120"/>
      <c r="OP11" s="120"/>
      <c r="OQ11" s="120"/>
      <c r="OR11" s="120"/>
      <c r="OS11" s="120"/>
      <c r="OT11" s="120"/>
      <c r="OU11" s="120"/>
      <c r="OV11" s="120"/>
      <c r="OW11" s="120"/>
      <c r="OX11" s="120"/>
      <c r="OY11" s="120"/>
      <c r="OZ11" s="120"/>
      <c r="PA11" s="120"/>
      <c r="PB11" s="120"/>
      <c r="PC11" s="120"/>
    </row>
    <row r="12" spans="1:1351" s="110" customFormat="1" ht="23.1" customHeight="1">
      <c r="A12" s="104" t="s">
        <v>7</v>
      </c>
      <c r="B12" s="121"/>
      <c r="C12" s="122" t="s">
        <v>72</v>
      </c>
      <c r="D12" s="123" t="s">
        <v>73</v>
      </c>
      <c r="E12" s="107"/>
      <c r="F12" s="107"/>
      <c r="G12" s="107"/>
      <c r="I12" s="108">
        <f t="shared" ref="I12:I25" si="1">H12</f>
        <v>0</v>
      </c>
      <c r="J12" s="109">
        <f t="shared" ref="J12:J25" si="2">ROUND(H12/8/31/60*(M12+L12*60+K12*8*60),2)</f>
        <v>0</v>
      </c>
      <c r="N12" s="108">
        <f t="shared" ref="N12:N25" si="3">I12-J12</f>
        <v>0</v>
      </c>
      <c r="O12" s="107"/>
      <c r="P12" s="107"/>
      <c r="Q12" s="107"/>
      <c r="R12" s="107"/>
      <c r="S12" s="107"/>
      <c r="T12" s="108"/>
      <c r="U12" s="112">
        <f t="shared" ref="U12:U25" si="4">ROUND(AG12,0)</f>
        <v>0</v>
      </c>
      <c r="V12" s="112" t="s">
        <v>7</v>
      </c>
      <c r="W12" s="107"/>
      <c r="X12" s="107">
        <f t="shared" ref="X12:X26" si="5">SUM(U12:V12)</f>
        <v>0</v>
      </c>
      <c r="Y12" s="113"/>
      <c r="Z12" s="112">
        <f t="shared" ref="Z12:Z25" si="6">SUM(X12:Y12)</f>
        <v>0</v>
      </c>
      <c r="AA12" s="114" t="s">
        <v>7</v>
      </c>
      <c r="AB12" s="107">
        <f t="shared" ref="AB12:AB25" si="7">I12*12%</f>
        <v>0</v>
      </c>
      <c r="AC12" s="124"/>
      <c r="AD12" s="125"/>
      <c r="AE12" s="124"/>
      <c r="AF12" s="117"/>
      <c r="AG12" s="117"/>
      <c r="AH12" s="118" t="s">
        <v>7</v>
      </c>
      <c r="AI12" s="121"/>
      <c r="AJ12" s="123" t="s">
        <v>73</v>
      </c>
      <c r="AK12" s="107">
        <f t="shared" si="0"/>
        <v>0</v>
      </c>
      <c r="AL12" s="107">
        <f t="shared" ref="AL12:AL25" si="8">I12*9%</f>
        <v>0</v>
      </c>
      <c r="AM12" s="107"/>
      <c r="AN12" s="107"/>
      <c r="AO12" s="107"/>
      <c r="AP12" s="107"/>
      <c r="AQ12" s="107"/>
      <c r="AR12" s="107"/>
      <c r="AS12" s="107"/>
      <c r="AT12" s="107"/>
      <c r="AU12" s="107"/>
      <c r="AV12" s="115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8"/>
      <c r="BI12" s="119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  <c r="DO12" s="120"/>
      <c r="DP12" s="120"/>
      <c r="DQ12" s="120"/>
      <c r="DR12" s="120"/>
      <c r="DS12" s="120"/>
      <c r="DT12" s="120"/>
      <c r="DU12" s="120"/>
      <c r="DV12" s="120"/>
      <c r="DW12" s="120"/>
      <c r="DX12" s="120"/>
      <c r="DY12" s="120"/>
      <c r="DZ12" s="120"/>
      <c r="EA12" s="120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120"/>
      <c r="EY12" s="120"/>
      <c r="EZ12" s="120"/>
      <c r="FA12" s="120"/>
      <c r="FB12" s="120"/>
      <c r="FC12" s="120"/>
      <c r="FD12" s="120"/>
      <c r="FE12" s="120"/>
      <c r="FF12" s="120"/>
      <c r="FG12" s="120"/>
      <c r="FH12" s="120"/>
      <c r="FI12" s="120"/>
      <c r="FJ12" s="120"/>
      <c r="FK12" s="120"/>
      <c r="FL12" s="120"/>
      <c r="FM12" s="120"/>
      <c r="FN12" s="120"/>
      <c r="FO12" s="120"/>
      <c r="FP12" s="120"/>
      <c r="FQ12" s="120"/>
      <c r="FR12" s="120"/>
      <c r="FS12" s="120"/>
      <c r="FT12" s="120"/>
      <c r="FU12" s="120"/>
      <c r="FV12" s="120"/>
      <c r="FW12" s="120"/>
      <c r="FX12" s="120"/>
      <c r="FY12" s="120"/>
      <c r="FZ12" s="120"/>
      <c r="GA12" s="120"/>
      <c r="GB12" s="120"/>
      <c r="GC12" s="120"/>
      <c r="GD12" s="120"/>
      <c r="GE12" s="120"/>
      <c r="GF12" s="120"/>
      <c r="GG12" s="120"/>
      <c r="GH12" s="120"/>
      <c r="GI12" s="120"/>
      <c r="GJ12" s="120"/>
      <c r="GK12" s="120"/>
      <c r="GL12" s="120"/>
      <c r="GM12" s="120"/>
      <c r="GN12" s="120"/>
      <c r="GO12" s="120"/>
      <c r="GP12" s="120"/>
      <c r="GQ12" s="120"/>
      <c r="GR12" s="120"/>
      <c r="GS12" s="120"/>
      <c r="GT12" s="120"/>
      <c r="GU12" s="120"/>
      <c r="GV12" s="120"/>
      <c r="GW12" s="120"/>
      <c r="GX12" s="120"/>
      <c r="GY12" s="120"/>
      <c r="GZ12" s="120"/>
      <c r="HA12" s="120"/>
      <c r="HB12" s="120"/>
      <c r="HC12" s="120"/>
      <c r="HD12" s="120"/>
      <c r="HE12" s="120"/>
      <c r="HF12" s="120"/>
      <c r="HG12" s="120"/>
      <c r="HH12" s="120"/>
      <c r="HI12" s="120"/>
      <c r="HJ12" s="120"/>
      <c r="HK12" s="120"/>
      <c r="HL12" s="120"/>
      <c r="HM12" s="120"/>
      <c r="HN12" s="120"/>
      <c r="HO12" s="120"/>
      <c r="HP12" s="120"/>
      <c r="HQ12" s="120"/>
      <c r="HR12" s="120"/>
      <c r="HS12" s="120"/>
      <c r="HT12" s="120"/>
      <c r="HU12" s="120"/>
      <c r="HV12" s="120"/>
      <c r="HW12" s="120"/>
      <c r="HX12" s="120"/>
      <c r="HY12" s="120"/>
      <c r="HZ12" s="120"/>
      <c r="IA12" s="120"/>
      <c r="IB12" s="120"/>
      <c r="IC12" s="120"/>
      <c r="ID12" s="120"/>
      <c r="IE12" s="120"/>
      <c r="IF12" s="120"/>
      <c r="IG12" s="120"/>
      <c r="IH12" s="120"/>
      <c r="II12" s="120"/>
      <c r="IJ12" s="120"/>
      <c r="IK12" s="120"/>
      <c r="IL12" s="120"/>
      <c r="IM12" s="120"/>
      <c r="IN12" s="120"/>
      <c r="IO12" s="120"/>
      <c r="IP12" s="120"/>
      <c r="IQ12" s="120"/>
      <c r="IR12" s="120"/>
      <c r="IS12" s="120"/>
      <c r="IT12" s="120"/>
      <c r="IU12" s="120"/>
      <c r="IV12" s="120"/>
      <c r="IW12" s="120"/>
      <c r="IX12" s="120"/>
      <c r="IY12" s="120"/>
      <c r="IZ12" s="120"/>
      <c r="JA12" s="120"/>
      <c r="JB12" s="120"/>
      <c r="JC12" s="120"/>
      <c r="JD12" s="120"/>
      <c r="JE12" s="120"/>
      <c r="JF12" s="120"/>
      <c r="JG12" s="120"/>
      <c r="JH12" s="120"/>
      <c r="JI12" s="120"/>
      <c r="JJ12" s="120"/>
      <c r="JK12" s="120"/>
      <c r="JL12" s="120"/>
      <c r="JM12" s="120"/>
      <c r="JN12" s="120"/>
      <c r="JO12" s="120"/>
      <c r="JP12" s="120"/>
      <c r="JQ12" s="120"/>
      <c r="JR12" s="120"/>
      <c r="JS12" s="120"/>
      <c r="JT12" s="120"/>
      <c r="JU12" s="120"/>
      <c r="JV12" s="120"/>
      <c r="JW12" s="120"/>
      <c r="JX12" s="120"/>
      <c r="JY12" s="120"/>
      <c r="JZ12" s="120"/>
      <c r="KA12" s="120"/>
      <c r="KB12" s="120"/>
      <c r="KC12" s="120"/>
      <c r="KD12" s="120"/>
      <c r="KE12" s="120"/>
      <c r="KF12" s="120"/>
      <c r="KG12" s="120"/>
      <c r="KH12" s="120"/>
      <c r="KI12" s="120"/>
      <c r="KJ12" s="120"/>
      <c r="KK12" s="120"/>
      <c r="KL12" s="120"/>
      <c r="KM12" s="120"/>
      <c r="KN12" s="120"/>
      <c r="KO12" s="120"/>
      <c r="KP12" s="120"/>
      <c r="KQ12" s="120"/>
      <c r="KR12" s="120"/>
      <c r="KS12" s="120"/>
      <c r="KT12" s="120"/>
      <c r="KU12" s="120"/>
      <c r="KV12" s="120"/>
      <c r="KW12" s="120"/>
      <c r="KX12" s="120"/>
      <c r="KY12" s="120"/>
      <c r="KZ12" s="120"/>
      <c r="LA12" s="120"/>
      <c r="LB12" s="120"/>
      <c r="LC12" s="120"/>
      <c r="LD12" s="120"/>
      <c r="LE12" s="120"/>
      <c r="LF12" s="120"/>
      <c r="LG12" s="120"/>
      <c r="LH12" s="120"/>
      <c r="LI12" s="120"/>
      <c r="LJ12" s="120"/>
      <c r="LK12" s="120"/>
      <c r="LL12" s="120"/>
      <c r="LM12" s="120"/>
      <c r="LN12" s="120"/>
      <c r="LO12" s="120"/>
      <c r="LP12" s="120"/>
      <c r="LQ12" s="120"/>
      <c r="LR12" s="120"/>
      <c r="LS12" s="120"/>
      <c r="LT12" s="120"/>
      <c r="LU12" s="120"/>
      <c r="LV12" s="120"/>
      <c r="LW12" s="120"/>
      <c r="LX12" s="120"/>
      <c r="LY12" s="120"/>
      <c r="LZ12" s="120"/>
      <c r="MA12" s="120"/>
      <c r="MB12" s="120"/>
      <c r="MC12" s="120"/>
      <c r="MD12" s="120"/>
      <c r="ME12" s="120"/>
      <c r="MF12" s="120"/>
      <c r="MG12" s="120"/>
      <c r="MH12" s="120"/>
      <c r="MI12" s="120"/>
      <c r="MJ12" s="120"/>
      <c r="MK12" s="120"/>
      <c r="ML12" s="120"/>
      <c r="MM12" s="120"/>
      <c r="MN12" s="120"/>
      <c r="MO12" s="120"/>
      <c r="MP12" s="120"/>
      <c r="MQ12" s="120"/>
      <c r="MR12" s="120"/>
      <c r="MS12" s="120"/>
      <c r="MT12" s="120"/>
      <c r="MU12" s="120"/>
      <c r="MV12" s="120"/>
      <c r="MW12" s="120"/>
      <c r="MX12" s="120"/>
      <c r="MY12" s="120"/>
      <c r="MZ12" s="120"/>
      <c r="NA12" s="120"/>
      <c r="NB12" s="120"/>
      <c r="NC12" s="120"/>
      <c r="ND12" s="120"/>
      <c r="NE12" s="120"/>
      <c r="NF12" s="120"/>
      <c r="NG12" s="120"/>
      <c r="NH12" s="120"/>
      <c r="NI12" s="120"/>
      <c r="NJ12" s="120"/>
      <c r="NK12" s="120"/>
      <c r="NL12" s="120"/>
      <c r="NM12" s="120"/>
      <c r="NN12" s="120"/>
      <c r="NO12" s="120"/>
      <c r="NP12" s="120"/>
      <c r="NQ12" s="120"/>
      <c r="NR12" s="120"/>
      <c r="NS12" s="120"/>
      <c r="NT12" s="120"/>
      <c r="NU12" s="120"/>
      <c r="NV12" s="120"/>
      <c r="NW12" s="120"/>
      <c r="NX12" s="120"/>
      <c r="NY12" s="120"/>
      <c r="NZ12" s="120"/>
      <c r="OA12" s="120"/>
      <c r="OB12" s="120"/>
      <c r="OC12" s="120"/>
      <c r="OD12" s="120"/>
      <c r="OE12" s="120"/>
      <c r="OF12" s="120"/>
      <c r="OG12" s="120"/>
      <c r="OH12" s="120"/>
      <c r="OI12" s="120"/>
      <c r="OJ12" s="120"/>
      <c r="OK12" s="120"/>
      <c r="OL12" s="120"/>
      <c r="OM12" s="120"/>
      <c r="ON12" s="120"/>
      <c r="OO12" s="120"/>
      <c r="OP12" s="120"/>
      <c r="OQ12" s="120"/>
      <c r="OR12" s="120"/>
      <c r="OS12" s="120"/>
      <c r="OT12" s="120"/>
      <c r="OU12" s="120"/>
      <c r="OV12" s="120"/>
      <c r="OW12" s="120"/>
      <c r="OX12" s="120"/>
      <c r="OY12" s="120"/>
      <c r="OZ12" s="120"/>
      <c r="PA12" s="120"/>
      <c r="PB12" s="120"/>
      <c r="PC12" s="120"/>
      <c r="PD12" s="120"/>
      <c r="PE12" s="120"/>
      <c r="PF12" s="120"/>
      <c r="PG12" s="120"/>
      <c r="PH12" s="120"/>
      <c r="PI12" s="120"/>
      <c r="PJ12" s="120"/>
      <c r="PK12" s="120"/>
      <c r="PL12" s="120"/>
      <c r="PM12" s="120"/>
      <c r="PN12" s="120"/>
      <c r="PO12" s="120"/>
      <c r="PP12" s="120"/>
      <c r="PQ12" s="120"/>
      <c r="PR12" s="120"/>
      <c r="PS12" s="120"/>
      <c r="PT12" s="120"/>
      <c r="PU12" s="120"/>
      <c r="PV12" s="120"/>
      <c r="PW12" s="120"/>
      <c r="PX12" s="120"/>
      <c r="PY12" s="120"/>
      <c r="PZ12" s="120"/>
      <c r="QA12" s="120"/>
      <c r="QB12" s="120"/>
      <c r="QC12" s="120"/>
      <c r="QD12" s="120"/>
      <c r="QE12" s="120"/>
      <c r="QF12" s="120"/>
      <c r="QG12" s="120"/>
      <c r="QH12" s="120"/>
      <c r="QI12" s="120"/>
      <c r="QJ12" s="120"/>
      <c r="QK12" s="120"/>
      <c r="QL12" s="120"/>
      <c r="QM12" s="120"/>
      <c r="QN12" s="120"/>
      <c r="QO12" s="120"/>
      <c r="QP12" s="120"/>
      <c r="QQ12" s="120"/>
      <c r="QR12" s="120"/>
      <c r="QS12" s="120"/>
      <c r="QT12" s="120"/>
      <c r="QU12" s="120"/>
      <c r="QV12" s="120"/>
      <c r="QW12" s="120"/>
      <c r="QX12" s="120"/>
      <c r="QY12" s="120"/>
      <c r="QZ12" s="120"/>
      <c r="RA12" s="120"/>
      <c r="RB12" s="120"/>
      <c r="RC12" s="120"/>
      <c r="RD12" s="120"/>
      <c r="RE12" s="120"/>
      <c r="RF12" s="120"/>
      <c r="RG12" s="120"/>
      <c r="RH12" s="120"/>
      <c r="RI12" s="120"/>
      <c r="RJ12" s="120"/>
      <c r="RK12" s="120"/>
      <c r="RL12" s="120"/>
      <c r="RM12" s="120"/>
      <c r="RN12" s="120"/>
      <c r="RO12" s="120"/>
      <c r="RP12" s="120"/>
      <c r="RQ12" s="120"/>
      <c r="RR12" s="120"/>
      <c r="RS12" s="120"/>
      <c r="RT12" s="120"/>
      <c r="RU12" s="120"/>
      <c r="RV12" s="120"/>
      <c r="RW12" s="120"/>
      <c r="RX12" s="120"/>
      <c r="RY12" s="120"/>
      <c r="RZ12" s="120"/>
      <c r="SA12" s="120"/>
      <c r="SB12" s="120"/>
      <c r="SC12" s="120"/>
      <c r="SD12" s="120"/>
      <c r="SE12" s="120"/>
      <c r="SF12" s="120"/>
      <c r="SG12" s="120"/>
      <c r="SH12" s="120"/>
      <c r="SI12" s="120"/>
      <c r="SJ12" s="120"/>
      <c r="SK12" s="120"/>
      <c r="SL12" s="120"/>
      <c r="SM12" s="120"/>
      <c r="SN12" s="120"/>
      <c r="SO12" s="120"/>
      <c r="SP12" s="120"/>
      <c r="SQ12" s="120"/>
      <c r="SR12" s="120"/>
      <c r="SS12" s="120"/>
      <c r="ST12" s="120"/>
      <c r="SU12" s="120"/>
      <c r="SV12" s="120"/>
      <c r="SW12" s="120"/>
      <c r="SX12" s="120"/>
      <c r="SY12" s="120"/>
      <c r="SZ12" s="120"/>
      <c r="TA12" s="120"/>
      <c r="TB12" s="120"/>
      <c r="TC12" s="120"/>
      <c r="TD12" s="120"/>
      <c r="TE12" s="120"/>
      <c r="TF12" s="120"/>
      <c r="TG12" s="120"/>
      <c r="TH12" s="120"/>
      <c r="TI12" s="120"/>
      <c r="TJ12" s="120"/>
      <c r="TK12" s="120"/>
      <c r="TL12" s="120"/>
      <c r="TM12" s="120"/>
      <c r="TN12" s="120"/>
      <c r="TO12" s="120"/>
      <c r="TP12" s="120"/>
      <c r="TQ12" s="120"/>
      <c r="TR12" s="120"/>
      <c r="TS12" s="120"/>
      <c r="TT12" s="120"/>
      <c r="TU12" s="120"/>
      <c r="TV12" s="120"/>
      <c r="TW12" s="120"/>
      <c r="TX12" s="120"/>
      <c r="TY12" s="120"/>
      <c r="TZ12" s="120"/>
      <c r="UA12" s="120"/>
      <c r="UB12" s="120"/>
      <c r="UC12" s="120"/>
      <c r="UD12" s="120"/>
      <c r="UE12" s="120"/>
      <c r="UF12" s="120"/>
      <c r="UG12" s="120"/>
      <c r="UH12" s="120"/>
      <c r="UI12" s="120"/>
      <c r="UJ12" s="120"/>
      <c r="UK12" s="120"/>
      <c r="UL12" s="120"/>
      <c r="UM12" s="120"/>
      <c r="UN12" s="120"/>
      <c r="UO12" s="120"/>
      <c r="UP12" s="120"/>
      <c r="UQ12" s="120"/>
      <c r="UR12" s="120"/>
      <c r="US12" s="120"/>
      <c r="UT12" s="120"/>
      <c r="UU12" s="120"/>
      <c r="UV12" s="120"/>
      <c r="UW12" s="120"/>
      <c r="UX12" s="120"/>
      <c r="UY12" s="120"/>
      <c r="UZ12" s="120"/>
      <c r="VA12" s="120"/>
      <c r="VB12" s="120"/>
      <c r="VC12" s="120"/>
      <c r="VD12" s="120"/>
      <c r="VE12" s="120"/>
      <c r="VF12" s="120"/>
      <c r="VG12" s="120"/>
      <c r="VH12" s="120"/>
      <c r="VI12" s="120"/>
      <c r="VJ12" s="120"/>
      <c r="VK12" s="120"/>
      <c r="VL12" s="120"/>
      <c r="VM12" s="120"/>
      <c r="VN12" s="120"/>
      <c r="VO12" s="120"/>
      <c r="VP12" s="120"/>
      <c r="VQ12" s="120"/>
      <c r="VR12" s="120"/>
      <c r="VS12" s="120"/>
      <c r="VT12" s="120"/>
      <c r="VU12" s="120"/>
      <c r="VV12" s="120"/>
      <c r="VW12" s="120"/>
      <c r="VX12" s="120"/>
      <c r="VY12" s="120"/>
      <c r="VZ12" s="120"/>
      <c r="WA12" s="120"/>
      <c r="WB12" s="120"/>
      <c r="WC12" s="120"/>
      <c r="WD12" s="120"/>
      <c r="WE12" s="120"/>
      <c r="WF12" s="120"/>
      <c r="WG12" s="120"/>
      <c r="WH12" s="120"/>
      <c r="WI12" s="120"/>
      <c r="WJ12" s="120"/>
      <c r="WK12" s="120"/>
      <c r="WL12" s="120"/>
      <c r="WM12" s="120"/>
      <c r="WN12" s="120"/>
      <c r="WO12" s="120"/>
      <c r="WP12" s="120"/>
      <c r="WQ12" s="120"/>
      <c r="WR12" s="120"/>
      <c r="WS12" s="120"/>
      <c r="WT12" s="120"/>
      <c r="WU12" s="120"/>
      <c r="WV12" s="120"/>
      <c r="WW12" s="120"/>
      <c r="WX12" s="120"/>
      <c r="WY12" s="120"/>
      <c r="WZ12" s="120"/>
      <c r="XA12" s="120"/>
      <c r="XB12" s="120"/>
      <c r="XC12" s="120"/>
      <c r="XD12" s="120"/>
      <c r="XE12" s="120"/>
      <c r="XF12" s="120"/>
      <c r="XG12" s="120"/>
      <c r="XH12" s="120"/>
      <c r="XI12" s="120"/>
      <c r="XJ12" s="120"/>
      <c r="XK12" s="120"/>
      <c r="XL12" s="120"/>
      <c r="XM12" s="120"/>
      <c r="XN12" s="120"/>
      <c r="XO12" s="120"/>
      <c r="XP12" s="120"/>
      <c r="XQ12" s="120"/>
      <c r="XR12" s="120"/>
      <c r="XS12" s="120"/>
      <c r="XT12" s="120"/>
      <c r="XU12" s="120"/>
      <c r="XV12" s="120"/>
      <c r="XW12" s="120"/>
      <c r="XX12" s="120"/>
      <c r="XY12" s="120"/>
      <c r="XZ12" s="120"/>
      <c r="YA12" s="120"/>
      <c r="YB12" s="120"/>
      <c r="YC12" s="120"/>
      <c r="YD12" s="120"/>
      <c r="YE12" s="120"/>
      <c r="YF12" s="120"/>
      <c r="YG12" s="120"/>
      <c r="YH12" s="120"/>
      <c r="YI12" s="120"/>
      <c r="YJ12" s="120"/>
      <c r="YK12" s="120"/>
      <c r="YL12" s="120"/>
      <c r="YM12" s="120"/>
      <c r="YN12" s="120"/>
      <c r="YO12" s="120"/>
      <c r="YP12" s="120"/>
      <c r="YQ12" s="120"/>
      <c r="YR12" s="120"/>
      <c r="YS12" s="120"/>
      <c r="YT12" s="120"/>
      <c r="YU12" s="120"/>
      <c r="YV12" s="120"/>
      <c r="YW12" s="120"/>
      <c r="YX12" s="120"/>
      <c r="YY12" s="120"/>
      <c r="YZ12" s="120"/>
      <c r="ZA12" s="120"/>
      <c r="ZB12" s="120"/>
      <c r="ZC12" s="120"/>
      <c r="ZD12" s="120"/>
      <c r="ZE12" s="120"/>
      <c r="ZF12" s="120"/>
      <c r="ZG12" s="120"/>
      <c r="ZH12" s="120"/>
      <c r="ZI12" s="120"/>
      <c r="ZJ12" s="120"/>
      <c r="ZK12" s="120"/>
      <c r="ZL12" s="120"/>
      <c r="ZM12" s="120"/>
      <c r="ZN12" s="120"/>
      <c r="ZO12" s="120"/>
      <c r="ZP12" s="120"/>
      <c r="ZQ12" s="120"/>
      <c r="ZR12" s="120"/>
      <c r="ZS12" s="120"/>
      <c r="ZT12" s="120"/>
      <c r="ZU12" s="120"/>
      <c r="ZV12" s="120"/>
      <c r="ZW12" s="120"/>
      <c r="ZX12" s="120"/>
      <c r="ZY12" s="120"/>
      <c r="ZZ12" s="120"/>
      <c r="AAA12" s="120"/>
      <c r="AAB12" s="120"/>
      <c r="AAC12" s="120"/>
      <c r="AAD12" s="120"/>
      <c r="AAE12" s="120"/>
      <c r="AAF12" s="120"/>
      <c r="AAG12" s="120"/>
      <c r="AAH12" s="120"/>
      <c r="AAI12" s="120"/>
      <c r="AAJ12" s="120"/>
      <c r="AAK12" s="120"/>
      <c r="AAL12" s="120"/>
      <c r="AAM12" s="120"/>
      <c r="AAN12" s="120"/>
      <c r="AAO12" s="120"/>
      <c r="AAP12" s="120"/>
      <c r="AAQ12" s="120"/>
      <c r="AAR12" s="120"/>
      <c r="AAS12" s="120"/>
      <c r="AAT12" s="120"/>
      <c r="AAU12" s="120"/>
      <c r="AAV12" s="120"/>
      <c r="AAW12" s="120"/>
      <c r="AAX12" s="120"/>
      <c r="AAY12" s="120"/>
      <c r="AAZ12" s="120"/>
      <c r="ABA12" s="120"/>
      <c r="ABB12" s="120"/>
      <c r="ABC12" s="120"/>
      <c r="ABD12" s="120"/>
      <c r="ABE12" s="120"/>
      <c r="ABF12" s="120"/>
      <c r="ABG12" s="120"/>
      <c r="ABH12" s="120"/>
      <c r="ABI12" s="120"/>
      <c r="ABJ12" s="120"/>
      <c r="ABK12" s="120"/>
      <c r="ABL12" s="120"/>
      <c r="ABM12" s="120"/>
      <c r="ABN12" s="120"/>
      <c r="ABO12" s="120"/>
      <c r="ABP12" s="120"/>
      <c r="ABQ12" s="120"/>
      <c r="ABR12" s="120"/>
      <c r="ABS12" s="120"/>
      <c r="ABT12" s="120"/>
      <c r="ABU12" s="120"/>
      <c r="ABV12" s="120"/>
      <c r="ABW12" s="120"/>
      <c r="ABX12" s="120"/>
      <c r="ABY12" s="120"/>
      <c r="ABZ12" s="120"/>
      <c r="ACA12" s="120"/>
      <c r="ACB12" s="120"/>
      <c r="ACC12" s="120"/>
      <c r="ACD12" s="120"/>
      <c r="ACE12" s="120"/>
      <c r="ACF12" s="120"/>
      <c r="ACG12" s="120"/>
      <c r="ACH12" s="120"/>
      <c r="ACI12" s="120"/>
      <c r="ACJ12" s="120"/>
      <c r="ACK12" s="120"/>
      <c r="ACL12" s="120"/>
      <c r="ACM12" s="120"/>
      <c r="ACN12" s="120"/>
      <c r="ACO12" s="120"/>
      <c r="ACP12" s="120"/>
      <c r="ACQ12" s="120"/>
      <c r="ACR12" s="120"/>
      <c r="ACS12" s="120"/>
      <c r="ACT12" s="120"/>
      <c r="ACU12" s="120"/>
      <c r="ACV12" s="120"/>
      <c r="ACW12" s="120"/>
      <c r="ACX12" s="120"/>
      <c r="ACY12" s="120"/>
      <c r="ACZ12" s="120"/>
      <c r="ADA12" s="120"/>
      <c r="ADB12" s="120"/>
      <c r="ADC12" s="120"/>
      <c r="ADD12" s="120"/>
      <c r="ADE12" s="120"/>
      <c r="ADF12" s="120"/>
      <c r="ADG12" s="120"/>
      <c r="ADH12" s="120"/>
      <c r="ADI12" s="120"/>
      <c r="ADJ12" s="120"/>
      <c r="ADK12" s="120"/>
      <c r="ADL12" s="120"/>
      <c r="ADM12" s="120"/>
      <c r="ADN12" s="120"/>
      <c r="ADO12" s="120"/>
      <c r="ADP12" s="120"/>
      <c r="ADQ12" s="120"/>
      <c r="ADR12" s="120"/>
      <c r="ADS12" s="120"/>
      <c r="ADT12" s="120"/>
      <c r="ADU12" s="120"/>
      <c r="ADV12" s="120"/>
      <c r="ADW12" s="120"/>
      <c r="ADX12" s="120"/>
      <c r="ADY12" s="120"/>
      <c r="ADZ12" s="120"/>
      <c r="AEA12" s="120"/>
      <c r="AEB12" s="120"/>
      <c r="AEC12" s="120"/>
      <c r="AED12" s="120"/>
      <c r="AEE12" s="120"/>
      <c r="AEF12" s="120"/>
      <c r="AEG12" s="120"/>
      <c r="AEH12" s="120"/>
      <c r="AEI12" s="120"/>
      <c r="AEJ12" s="120"/>
      <c r="AEK12" s="120"/>
      <c r="AEL12" s="120"/>
      <c r="AEM12" s="120"/>
      <c r="AEN12" s="120"/>
      <c r="AEO12" s="120"/>
      <c r="AEP12" s="120"/>
      <c r="AEQ12" s="120"/>
      <c r="AER12" s="120"/>
      <c r="AES12" s="120"/>
      <c r="AET12" s="120"/>
      <c r="AEU12" s="120"/>
      <c r="AEV12" s="120"/>
      <c r="AEW12" s="120"/>
      <c r="AEX12" s="120"/>
      <c r="AEY12" s="120"/>
      <c r="AEZ12" s="120"/>
      <c r="AFA12" s="120"/>
      <c r="AFB12" s="120"/>
      <c r="AFC12" s="120"/>
      <c r="AFD12" s="120"/>
      <c r="AFE12" s="120"/>
      <c r="AFF12" s="120"/>
      <c r="AFG12" s="120"/>
      <c r="AFH12" s="120"/>
      <c r="AFI12" s="120"/>
      <c r="AFJ12" s="120"/>
      <c r="AFK12" s="120"/>
      <c r="AFL12" s="120"/>
      <c r="AFM12" s="120"/>
      <c r="AFN12" s="120"/>
      <c r="AFO12" s="120"/>
      <c r="AFP12" s="120"/>
      <c r="AFQ12" s="120"/>
      <c r="AFR12" s="120"/>
      <c r="AFS12" s="120"/>
      <c r="AFT12" s="120"/>
      <c r="AFU12" s="120"/>
      <c r="AFV12" s="120"/>
      <c r="AFW12" s="120"/>
      <c r="AFX12" s="120"/>
      <c r="AFY12" s="120"/>
      <c r="AFZ12" s="120"/>
      <c r="AGA12" s="120"/>
      <c r="AGB12" s="120"/>
      <c r="AGC12" s="120"/>
      <c r="AGD12" s="120"/>
      <c r="AGE12" s="120"/>
      <c r="AGF12" s="120"/>
      <c r="AGG12" s="120"/>
      <c r="AGH12" s="120"/>
      <c r="AGI12" s="120"/>
      <c r="AGJ12" s="120"/>
      <c r="AGK12" s="120"/>
      <c r="AGL12" s="120"/>
      <c r="AGM12" s="120"/>
      <c r="AGN12" s="120"/>
      <c r="AGO12" s="120"/>
      <c r="AGP12" s="120"/>
      <c r="AGQ12" s="120"/>
      <c r="AGR12" s="120"/>
      <c r="AGS12" s="120"/>
      <c r="AGT12" s="120"/>
      <c r="AGU12" s="120"/>
      <c r="AGV12" s="120"/>
      <c r="AGW12" s="120"/>
      <c r="AGX12" s="120"/>
      <c r="AGY12" s="120"/>
      <c r="AGZ12" s="120"/>
      <c r="AHA12" s="120"/>
      <c r="AHB12" s="120"/>
      <c r="AHC12" s="120"/>
      <c r="AHD12" s="120"/>
      <c r="AHE12" s="120"/>
      <c r="AHF12" s="120"/>
      <c r="AHG12" s="120"/>
      <c r="AHH12" s="120"/>
      <c r="AHI12" s="120"/>
      <c r="AHJ12" s="120"/>
      <c r="AHK12" s="120"/>
      <c r="AHL12" s="120"/>
      <c r="AHM12" s="120"/>
      <c r="AHN12" s="120"/>
      <c r="AHO12" s="120"/>
      <c r="AHP12" s="120"/>
      <c r="AHQ12" s="120"/>
      <c r="AHR12" s="120"/>
      <c r="AHS12" s="120"/>
      <c r="AHT12" s="120"/>
      <c r="AHU12" s="120"/>
      <c r="AHV12" s="120"/>
      <c r="AHW12" s="120"/>
      <c r="AHX12" s="120"/>
      <c r="AHY12" s="120"/>
      <c r="AHZ12" s="120"/>
      <c r="AIA12" s="120"/>
      <c r="AIB12" s="120"/>
      <c r="AIC12" s="120"/>
      <c r="AID12" s="120"/>
      <c r="AIE12" s="120"/>
      <c r="AIF12" s="120"/>
      <c r="AIG12" s="120"/>
      <c r="AIH12" s="120"/>
      <c r="AII12" s="120"/>
      <c r="AIJ12" s="120"/>
      <c r="AIK12" s="120"/>
      <c r="AIL12" s="120"/>
      <c r="AIM12" s="120"/>
      <c r="AIN12" s="120"/>
      <c r="AIO12" s="120"/>
      <c r="AIP12" s="120"/>
      <c r="AIQ12" s="120"/>
      <c r="AIR12" s="120"/>
      <c r="AIS12" s="120"/>
      <c r="AIT12" s="120"/>
      <c r="AIU12" s="120"/>
      <c r="AIV12" s="120"/>
      <c r="AIW12" s="120"/>
      <c r="AIX12" s="120"/>
      <c r="AIY12" s="120"/>
      <c r="AIZ12" s="120"/>
      <c r="AJA12" s="120"/>
      <c r="AJB12" s="120"/>
      <c r="AJC12" s="120"/>
      <c r="AJD12" s="120"/>
      <c r="AJE12" s="120"/>
      <c r="AJF12" s="120"/>
      <c r="AJG12" s="120"/>
      <c r="AJH12" s="120"/>
      <c r="AJI12" s="120"/>
      <c r="AJJ12" s="120"/>
      <c r="AJK12" s="120"/>
      <c r="AJL12" s="120"/>
      <c r="AJM12" s="120"/>
      <c r="AJN12" s="120"/>
      <c r="AJO12" s="120"/>
      <c r="AJP12" s="120"/>
      <c r="AJQ12" s="120"/>
      <c r="AJR12" s="120"/>
      <c r="AJS12" s="120"/>
      <c r="AJT12" s="120"/>
      <c r="AJU12" s="120"/>
      <c r="AJV12" s="120"/>
      <c r="AJW12" s="120"/>
      <c r="AJX12" s="120"/>
      <c r="AJY12" s="120"/>
      <c r="AJZ12" s="120"/>
      <c r="AKA12" s="120"/>
      <c r="AKB12" s="120"/>
      <c r="AKC12" s="120"/>
      <c r="AKD12" s="120"/>
      <c r="AKE12" s="120"/>
      <c r="AKF12" s="120"/>
      <c r="AKG12" s="120"/>
      <c r="AKH12" s="120"/>
      <c r="AKI12" s="120"/>
      <c r="AKJ12" s="120"/>
      <c r="AKK12" s="120"/>
      <c r="AKL12" s="120"/>
      <c r="AKM12" s="120"/>
      <c r="AKN12" s="120"/>
      <c r="AKO12" s="120"/>
      <c r="AKP12" s="120"/>
      <c r="AKQ12" s="120"/>
      <c r="AKR12" s="120"/>
      <c r="AKS12" s="120"/>
      <c r="AKT12" s="120"/>
      <c r="AKU12" s="120"/>
      <c r="AKV12" s="120"/>
      <c r="AKW12" s="120"/>
      <c r="AKX12" s="120"/>
      <c r="AKY12" s="120"/>
      <c r="AKZ12" s="120"/>
      <c r="ALA12" s="120"/>
      <c r="ALB12" s="120"/>
      <c r="ALC12" s="120"/>
      <c r="ALD12" s="120"/>
      <c r="ALE12" s="120"/>
      <c r="ALF12" s="120"/>
      <c r="ALG12" s="120"/>
      <c r="ALH12" s="120"/>
      <c r="ALI12" s="120"/>
      <c r="ALJ12" s="120"/>
      <c r="ALK12" s="120"/>
      <c r="ALL12" s="120"/>
      <c r="ALM12" s="120"/>
      <c r="ALN12" s="120"/>
      <c r="ALO12" s="120"/>
      <c r="ALP12" s="120"/>
      <c r="ALQ12" s="120"/>
      <c r="ALR12" s="120"/>
      <c r="ALS12" s="120"/>
      <c r="ALT12" s="120"/>
      <c r="ALU12" s="120"/>
      <c r="ALV12" s="120"/>
      <c r="ALW12" s="120"/>
      <c r="ALX12" s="120"/>
      <c r="ALY12" s="120"/>
      <c r="ALZ12" s="120"/>
      <c r="AMA12" s="120"/>
      <c r="AMB12" s="120"/>
      <c r="AMC12" s="120"/>
      <c r="AMD12" s="120"/>
      <c r="AME12" s="120"/>
      <c r="AMF12" s="120"/>
      <c r="AMG12" s="120"/>
      <c r="AMH12" s="120"/>
      <c r="AMI12" s="120"/>
      <c r="AMJ12" s="120"/>
      <c r="AMK12" s="120"/>
      <c r="AML12" s="120"/>
      <c r="AMM12" s="120"/>
      <c r="AMN12" s="120"/>
      <c r="AMO12" s="120"/>
      <c r="AMP12" s="120"/>
      <c r="AMQ12" s="120"/>
      <c r="AMR12" s="120"/>
      <c r="AMS12" s="120"/>
      <c r="AMT12" s="120"/>
      <c r="AMU12" s="120"/>
      <c r="AMV12" s="120"/>
      <c r="AMW12" s="120"/>
      <c r="AMX12" s="120"/>
      <c r="AMY12" s="120"/>
      <c r="AMZ12" s="120"/>
      <c r="ANA12" s="120"/>
      <c r="ANB12" s="120"/>
      <c r="ANC12" s="120"/>
      <c r="AND12" s="120"/>
      <c r="ANE12" s="120"/>
      <c r="ANF12" s="120"/>
      <c r="ANG12" s="120"/>
      <c r="ANH12" s="120"/>
      <c r="ANI12" s="120"/>
      <c r="ANJ12" s="120"/>
      <c r="ANK12" s="120"/>
      <c r="ANL12" s="120"/>
      <c r="ANM12" s="120"/>
      <c r="ANN12" s="120"/>
      <c r="ANO12" s="120"/>
      <c r="ANP12" s="120"/>
      <c r="ANQ12" s="120"/>
      <c r="ANR12" s="120"/>
      <c r="ANS12" s="120"/>
      <c r="ANT12" s="120"/>
      <c r="ANU12" s="120"/>
      <c r="ANV12" s="120"/>
      <c r="ANW12" s="120"/>
      <c r="ANX12" s="120"/>
      <c r="ANY12" s="120"/>
      <c r="ANZ12" s="120"/>
      <c r="AOA12" s="120"/>
      <c r="AOB12" s="120"/>
      <c r="AOC12" s="120"/>
      <c r="AOD12" s="120"/>
      <c r="AOE12" s="120"/>
      <c r="AOF12" s="120"/>
      <c r="AOG12" s="120"/>
      <c r="AOH12" s="120"/>
      <c r="AOI12" s="120"/>
      <c r="AOJ12" s="120"/>
      <c r="AOK12" s="120"/>
      <c r="AOL12" s="120"/>
      <c r="AOM12" s="120"/>
      <c r="AON12" s="120"/>
      <c r="AOO12" s="120"/>
      <c r="AOP12" s="120"/>
      <c r="AOQ12" s="120"/>
      <c r="AOR12" s="120"/>
      <c r="AOS12" s="120"/>
      <c r="AOT12" s="120"/>
      <c r="AOU12" s="120"/>
      <c r="AOV12" s="120"/>
      <c r="AOW12" s="120"/>
      <c r="AOX12" s="120"/>
      <c r="AOY12" s="120"/>
      <c r="AOZ12" s="120"/>
      <c r="APA12" s="120"/>
      <c r="APB12" s="120"/>
      <c r="APC12" s="120"/>
      <c r="APD12" s="120"/>
      <c r="APE12" s="120"/>
      <c r="APF12" s="120"/>
      <c r="APG12" s="120"/>
      <c r="APH12" s="120"/>
      <c r="API12" s="120"/>
      <c r="APJ12" s="120"/>
      <c r="APK12" s="120"/>
      <c r="APL12" s="120"/>
      <c r="APM12" s="120"/>
      <c r="APN12" s="120"/>
      <c r="APO12" s="120"/>
      <c r="APP12" s="120"/>
      <c r="APQ12" s="120"/>
      <c r="APR12" s="120"/>
      <c r="APS12" s="120"/>
      <c r="APT12" s="120"/>
      <c r="APU12" s="120"/>
      <c r="APV12" s="120"/>
      <c r="APW12" s="120"/>
      <c r="APX12" s="120"/>
      <c r="APY12" s="120"/>
      <c r="APZ12" s="120"/>
      <c r="AQA12" s="120"/>
      <c r="AQB12" s="120"/>
      <c r="AQC12" s="120"/>
      <c r="AQD12" s="120"/>
      <c r="AQE12" s="120"/>
      <c r="AQF12" s="120"/>
      <c r="AQG12" s="120"/>
      <c r="AQH12" s="120"/>
      <c r="AQI12" s="120"/>
      <c r="AQJ12" s="120"/>
      <c r="AQK12" s="120"/>
      <c r="AQL12" s="120"/>
      <c r="AQM12" s="120"/>
      <c r="AQN12" s="120"/>
      <c r="AQO12" s="120"/>
      <c r="AQP12" s="120"/>
      <c r="AQQ12" s="120"/>
      <c r="AQR12" s="120"/>
      <c r="AQS12" s="120"/>
      <c r="AQT12" s="120"/>
      <c r="AQU12" s="120"/>
      <c r="AQV12" s="120"/>
      <c r="AQW12" s="120"/>
      <c r="AQX12" s="120"/>
      <c r="AQY12" s="120"/>
      <c r="AQZ12" s="120"/>
      <c r="ARA12" s="120"/>
      <c r="ARB12" s="120"/>
      <c r="ARC12" s="120"/>
      <c r="ARD12" s="120"/>
      <c r="ARE12" s="120"/>
      <c r="ARF12" s="120"/>
      <c r="ARG12" s="120"/>
      <c r="ARH12" s="120"/>
      <c r="ARI12" s="120"/>
      <c r="ARJ12" s="120"/>
      <c r="ARK12" s="120"/>
      <c r="ARL12" s="120"/>
      <c r="ARM12" s="120"/>
      <c r="ARN12" s="120"/>
      <c r="ARO12" s="120"/>
      <c r="ARP12" s="120"/>
      <c r="ARQ12" s="120"/>
      <c r="ARR12" s="120"/>
      <c r="ARS12" s="120"/>
      <c r="ART12" s="120"/>
      <c r="ARU12" s="120"/>
      <c r="ARV12" s="120"/>
      <c r="ARW12" s="120"/>
      <c r="ARX12" s="120"/>
      <c r="ARY12" s="120"/>
      <c r="ARZ12" s="120"/>
      <c r="ASA12" s="120"/>
      <c r="ASB12" s="120"/>
      <c r="ASC12" s="120"/>
      <c r="ASD12" s="120"/>
      <c r="ASE12" s="120"/>
      <c r="ASF12" s="120"/>
      <c r="ASG12" s="120"/>
      <c r="ASH12" s="120"/>
      <c r="ASI12" s="120"/>
      <c r="ASJ12" s="120"/>
      <c r="ASK12" s="120"/>
      <c r="ASL12" s="120"/>
      <c r="ASM12" s="120"/>
      <c r="ASN12" s="120"/>
      <c r="ASO12" s="120"/>
      <c r="ASP12" s="120"/>
      <c r="ASQ12" s="120"/>
      <c r="ASR12" s="120"/>
      <c r="ASS12" s="120"/>
      <c r="AST12" s="120"/>
      <c r="ASU12" s="120"/>
      <c r="ASV12" s="120"/>
      <c r="ASW12" s="120"/>
      <c r="ASX12" s="120"/>
      <c r="ASY12" s="120"/>
      <c r="ASZ12" s="120"/>
      <c r="ATA12" s="120"/>
      <c r="ATB12" s="120"/>
      <c r="ATC12" s="120"/>
      <c r="ATD12" s="120"/>
      <c r="ATE12" s="120"/>
      <c r="ATF12" s="120"/>
      <c r="ATG12" s="120"/>
      <c r="ATH12" s="120"/>
      <c r="ATI12" s="120"/>
      <c r="ATJ12" s="120"/>
      <c r="ATK12" s="120"/>
      <c r="ATL12" s="120"/>
      <c r="ATM12" s="120"/>
      <c r="ATN12" s="120"/>
      <c r="ATO12" s="120"/>
      <c r="ATP12" s="120"/>
      <c r="ATQ12" s="120"/>
      <c r="ATR12" s="120"/>
      <c r="ATS12" s="120"/>
      <c r="ATT12" s="120"/>
      <c r="ATU12" s="120"/>
      <c r="ATV12" s="120"/>
      <c r="ATW12" s="120"/>
      <c r="ATX12" s="120"/>
      <c r="ATY12" s="120"/>
      <c r="ATZ12" s="120"/>
      <c r="AUA12" s="120"/>
      <c r="AUB12" s="120"/>
      <c r="AUC12" s="120"/>
      <c r="AUD12" s="120"/>
      <c r="AUE12" s="120"/>
      <c r="AUF12" s="120"/>
      <c r="AUG12" s="120"/>
      <c r="AUH12" s="120"/>
      <c r="AUI12" s="120"/>
      <c r="AUJ12" s="120"/>
      <c r="AUK12" s="120"/>
      <c r="AUL12" s="120"/>
      <c r="AUM12" s="120"/>
      <c r="AUN12" s="120"/>
      <c r="AUO12" s="120"/>
      <c r="AUP12" s="120"/>
      <c r="AUQ12" s="120"/>
      <c r="AUR12" s="120"/>
      <c r="AUS12" s="120"/>
      <c r="AUT12" s="120"/>
      <c r="AUU12" s="120"/>
      <c r="AUV12" s="120"/>
      <c r="AUW12" s="120"/>
      <c r="AUX12" s="120"/>
      <c r="AUY12" s="120"/>
      <c r="AUZ12" s="120"/>
      <c r="AVA12" s="120"/>
      <c r="AVB12" s="120"/>
      <c r="AVC12" s="120"/>
      <c r="AVD12" s="120"/>
      <c r="AVE12" s="120"/>
      <c r="AVF12" s="120"/>
      <c r="AVG12" s="120"/>
      <c r="AVH12" s="120"/>
      <c r="AVI12" s="120"/>
      <c r="AVJ12" s="120"/>
      <c r="AVK12" s="120"/>
      <c r="AVL12" s="120"/>
      <c r="AVM12" s="120"/>
      <c r="AVN12" s="120"/>
      <c r="AVO12" s="120"/>
      <c r="AVP12" s="120"/>
      <c r="AVQ12" s="120"/>
      <c r="AVR12" s="120"/>
      <c r="AVS12" s="120"/>
      <c r="AVT12" s="120"/>
      <c r="AVU12" s="120"/>
      <c r="AVV12" s="120"/>
      <c r="AVW12" s="120"/>
      <c r="AVX12" s="120"/>
      <c r="AVY12" s="120"/>
      <c r="AVZ12" s="120"/>
      <c r="AWA12" s="120"/>
      <c r="AWB12" s="120"/>
      <c r="AWC12" s="120"/>
      <c r="AWD12" s="120"/>
      <c r="AWE12" s="120"/>
      <c r="AWF12" s="120"/>
      <c r="AWG12" s="120"/>
      <c r="AWH12" s="120"/>
      <c r="AWI12" s="120"/>
      <c r="AWJ12" s="120"/>
      <c r="AWK12" s="120"/>
      <c r="AWL12" s="120"/>
      <c r="AWM12" s="120"/>
      <c r="AWN12" s="120"/>
      <c r="AWO12" s="120"/>
      <c r="AWP12" s="120"/>
      <c r="AWQ12" s="120"/>
      <c r="AWR12" s="120"/>
      <c r="AWS12" s="120"/>
      <c r="AWT12" s="120"/>
      <c r="AWU12" s="120"/>
      <c r="AWV12" s="120"/>
      <c r="AWW12" s="120"/>
      <c r="AWX12" s="120"/>
      <c r="AWY12" s="120"/>
      <c r="AWZ12" s="120"/>
      <c r="AXA12" s="120"/>
      <c r="AXB12" s="120"/>
      <c r="AXC12" s="120"/>
      <c r="AXD12" s="120"/>
      <c r="AXE12" s="120"/>
      <c r="AXF12" s="120"/>
      <c r="AXG12" s="120"/>
      <c r="AXH12" s="120"/>
      <c r="AXI12" s="120"/>
      <c r="AXJ12" s="120"/>
      <c r="AXK12" s="120"/>
      <c r="AXL12" s="120"/>
      <c r="AXM12" s="120"/>
      <c r="AXN12" s="120"/>
      <c r="AXO12" s="120"/>
      <c r="AXP12" s="120"/>
      <c r="AXQ12" s="120"/>
      <c r="AXR12" s="120"/>
      <c r="AXS12" s="120"/>
      <c r="AXT12" s="120"/>
      <c r="AXU12" s="120"/>
      <c r="AXV12" s="120"/>
      <c r="AXW12" s="120"/>
      <c r="AXX12" s="120"/>
      <c r="AXY12" s="120"/>
      <c r="AXZ12" s="120"/>
      <c r="AYA12" s="120"/>
      <c r="AYB12" s="120"/>
      <c r="AYC12" s="120"/>
      <c r="AYD12" s="120"/>
      <c r="AYE12" s="120"/>
      <c r="AYF12" s="120"/>
      <c r="AYG12" s="120"/>
      <c r="AYH12" s="120"/>
      <c r="AYI12" s="120"/>
      <c r="AYJ12" s="120"/>
      <c r="AYK12" s="120"/>
      <c r="AYL12" s="120"/>
      <c r="AYM12" s="120"/>
      <c r="AYN12" s="120"/>
      <c r="AYO12" s="120"/>
      <c r="AYP12" s="120"/>
      <c r="AYQ12" s="120"/>
      <c r="AYR12" s="120"/>
      <c r="AYS12" s="120"/>
      <c r="AYT12" s="120"/>
      <c r="AYU12" s="120"/>
      <c r="AYV12" s="120"/>
      <c r="AYW12" s="120"/>
      <c r="AYX12" s="120"/>
      <c r="AYY12" s="120"/>
    </row>
    <row r="13" spans="1:1351" s="110" customFormat="1" ht="23.1" customHeight="1">
      <c r="A13" s="104">
        <f>+A11+1</f>
        <v>2</v>
      </c>
      <c r="B13" s="105" t="s">
        <v>74</v>
      </c>
      <c r="C13" s="105" t="s">
        <v>75</v>
      </c>
      <c r="D13" s="106" t="s">
        <v>76</v>
      </c>
      <c r="E13" s="107">
        <v>35434</v>
      </c>
      <c r="F13" s="107">
        <v>1590</v>
      </c>
      <c r="G13" s="107">
        <f>SUM(E13:F13)</f>
        <v>37024</v>
      </c>
      <c r="H13" s="108">
        <f>G13</f>
        <v>37024</v>
      </c>
      <c r="I13" s="108">
        <f t="shared" si="1"/>
        <v>37024</v>
      </c>
      <c r="J13" s="109">
        <f>ROUND(H13/8/31/60*(M13+L13*60+K13*8*60),2)</f>
        <v>2388.65</v>
      </c>
      <c r="K13" s="110">
        <v>2</v>
      </c>
      <c r="L13" s="110">
        <v>0</v>
      </c>
      <c r="M13" s="110">
        <v>0</v>
      </c>
      <c r="N13" s="108">
        <f t="shared" si="3"/>
        <v>34635.35</v>
      </c>
      <c r="O13" s="107">
        <v>1759.94</v>
      </c>
      <c r="P13" s="111">
        <f t="shared" ref="P13" si="9">SUM(AL13:AT13)</f>
        <v>3332.16</v>
      </c>
      <c r="Q13" s="107">
        <f t="shared" ref="Q13" si="10">SUM(AV13:AX13)</f>
        <v>200</v>
      </c>
      <c r="R13" s="107">
        <f t="shared" ref="R13" si="11">ROUNDDOWN(G13*5%/2,2)</f>
        <v>925.6</v>
      </c>
      <c r="S13" s="107">
        <f t="shared" ref="S13" si="12">SUM(BA13:BF13)</f>
        <v>100</v>
      </c>
      <c r="T13" s="108">
        <f>O13+P13+Q13+R13+S13</f>
        <v>6317.7000000000007</v>
      </c>
      <c r="U13" s="112">
        <f t="shared" si="4"/>
        <v>14159</v>
      </c>
      <c r="V13" s="112">
        <f>(AF13-U13)</f>
        <v>14158.649999999998</v>
      </c>
      <c r="W13" s="107">
        <f>U13+V13</f>
        <v>28317.649999999998</v>
      </c>
      <c r="X13" s="107">
        <f t="shared" si="5"/>
        <v>28317.649999999998</v>
      </c>
      <c r="Y13" s="113">
        <v>2000</v>
      </c>
      <c r="Z13" s="112">
        <f>SUM(X13:Y13)</f>
        <v>30317.649999999998</v>
      </c>
      <c r="AA13" s="114">
        <f>+AA11+1</f>
        <v>2</v>
      </c>
      <c r="AB13" s="107">
        <f t="shared" si="7"/>
        <v>4442.88</v>
      </c>
      <c r="AC13" s="115">
        <v>100</v>
      </c>
      <c r="AD13" s="116">
        <f>ROUNDUP(G13*5%/2,2)</f>
        <v>925.6</v>
      </c>
      <c r="AE13" s="115">
        <v>200</v>
      </c>
      <c r="AF13" s="117">
        <f>+N13-T13</f>
        <v>28317.649999999998</v>
      </c>
      <c r="AG13" s="117">
        <f>(+N13-T13)/2</f>
        <v>14158.824999999999</v>
      </c>
      <c r="AH13" s="118">
        <f>+AH11+1</f>
        <v>2</v>
      </c>
      <c r="AI13" s="105" t="s">
        <v>74</v>
      </c>
      <c r="AJ13" s="106" t="s">
        <v>76</v>
      </c>
      <c r="AK13" s="107">
        <f t="shared" si="0"/>
        <v>1759.94</v>
      </c>
      <c r="AL13" s="107">
        <f t="shared" si="8"/>
        <v>3332.16</v>
      </c>
      <c r="AM13" s="107">
        <v>0</v>
      </c>
      <c r="AN13" s="107"/>
      <c r="AO13" s="107"/>
      <c r="AP13" s="107"/>
      <c r="AQ13" s="107"/>
      <c r="AR13" s="107"/>
      <c r="AS13" s="107"/>
      <c r="AT13" s="107"/>
      <c r="AU13" s="111">
        <f t="shared" ref="AU13" si="13">SUM(AL13:AT13)</f>
        <v>3332.16</v>
      </c>
      <c r="AV13" s="115">
        <v>200</v>
      </c>
      <c r="AW13" s="107">
        <v>0</v>
      </c>
      <c r="AX13" s="107">
        <v>0</v>
      </c>
      <c r="AY13" s="107">
        <f>SUM(AV13:AW13)</f>
        <v>200</v>
      </c>
      <c r="AZ13" s="107">
        <f>ROUNDDOWN(G13*5%/2,2)</f>
        <v>925.6</v>
      </c>
      <c r="BB13" s="107"/>
      <c r="BC13" s="107">
        <v>100</v>
      </c>
      <c r="BD13" s="107"/>
      <c r="BE13" s="107">
        <v>0</v>
      </c>
      <c r="BF13" s="107">
        <v>0</v>
      </c>
      <c r="BG13" s="107">
        <f>SUM(BA13:BF13)</f>
        <v>100</v>
      </c>
      <c r="BH13" s="108">
        <f>AK13+AU13+AY13+AZ13+BG13</f>
        <v>6317.7000000000007</v>
      </c>
      <c r="BI13" s="119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120"/>
      <c r="GH13" s="120"/>
      <c r="GI13" s="120"/>
      <c r="GJ13" s="120"/>
      <c r="GK13" s="120"/>
      <c r="GL13" s="120"/>
      <c r="GM13" s="120"/>
      <c r="GN13" s="120"/>
      <c r="GO13" s="120"/>
      <c r="GP13" s="120"/>
      <c r="GQ13" s="120"/>
      <c r="GR13" s="120"/>
      <c r="GS13" s="120"/>
      <c r="GT13" s="120"/>
      <c r="GU13" s="120"/>
      <c r="GV13" s="120"/>
      <c r="GW13" s="120"/>
      <c r="GX13" s="120"/>
      <c r="GY13" s="120"/>
      <c r="GZ13" s="120"/>
      <c r="HA13" s="120"/>
      <c r="HB13" s="120"/>
      <c r="HC13" s="120"/>
      <c r="HD13" s="120"/>
      <c r="HE13" s="120"/>
      <c r="HF13" s="120"/>
      <c r="HG13" s="120"/>
      <c r="HH13" s="120"/>
      <c r="HI13" s="120"/>
      <c r="HJ13" s="120"/>
      <c r="HK13" s="120"/>
      <c r="HL13" s="120"/>
      <c r="HM13" s="120"/>
      <c r="HN13" s="120"/>
      <c r="HO13" s="120"/>
      <c r="HP13" s="120"/>
      <c r="HQ13" s="120"/>
      <c r="HR13" s="120"/>
      <c r="HS13" s="120"/>
      <c r="HT13" s="120"/>
      <c r="HU13" s="120"/>
      <c r="HV13" s="120"/>
      <c r="HW13" s="120"/>
      <c r="HX13" s="120"/>
      <c r="HY13" s="120"/>
      <c r="HZ13" s="120"/>
      <c r="IA13" s="120"/>
      <c r="IB13" s="120"/>
      <c r="IC13" s="120"/>
      <c r="ID13" s="120"/>
      <c r="IE13" s="120"/>
      <c r="IF13" s="120"/>
      <c r="IG13" s="120"/>
      <c r="IH13" s="120"/>
      <c r="II13" s="120"/>
      <c r="IJ13" s="120"/>
      <c r="IK13" s="120"/>
      <c r="IL13" s="120"/>
      <c r="IM13" s="120"/>
      <c r="IN13" s="120"/>
      <c r="IO13" s="120"/>
      <c r="IP13" s="120"/>
      <c r="IQ13" s="120"/>
      <c r="IR13" s="120"/>
      <c r="IS13" s="120"/>
      <c r="IT13" s="120"/>
      <c r="IU13" s="120"/>
      <c r="IV13" s="120"/>
      <c r="IW13" s="120"/>
      <c r="IX13" s="120"/>
      <c r="IY13" s="120"/>
      <c r="IZ13" s="120"/>
      <c r="JA13" s="120"/>
      <c r="JB13" s="120"/>
      <c r="JC13" s="120"/>
      <c r="JD13" s="120"/>
      <c r="JE13" s="120"/>
      <c r="JF13" s="120"/>
      <c r="JG13" s="120"/>
      <c r="JH13" s="120"/>
      <c r="JI13" s="120"/>
      <c r="JJ13" s="120"/>
      <c r="JK13" s="120"/>
      <c r="JL13" s="120"/>
      <c r="JM13" s="120"/>
      <c r="JN13" s="120"/>
      <c r="JO13" s="120"/>
      <c r="JP13" s="120"/>
      <c r="JQ13" s="120"/>
      <c r="JR13" s="120"/>
      <c r="JS13" s="120"/>
      <c r="JT13" s="120"/>
      <c r="JU13" s="120"/>
      <c r="JV13" s="120"/>
      <c r="JW13" s="120"/>
      <c r="JX13" s="120"/>
      <c r="JY13" s="120"/>
      <c r="JZ13" s="120"/>
      <c r="KA13" s="120"/>
      <c r="KB13" s="120"/>
      <c r="KC13" s="120"/>
      <c r="KD13" s="120"/>
      <c r="KE13" s="120"/>
      <c r="KF13" s="120"/>
      <c r="KG13" s="120"/>
      <c r="KH13" s="120"/>
      <c r="KI13" s="120"/>
      <c r="KJ13" s="120"/>
      <c r="KK13" s="120"/>
      <c r="KL13" s="120"/>
      <c r="KM13" s="120"/>
      <c r="KN13" s="120"/>
      <c r="KO13" s="120"/>
      <c r="KP13" s="120"/>
      <c r="KQ13" s="120"/>
      <c r="KR13" s="120"/>
      <c r="KS13" s="120"/>
      <c r="KT13" s="120"/>
      <c r="KU13" s="120"/>
      <c r="KV13" s="120"/>
      <c r="KW13" s="120"/>
      <c r="KX13" s="120"/>
      <c r="KY13" s="120"/>
      <c r="KZ13" s="120"/>
      <c r="LA13" s="120"/>
      <c r="LB13" s="120"/>
      <c r="LC13" s="120"/>
      <c r="LD13" s="120"/>
      <c r="LE13" s="120"/>
      <c r="LF13" s="120"/>
      <c r="LG13" s="120"/>
      <c r="LH13" s="120"/>
      <c r="LI13" s="120"/>
      <c r="LJ13" s="120"/>
      <c r="LK13" s="120"/>
      <c r="LL13" s="120"/>
      <c r="LM13" s="120"/>
      <c r="LN13" s="120"/>
      <c r="LO13" s="120"/>
      <c r="LP13" s="120"/>
      <c r="LQ13" s="120"/>
      <c r="LR13" s="120"/>
      <c r="LS13" s="120"/>
      <c r="LT13" s="120"/>
      <c r="LU13" s="120"/>
      <c r="LV13" s="120"/>
      <c r="LW13" s="120"/>
      <c r="LX13" s="120"/>
      <c r="LY13" s="120"/>
      <c r="LZ13" s="120"/>
      <c r="MA13" s="120"/>
      <c r="MB13" s="120"/>
      <c r="MC13" s="120"/>
      <c r="MD13" s="120"/>
      <c r="ME13" s="120"/>
      <c r="MF13" s="120"/>
      <c r="MG13" s="120"/>
      <c r="MH13" s="120"/>
      <c r="MI13" s="120"/>
      <c r="MJ13" s="120"/>
      <c r="MK13" s="120"/>
      <c r="ML13" s="120"/>
      <c r="MM13" s="120"/>
      <c r="MN13" s="120"/>
      <c r="MO13" s="120"/>
      <c r="MP13" s="120"/>
      <c r="MQ13" s="120"/>
      <c r="MR13" s="120"/>
      <c r="MS13" s="120"/>
      <c r="MT13" s="120"/>
      <c r="MU13" s="120"/>
      <c r="MV13" s="120"/>
      <c r="MW13" s="120"/>
      <c r="MX13" s="120"/>
      <c r="MY13" s="120"/>
      <c r="MZ13" s="120"/>
      <c r="NA13" s="120"/>
      <c r="NB13" s="120"/>
      <c r="NC13" s="120"/>
      <c r="ND13" s="120"/>
      <c r="NE13" s="120"/>
      <c r="NF13" s="120"/>
      <c r="NG13" s="120"/>
      <c r="NH13" s="120"/>
      <c r="NI13" s="120"/>
      <c r="NJ13" s="120"/>
      <c r="NK13" s="120"/>
      <c r="NL13" s="120"/>
      <c r="NM13" s="120"/>
      <c r="NN13" s="120"/>
      <c r="NO13" s="120"/>
      <c r="NP13" s="120"/>
      <c r="NQ13" s="120"/>
      <c r="NR13" s="120"/>
      <c r="NS13" s="120"/>
      <c r="NT13" s="120"/>
      <c r="NU13" s="120"/>
      <c r="NV13" s="120"/>
      <c r="NW13" s="120"/>
      <c r="NX13" s="120"/>
      <c r="NY13" s="120"/>
      <c r="NZ13" s="120"/>
      <c r="OA13" s="120"/>
      <c r="OB13" s="120"/>
      <c r="OC13" s="120"/>
      <c r="OD13" s="120"/>
      <c r="OE13" s="120"/>
      <c r="OF13" s="120"/>
      <c r="OG13" s="120"/>
      <c r="OH13" s="120"/>
      <c r="OI13" s="120"/>
      <c r="OJ13" s="120"/>
      <c r="OK13" s="120"/>
      <c r="OL13" s="120"/>
      <c r="OM13" s="120"/>
      <c r="ON13" s="120"/>
      <c r="OO13" s="120"/>
      <c r="OP13" s="120"/>
      <c r="OQ13" s="120"/>
      <c r="OR13" s="120"/>
      <c r="OS13" s="120"/>
      <c r="OT13" s="120"/>
      <c r="OU13" s="120"/>
      <c r="OV13" s="120"/>
      <c r="OW13" s="120"/>
      <c r="OX13" s="120"/>
      <c r="OY13" s="120"/>
      <c r="OZ13" s="120"/>
      <c r="PA13" s="120"/>
      <c r="PB13" s="120"/>
      <c r="PC13" s="120"/>
    </row>
    <row r="14" spans="1:1351" s="110" customFormat="1" ht="23.1" customHeight="1">
      <c r="A14" s="104" t="s">
        <v>7</v>
      </c>
      <c r="B14" s="105"/>
      <c r="C14" s="122" t="s">
        <v>77</v>
      </c>
      <c r="D14" s="123" t="s">
        <v>78</v>
      </c>
      <c r="E14" s="107"/>
      <c r="F14" s="107"/>
      <c r="G14" s="107"/>
      <c r="I14" s="108">
        <f t="shared" si="1"/>
        <v>0</v>
      </c>
      <c r="J14" s="109">
        <f t="shared" si="2"/>
        <v>0</v>
      </c>
      <c r="N14" s="108">
        <f t="shared" si="3"/>
        <v>0</v>
      </c>
      <c r="O14" s="107"/>
      <c r="P14" s="107"/>
      <c r="Q14" s="107"/>
      <c r="R14" s="107"/>
      <c r="S14" s="107"/>
      <c r="T14" s="108"/>
      <c r="U14" s="112">
        <f t="shared" si="4"/>
        <v>0</v>
      </c>
      <c r="V14" s="112" t="s">
        <v>7</v>
      </c>
      <c r="W14" s="107"/>
      <c r="X14" s="107">
        <f t="shared" si="5"/>
        <v>0</v>
      </c>
      <c r="Y14" s="113"/>
      <c r="Z14" s="112">
        <f t="shared" si="6"/>
        <v>0</v>
      </c>
      <c r="AA14" s="114" t="s">
        <v>7</v>
      </c>
      <c r="AB14" s="107">
        <f t="shared" si="7"/>
        <v>0</v>
      </c>
      <c r="AC14" s="124"/>
      <c r="AD14" s="125"/>
      <c r="AE14" s="124"/>
      <c r="AF14" s="117"/>
      <c r="AG14" s="117"/>
      <c r="AH14" s="118" t="s">
        <v>7</v>
      </c>
      <c r="AI14" s="105"/>
      <c r="AJ14" s="123" t="s">
        <v>78</v>
      </c>
      <c r="AK14" s="107">
        <f t="shared" si="0"/>
        <v>0</v>
      </c>
      <c r="AL14" s="107">
        <f t="shared" si="8"/>
        <v>0</v>
      </c>
      <c r="AM14" s="107"/>
      <c r="AN14" s="107"/>
      <c r="AO14" s="107"/>
      <c r="AP14" s="107"/>
      <c r="AQ14" s="107"/>
      <c r="AR14" s="107"/>
      <c r="AS14" s="107"/>
      <c r="AT14" s="107"/>
      <c r="AU14" s="107"/>
      <c r="AV14" s="115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8"/>
      <c r="BI14" s="119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  <c r="DV14" s="120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20"/>
      <c r="EQ14" s="120"/>
      <c r="ER14" s="120"/>
      <c r="ES14" s="120"/>
      <c r="ET14" s="120"/>
      <c r="EU14" s="120"/>
      <c r="EV14" s="120"/>
      <c r="EW14" s="120"/>
      <c r="EX14" s="120"/>
      <c r="EY14" s="120"/>
      <c r="EZ14" s="120"/>
      <c r="FA14" s="120"/>
      <c r="FB14" s="120"/>
      <c r="FC14" s="120"/>
      <c r="FD14" s="120"/>
      <c r="FE14" s="120"/>
      <c r="FF14" s="120"/>
      <c r="FG14" s="120"/>
      <c r="FH14" s="120"/>
      <c r="FI14" s="120"/>
      <c r="FJ14" s="120"/>
      <c r="FK14" s="120"/>
      <c r="FL14" s="120"/>
      <c r="FM14" s="120"/>
      <c r="FN14" s="120"/>
      <c r="FO14" s="120"/>
      <c r="FP14" s="120"/>
      <c r="FQ14" s="120"/>
      <c r="FR14" s="120"/>
      <c r="FS14" s="120"/>
      <c r="FT14" s="120"/>
      <c r="FU14" s="120"/>
      <c r="FV14" s="120"/>
      <c r="FW14" s="120"/>
      <c r="FX14" s="120"/>
      <c r="FY14" s="120"/>
      <c r="FZ14" s="120"/>
      <c r="GA14" s="120"/>
      <c r="GB14" s="120"/>
      <c r="GC14" s="120"/>
      <c r="GD14" s="120"/>
      <c r="GE14" s="120"/>
      <c r="GF14" s="120"/>
      <c r="GG14" s="120"/>
      <c r="GH14" s="120"/>
      <c r="GI14" s="120"/>
      <c r="GJ14" s="120"/>
      <c r="GK14" s="120"/>
      <c r="GL14" s="120"/>
      <c r="GM14" s="120"/>
      <c r="GN14" s="120"/>
      <c r="GO14" s="120"/>
      <c r="GP14" s="120"/>
      <c r="GQ14" s="120"/>
      <c r="GR14" s="120"/>
      <c r="GS14" s="120"/>
      <c r="GT14" s="120"/>
      <c r="GU14" s="120"/>
      <c r="GV14" s="120"/>
      <c r="GW14" s="120"/>
      <c r="GX14" s="120"/>
      <c r="GY14" s="120"/>
      <c r="GZ14" s="120"/>
      <c r="HA14" s="120"/>
      <c r="HB14" s="120"/>
      <c r="HC14" s="120"/>
      <c r="HD14" s="120"/>
      <c r="HE14" s="120"/>
      <c r="HF14" s="120"/>
      <c r="HG14" s="120"/>
      <c r="HH14" s="120"/>
      <c r="HI14" s="120"/>
      <c r="HJ14" s="120"/>
      <c r="HK14" s="120"/>
      <c r="HL14" s="120"/>
      <c r="HM14" s="120"/>
      <c r="HN14" s="120"/>
      <c r="HO14" s="120"/>
      <c r="HP14" s="120"/>
      <c r="HQ14" s="120"/>
      <c r="HR14" s="120"/>
      <c r="HS14" s="120"/>
      <c r="HT14" s="120"/>
      <c r="HU14" s="120"/>
      <c r="HV14" s="120"/>
      <c r="HW14" s="120"/>
      <c r="HX14" s="120"/>
      <c r="HY14" s="120"/>
      <c r="HZ14" s="120"/>
      <c r="IA14" s="120"/>
      <c r="IB14" s="120"/>
      <c r="IC14" s="120"/>
      <c r="ID14" s="120"/>
      <c r="IE14" s="120"/>
      <c r="IF14" s="120"/>
      <c r="IG14" s="120"/>
      <c r="IH14" s="120"/>
      <c r="II14" s="120"/>
      <c r="IJ14" s="120"/>
      <c r="IK14" s="120"/>
      <c r="IL14" s="120"/>
      <c r="IM14" s="120"/>
      <c r="IN14" s="120"/>
      <c r="IO14" s="120"/>
      <c r="IP14" s="120"/>
      <c r="IQ14" s="120"/>
      <c r="IR14" s="120"/>
      <c r="IS14" s="120"/>
      <c r="IT14" s="120"/>
      <c r="IU14" s="120"/>
      <c r="IV14" s="120"/>
      <c r="IW14" s="120"/>
      <c r="IX14" s="120"/>
      <c r="IY14" s="120"/>
      <c r="IZ14" s="120"/>
      <c r="JA14" s="120"/>
      <c r="JB14" s="120"/>
      <c r="JC14" s="120"/>
      <c r="JD14" s="120"/>
      <c r="JE14" s="120"/>
      <c r="JF14" s="120"/>
      <c r="JG14" s="120"/>
      <c r="JH14" s="120"/>
      <c r="JI14" s="120"/>
      <c r="JJ14" s="120"/>
      <c r="JK14" s="120"/>
      <c r="JL14" s="120"/>
      <c r="JM14" s="120"/>
      <c r="JN14" s="120"/>
      <c r="JO14" s="120"/>
      <c r="JP14" s="120"/>
      <c r="JQ14" s="120"/>
      <c r="JR14" s="120"/>
      <c r="JS14" s="120"/>
      <c r="JT14" s="120"/>
      <c r="JU14" s="120"/>
      <c r="JV14" s="120"/>
      <c r="JW14" s="120"/>
      <c r="JX14" s="120"/>
      <c r="JY14" s="120"/>
      <c r="JZ14" s="120"/>
      <c r="KA14" s="120"/>
      <c r="KB14" s="120"/>
      <c r="KC14" s="120"/>
      <c r="KD14" s="120"/>
      <c r="KE14" s="120"/>
      <c r="KF14" s="120"/>
      <c r="KG14" s="120"/>
      <c r="KH14" s="120"/>
      <c r="KI14" s="120"/>
      <c r="KJ14" s="120"/>
      <c r="KK14" s="120"/>
      <c r="KL14" s="120"/>
      <c r="KM14" s="120"/>
      <c r="KN14" s="120"/>
      <c r="KO14" s="120"/>
      <c r="KP14" s="120"/>
      <c r="KQ14" s="120"/>
      <c r="KR14" s="120"/>
      <c r="KS14" s="120"/>
      <c r="KT14" s="120"/>
      <c r="KU14" s="120"/>
      <c r="KV14" s="120"/>
      <c r="KW14" s="120"/>
      <c r="KX14" s="120"/>
      <c r="KY14" s="120"/>
      <c r="KZ14" s="120"/>
      <c r="LA14" s="120"/>
      <c r="LB14" s="120"/>
      <c r="LC14" s="120"/>
      <c r="LD14" s="120"/>
      <c r="LE14" s="120"/>
      <c r="LF14" s="120"/>
      <c r="LG14" s="120"/>
      <c r="LH14" s="120"/>
      <c r="LI14" s="120"/>
      <c r="LJ14" s="120"/>
      <c r="LK14" s="120"/>
      <c r="LL14" s="120"/>
      <c r="LM14" s="120"/>
      <c r="LN14" s="120"/>
      <c r="LO14" s="120"/>
      <c r="LP14" s="120"/>
      <c r="LQ14" s="120"/>
      <c r="LR14" s="120"/>
      <c r="LS14" s="120"/>
      <c r="LT14" s="120"/>
      <c r="LU14" s="120"/>
      <c r="LV14" s="120"/>
      <c r="LW14" s="120"/>
      <c r="LX14" s="120"/>
      <c r="LY14" s="120"/>
      <c r="LZ14" s="120"/>
      <c r="MA14" s="120"/>
      <c r="MB14" s="120"/>
      <c r="MC14" s="120"/>
      <c r="MD14" s="120"/>
      <c r="ME14" s="120"/>
      <c r="MF14" s="120"/>
      <c r="MG14" s="120"/>
      <c r="MH14" s="120"/>
      <c r="MI14" s="120"/>
      <c r="MJ14" s="120"/>
      <c r="MK14" s="120"/>
      <c r="ML14" s="120"/>
      <c r="MM14" s="120"/>
      <c r="MN14" s="120"/>
      <c r="MO14" s="120"/>
      <c r="MP14" s="120"/>
      <c r="MQ14" s="120"/>
      <c r="MR14" s="120"/>
      <c r="MS14" s="120"/>
      <c r="MT14" s="120"/>
      <c r="MU14" s="120"/>
      <c r="MV14" s="120"/>
      <c r="MW14" s="120"/>
      <c r="MX14" s="120"/>
      <c r="MY14" s="120"/>
      <c r="MZ14" s="120"/>
      <c r="NA14" s="120"/>
      <c r="NB14" s="120"/>
      <c r="NC14" s="120"/>
      <c r="ND14" s="120"/>
      <c r="NE14" s="120"/>
      <c r="NF14" s="120"/>
      <c r="NG14" s="120"/>
      <c r="NH14" s="120"/>
      <c r="NI14" s="120"/>
      <c r="NJ14" s="120"/>
      <c r="NK14" s="120"/>
      <c r="NL14" s="120"/>
      <c r="NM14" s="120"/>
      <c r="NN14" s="120"/>
      <c r="NO14" s="120"/>
      <c r="NP14" s="120"/>
      <c r="NQ14" s="120"/>
      <c r="NR14" s="120"/>
      <c r="NS14" s="120"/>
      <c r="NT14" s="120"/>
      <c r="NU14" s="120"/>
      <c r="NV14" s="120"/>
      <c r="NW14" s="120"/>
      <c r="NX14" s="120"/>
      <c r="NY14" s="120"/>
      <c r="NZ14" s="120"/>
      <c r="OA14" s="120"/>
      <c r="OB14" s="120"/>
      <c r="OC14" s="120"/>
      <c r="OD14" s="120"/>
      <c r="OE14" s="120"/>
      <c r="OF14" s="120"/>
      <c r="OG14" s="120"/>
      <c r="OH14" s="120"/>
      <c r="OI14" s="120"/>
      <c r="OJ14" s="120"/>
      <c r="OK14" s="120"/>
      <c r="OL14" s="120"/>
      <c r="OM14" s="120"/>
      <c r="ON14" s="120"/>
      <c r="OO14" s="120"/>
      <c r="OP14" s="120"/>
      <c r="OQ14" s="120"/>
      <c r="OR14" s="120"/>
      <c r="OS14" s="120"/>
      <c r="OT14" s="120"/>
      <c r="OU14" s="120"/>
      <c r="OV14" s="120"/>
      <c r="OW14" s="120"/>
      <c r="OX14" s="120"/>
      <c r="OY14" s="120"/>
      <c r="OZ14" s="120"/>
      <c r="PA14" s="120"/>
      <c r="PB14" s="120"/>
      <c r="PC14" s="120"/>
      <c r="PD14" s="120"/>
      <c r="PE14" s="120"/>
      <c r="PF14" s="120"/>
      <c r="PG14" s="120"/>
      <c r="PH14" s="120"/>
      <c r="PI14" s="120"/>
      <c r="PJ14" s="120"/>
      <c r="PK14" s="120"/>
      <c r="PL14" s="120"/>
      <c r="PM14" s="120"/>
      <c r="PN14" s="120"/>
      <c r="PO14" s="120"/>
      <c r="PP14" s="120"/>
      <c r="PQ14" s="120"/>
      <c r="PR14" s="120"/>
      <c r="PS14" s="120"/>
      <c r="PT14" s="120"/>
      <c r="PU14" s="120"/>
      <c r="PV14" s="120"/>
      <c r="PW14" s="120"/>
      <c r="PX14" s="120"/>
      <c r="PY14" s="120"/>
      <c r="PZ14" s="120"/>
      <c r="QA14" s="120"/>
      <c r="QB14" s="120"/>
      <c r="QC14" s="120"/>
      <c r="QD14" s="120"/>
      <c r="QE14" s="120"/>
      <c r="QF14" s="120"/>
      <c r="QG14" s="120"/>
      <c r="QH14" s="120"/>
      <c r="QI14" s="120"/>
      <c r="QJ14" s="120"/>
      <c r="QK14" s="120"/>
      <c r="QL14" s="120"/>
      <c r="QM14" s="120"/>
      <c r="QN14" s="120"/>
      <c r="QO14" s="120"/>
      <c r="QP14" s="120"/>
      <c r="QQ14" s="120"/>
      <c r="QR14" s="120"/>
      <c r="QS14" s="120"/>
      <c r="QT14" s="120"/>
      <c r="QU14" s="120"/>
      <c r="QV14" s="120"/>
      <c r="QW14" s="120"/>
      <c r="QX14" s="120"/>
      <c r="QY14" s="120"/>
      <c r="QZ14" s="120"/>
      <c r="RA14" s="120"/>
      <c r="RB14" s="120"/>
      <c r="RC14" s="120"/>
      <c r="RD14" s="120"/>
      <c r="RE14" s="120"/>
      <c r="RF14" s="120"/>
      <c r="RG14" s="120"/>
      <c r="RH14" s="120"/>
      <c r="RI14" s="120"/>
      <c r="RJ14" s="120"/>
      <c r="RK14" s="120"/>
      <c r="RL14" s="120"/>
      <c r="RM14" s="120"/>
      <c r="RN14" s="120"/>
      <c r="RO14" s="120"/>
      <c r="RP14" s="120"/>
      <c r="RQ14" s="120"/>
      <c r="RR14" s="120"/>
      <c r="RS14" s="120"/>
      <c r="RT14" s="120"/>
      <c r="RU14" s="120"/>
      <c r="RV14" s="120"/>
      <c r="RW14" s="120"/>
      <c r="RX14" s="120"/>
      <c r="RY14" s="120"/>
      <c r="RZ14" s="120"/>
      <c r="SA14" s="120"/>
      <c r="SB14" s="120"/>
      <c r="SC14" s="120"/>
      <c r="SD14" s="120"/>
      <c r="SE14" s="120"/>
      <c r="SF14" s="120"/>
      <c r="SG14" s="120"/>
      <c r="SH14" s="120"/>
      <c r="SI14" s="120"/>
      <c r="SJ14" s="120"/>
      <c r="SK14" s="120"/>
      <c r="SL14" s="120"/>
      <c r="SM14" s="120"/>
      <c r="SN14" s="120"/>
      <c r="SO14" s="120"/>
      <c r="SP14" s="120"/>
      <c r="SQ14" s="120"/>
      <c r="SR14" s="120"/>
      <c r="SS14" s="120"/>
      <c r="ST14" s="120"/>
      <c r="SU14" s="120"/>
      <c r="SV14" s="120"/>
      <c r="SW14" s="120"/>
      <c r="SX14" s="120"/>
      <c r="SY14" s="120"/>
      <c r="SZ14" s="120"/>
      <c r="TA14" s="120"/>
      <c r="TB14" s="120"/>
      <c r="TC14" s="120"/>
      <c r="TD14" s="120"/>
      <c r="TE14" s="120"/>
      <c r="TF14" s="120"/>
      <c r="TG14" s="120"/>
      <c r="TH14" s="120"/>
      <c r="TI14" s="120"/>
      <c r="TJ14" s="120"/>
      <c r="TK14" s="120"/>
      <c r="TL14" s="120"/>
      <c r="TM14" s="120"/>
      <c r="TN14" s="120"/>
      <c r="TO14" s="120"/>
      <c r="TP14" s="120"/>
      <c r="TQ14" s="120"/>
      <c r="TR14" s="120"/>
      <c r="TS14" s="120"/>
      <c r="TT14" s="120"/>
      <c r="TU14" s="120"/>
      <c r="TV14" s="120"/>
      <c r="TW14" s="120"/>
      <c r="TX14" s="120"/>
      <c r="TY14" s="120"/>
      <c r="TZ14" s="120"/>
      <c r="UA14" s="120"/>
      <c r="UB14" s="120"/>
      <c r="UC14" s="120"/>
      <c r="UD14" s="120"/>
      <c r="UE14" s="120"/>
      <c r="UF14" s="120"/>
      <c r="UG14" s="120"/>
      <c r="UH14" s="120"/>
      <c r="UI14" s="120"/>
      <c r="UJ14" s="120"/>
      <c r="UK14" s="120"/>
      <c r="UL14" s="120"/>
      <c r="UM14" s="120"/>
      <c r="UN14" s="120"/>
      <c r="UO14" s="120"/>
      <c r="UP14" s="120"/>
      <c r="UQ14" s="120"/>
      <c r="UR14" s="120"/>
      <c r="US14" s="120"/>
      <c r="UT14" s="120"/>
      <c r="UU14" s="120"/>
      <c r="UV14" s="120"/>
      <c r="UW14" s="120"/>
      <c r="UX14" s="120"/>
      <c r="UY14" s="120"/>
      <c r="UZ14" s="120"/>
      <c r="VA14" s="120"/>
      <c r="VB14" s="120"/>
      <c r="VC14" s="120"/>
      <c r="VD14" s="120"/>
      <c r="VE14" s="120"/>
      <c r="VF14" s="120"/>
      <c r="VG14" s="120"/>
      <c r="VH14" s="120"/>
      <c r="VI14" s="120"/>
      <c r="VJ14" s="120"/>
      <c r="VK14" s="120"/>
      <c r="VL14" s="120"/>
      <c r="VM14" s="120"/>
      <c r="VN14" s="120"/>
      <c r="VO14" s="120"/>
      <c r="VP14" s="120"/>
      <c r="VQ14" s="120"/>
      <c r="VR14" s="120"/>
      <c r="VS14" s="120"/>
      <c r="VT14" s="120"/>
      <c r="VU14" s="120"/>
      <c r="VV14" s="120"/>
      <c r="VW14" s="120"/>
      <c r="VX14" s="120"/>
      <c r="VY14" s="120"/>
      <c r="VZ14" s="120"/>
      <c r="WA14" s="120"/>
      <c r="WB14" s="120"/>
      <c r="WC14" s="120"/>
      <c r="WD14" s="120"/>
      <c r="WE14" s="120"/>
      <c r="WF14" s="120"/>
      <c r="WG14" s="120"/>
      <c r="WH14" s="120"/>
      <c r="WI14" s="120"/>
      <c r="WJ14" s="120"/>
      <c r="WK14" s="120"/>
      <c r="WL14" s="120"/>
      <c r="WM14" s="120"/>
      <c r="WN14" s="120"/>
      <c r="WO14" s="120"/>
      <c r="WP14" s="120"/>
      <c r="WQ14" s="120"/>
      <c r="WR14" s="120"/>
      <c r="WS14" s="120"/>
      <c r="WT14" s="120"/>
      <c r="WU14" s="120"/>
      <c r="WV14" s="120"/>
      <c r="WW14" s="120"/>
      <c r="WX14" s="120"/>
      <c r="WY14" s="120"/>
      <c r="WZ14" s="120"/>
      <c r="XA14" s="120"/>
      <c r="XB14" s="120"/>
      <c r="XC14" s="120"/>
      <c r="XD14" s="120"/>
      <c r="XE14" s="120"/>
      <c r="XF14" s="120"/>
      <c r="XG14" s="120"/>
      <c r="XH14" s="120"/>
      <c r="XI14" s="120"/>
      <c r="XJ14" s="120"/>
      <c r="XK14" s="120"/>
      <c r="XL14" s="120"/>
      <c r="XM14" s="120"/>
      <c r="XN14" s="120"/>
      <c r="XO14" s="120"/>
      <c r="XP14" s="120"/>
      <c r="XQ14" s="120"/>
      <c r="XR14" s="120"/>
      <c r="XS14" s="120"/>
      <c r="XT14" s="120"/>
      <c r="XU14" s="120"/>
      <c r="XV14" s="120"/>
      <c r="XW14" s="120"/>
      <c r="XX14" s="120"/>
      <c r="XY14" s="120"/>
      <c r="XZ14" s="120"/>
      <c r="YA14" s="120"/>
      <c r="YB14" s="120"/>
      <c r="YC14" s="120"/>
      <c r="YD14" s="120"/>
      <c r="YE14" s="120"/>
      <c r="YF14" s="120"/>
      <c r="YG14" s="120"/>
      <c r="YH14" s="120"/>
      <c r="YI14" s="120"/>
      <c r="YJ14" s="120"/>
      <c r="YK14" s="120"/>
      <c r="YL14" s="120"/>
      <c r="YM14" s="120"/>
      <c r="YN14" s="120"/>
      <c r="YO14" s="120"/>
      <c r="YP14" s="120"/>
      <c r="YQ14" s="120"/>
      <c r="YR14" s="120"/>
      <c r="YS14" s="120"/>
      <c r="YT14" s="120"/>
      <c r="YU14" s="120"/>
      <c r="YV14" s="120"/>
      <c r="YW14" s="120"/>
      <c r="YX14" s="120"/>
      <c r="YY14" s="120"/>
      <c r="YZ14" s="120"/>
      <c r="ZA14" s="120"/>
      <c r="ZB14" s="120"/>
      <c r="ZC14" s="120"/>
      <c r="ZD14" s="120"/>
      <c r="ZE14" s="120"/>
      <c r="ZF14" s="120"/>
      <c r="ZG14" s="120"/>
      <c r="ZH14" s="120"/>
      <c r="ZI14" s="120"/>
      <c r="ZJ14" s="120"/>
      <c r="ZK14" s="120"/>
      <c r="ZL14" s="120"/>
      <c r="ZM14" s="120"/>
      <c r="ZN14" s="120"/>
      <c r="ZO14" s="120"/>
      <c r="ZP14" s="120"/>
      <c r="ZQ14" s="120"/>
      <c r="ZR14" s="120"/>
      <c r="ZS14" s="120"/>
      <c r="ZT14" s="120"/>
      <c r="ZU14" s="120"/>
      <c r="ZV14" s="120"/>
      <c r="ZW14" s="120"/>
      <c r="ZX14" s="120"/>
      <c r="ZY14" s="120"/>
      <c r="ZZ14" s="120"/>
      <c r="AAA14" s="120"/>
      <c r="AAB14" s="120"/>
      <c r="AAC14" s="120"/>
      <c r="AAD14" s="120"/>
      <c r="AAE14" s="120"/>
      <c r="AAF14" s="120"/>
      <c r="AAG14" s="120"/>
      <c r="AAH14" s="120"/>
      <c r="AAI14" s="120"/>
      <c r="AAJ14" s="120"/>
      <c r="AAK14" s="120"/>
      <c r="AAL14" s="120"/>
      <c r="AAM14" s="120"/>
      <c r="AAN14" s="120"/>
      <c r="AAO14" s="120"/>
      <c r="AAP14" s="120"/>
      <c r="AAQ14" s="120"/>
      <c r="AAR14" s="120"/>
      <c r="AAS14" s="120"/>
      <c r="AAT14" s="120"/>
      <c r="AAU14" s="120"/>
      <c r="AAV14" s="120"/>
      <c r="AAW14" s="120"/>
      <c r="AAX14" s="120"/>
      <c r="AAY14" s="120"/>
      <c r="AAZ14" s="120"/>
      <c r="ABA14" s="120"/>
      <c r="ABB14" s="120"/>
      <c r="ABC14" s="120"/>
      <c r="ABD14" s="120"/>
      <c r="ABE14" s="120"/>
      <c r="ABF14" s="120"/>
      <c r="ABG14" s="120"/>
      <c r="ABH14" s="120"/>
      <c r="ABI14" s="120"/>
      <c r="ABJ14" s="120"/>
      <c r="ABK14" s="120"/>
      <c r="ABL14" s="120"/>
      <c r="ABM14" s="120"/>
      <c r="ABN14" s="120"/>
      <c r="ABO14" s="120"/>
      <c r="ABP14" s="120"/>
      <c r="ABQ14" s="120"/>
      <c r="ABR14" s="120"/>
      <c r="ABS14" s="120"/>
      <c r="ABT14" s="120"/>
      <c r="ABU14" s="120"/>
      <c r="ABV14" s="120"/>
      <c r="ABW14" s="120"/>
      <c r="ABX14" s="120"/>
      <c r="ABY14" s="120"/>
      <c r="ABZ14" s="120"/>
      <c r="ACA14" s="120"/>
      <c r="ACB14" s="120"/>
      <c r="ACC14" s="120"/>
      <c r="ACD14" s="120"/>
      <c r="ACE14" s="120"/>
      <c r="ACF14" s="120"/>
      <c r="ACG14" s="120"/>
      <c r="ACH14" s="120"/>
      <c r="ACI14" s="120"/>
      <c r="ACJ14" s="120"/>
      <c r="ACK14" s="120"/>
      <c r="ACL14" s="120"/>
      <c r="ACM14" s="120"/>
      <c r="ACN14" s="120"/>
      <c r="ACO14" s="120"/>
      <c r="ACP14" s="120"/>
      <c r="ACQ14" s="120"/>
      <c r="ACR14" s="120"/>
      <c r="ACS14" s="120"/>
      <c r="ACT14" s="120"/>
      <c r="ACU14" s="120"/>
      <c r="ACV14" s="120"/>
      <c r="ACW14" s="120"/>
      <c r="ACX14" s="120"/>
      <c r="ACY14" s="120"/>
      <c r="ACZ14" s="120"/>
      <c r="ADA14" s="120"/>
      <c r="ADB14" s="120"/>
      <c r="ADC14" s="120"/>
      <c r="ADD14" s="120"/>
      <c r="ADE14" s="120"/>
      <c r="ADF14" s="120"/>
      <c r="ADG14" s="120"/>
      <c r="ADH14" s="120"/>
      <c r="ADI14" s="120"/>
      <c r="ADJ14" s="120"/>
      <c r="ADK14" s="120"/>
      <c r="ADL14" s="120"/>
      <c r="ADM14" s="120"/>
      <c r="ADN14" s="120"/>
      <c r="ADO14" s="120"/>
      <c r="ADP14" s="120"/>
      <c r="ADQ14" s="120"/>
      <c r="ADR14" s="120"/>
      <c r="ADS14" s="120"/>
      <c r="ADT14" s="120"/>
      <c r="ADU14" s="120"/>
      <c r="ADV14" s="120"/>
      <c r="ADW14" s="120"/>
      <c r="ADX14" s="120"/>
      <c r="ADY14" s="120"/>
      <c r="ADZ14" s="120"/>
      <c r="AEA14" s="120"/>
      <c r="AEB14" s="120"/>
      <c r="AEC14" s="120"/>
      <c r="AED14" s="120"/>
      <c r="AEE14" s="120"/>
      <c r="AEF14" s="120"/>
      <c r="AEG14" s="120"/>
      <c r="AEH14" s="120"/>
      <c r="AEI14" s="120"/>
      <c r="AEJ14" s="120"/>
      <c r="AEK14" s="120"/>
      <c r="AEL14" s="120"/>
      <c r="AEM14" s="120"/>
      <c r="AEN14" s="120"/>
      <c r="AEO14" s="120"/>
      <c r="AEP14" s="120"/>
      <c r="AEQ14" s="120"/>
      <c r="AER14" s="120"/>
      <c r="AES14" s="120"/>
      <c r="AET14" s="120"/>
      <c r="AEU14" s="120"/>
      <c r="AEV14" s="120"/>
      <c r="AEW14" s="120"/>
      <c r="AEX14" s="120"/>
      <c r="AEY14" s="120"/>
      <c r="AEZ14" s="120"/>
      <c r="AFA14" s="120"/>
      <c r="AFB14" s="120"/>
      <c r="AFC14" s="120"/>
      <c r="AFD14" s="120"/>
      <c r="AFE14" s="120"/>
      <c r="AFF14" s="120"/>
      <c r="AFG14" s="120"/>
      <c r="AFH14" s="120"/>
      <c r="AFI14" s="120"/>
      <c r="AFJ14" s="120"/>
      <c r="AFK14" s="120"/>
      <c r="AFL14" s="120"/>
      <c r="AFM14" s="120"/>
      <c r="AFN14" s="120"/>
      <c r="AFO14" s="120"/>
      <c r="AFP14" s="120"/>
      <c r="AFQ14" s="120"/>
      <c r="AFR14" s="120"/>
      <c r="AFS14" s="120"/>
      <c r="AFT14" s="120"/>
      <c r="AFU14" s="120"/>
      <c r="AFV14" s="120"/>
      <c r="AFW14" s="120"/>
      <c r="AFX14" s="120"/>
      <c r="AFY14" s="120"/>
      <c r="AFZ14" s="120"/>
      <c r="AGA14" s="120"/>
      <c r="AGB14" s="120"/>
      <c r="AGC14" s="120"/>
      <c r="AGD14" s="120"/>
      <c r="AGE14" s="120"/>
      <c r="AGF14" s="120"/>
      <c r="AGG14" s="120"/>
      <c r="AGH14" s="120"/>
      <c r="AGI14" s="120"/>
      <c r="AGJ14" s="120"/>
      <c r="AGK14" s="120"/>
      <c r="AGL14" s="120"/>
      <c r="AGM14" s="120"/>
      <c r="AGN14" s="120"/>
      <c r="AGO14" s="120"/>
      <c r="AGP14" s="120"/>
      <c r="AGQ14" s="120"/>
      <c r="AGR14" s="120"/>
      <c r="AGS14" s="120"/>
      <c r="AGT14" s="120"/>
      <c r="AGU14" s="120"/>
      <c r="AGV14" s="120"/>
      <c r="AGW14" s="120"/>
      <c r="AGX14" s="120"/>
      <c r="AGY14" s="120"/>
      <c r="AGZ14" s="120"/>
      <c r="AHA14" s="120"/>
      <c r="AHB14" s="120"/>
      <c r="AHC14" s="120"/>
      <c r="AHD14" s="120"/>
      <c r="AHE14" s="120"/>
      <c r="AHF14" s="120"/>
      <c r="AHG14" s="120"/>
      <c r="AHH14" s="120"/>
      <c r="AHI14" s="120"/>
      <c r="AHJ14" s="120"/>
      <c r="AHK14" s="120"/>
      <c r="AHL14" s="120"/>
      <c r="AHM14" s="120"/>
      <c r="AHN14" s="120"/>
      <c r="AHO14" s="120"/>
      <c r="AHP14" s="120"/>
      <c r="AHQ14" s="120"/>
      <c r="AHR14" s="120"/>
      <c r="AHS14" s="120"/>
      <c r="AHT14" s="120"/>
      <c r="AHU14" s="120"/>
      <c r="AHV14" s="120"/>
      <c r="AHW14" s="120"/>
      <c r="AHX14" s="120"/>
      <c r="AHY14" s="120"/>
      <c r="AHZ14" s="120"/>
      <c r="AIA14" s="120"/>
      <c r="AIB14" s="120"/>
      <c r="AIC14" s="120"/>
      <c r="AID14" s="120"/>
      <c r="AIE14" s="120"/>
      <c r="AIF14" s="120"/>
      <c r="AIG14" s="120"/>
      <c r="AIH14" s="120"/>
      <c r="AII14" s="120"/>
      <c r="AIJ14" s="120"/>
      <c r="AIK14" s="120"/>
      <c r="AIL14" s="120"/>
      <c r="AIM14" s="120"/>
      <c r="AIN14" s="120"/>
      <c r="AIO14" s="120"/>
      <c r="AIP14" s="120"/>
      <c r="AIQ14" s="120"/>
      <c r="AIR14" s="120"/>
      <c r="AIS14" s="120"/>
      <c r="AIT14" s="120"/>
      <c r="AIU14" s="120"/>
      <c r="AIV14" s="120"/>
      <c r="AIW14" s="120"/>
      <c r="AIX14" s="120"/>
      <c r="AIY14" s="120"/>
      <c r="AIZ14" s="120"/>
      <c r="AJA14" s="120"/>
      <c r="AJB14" s="120"/>
      <c r="AJC14" s="120"/>
      <c r="AJD14" s="120"/>
      <c r="AJE14" s="120"/>
      <c r="AJF14" s="120"/>
      <c r="AJG14" s="120"/>
      <c r="AJH14" s="120"/>
      <c r="AJI14" s="120"/>
      <c r="AJJ14" s="120"/>
      <c r="AJK14" s="120"/>
      <c r="AJL14" s="120"/>
      <c r="AJM14" s="120"/>
      <c r="AJN14" s="120"/>
      <c r="AJO14" s="120"/>
      <c r="AJP14" s="120"/>
      <c r="AJQ14" s="120"/>
      <c r="AJR14" s="120"/>
      <c r="AJS14" s="120"/>
      <c r="AJT14" s="120"/>
      <c r="AJU14" s="120"/>
      <c r="AJV14" s="120"/>
      <c r="AJW14" s="120"/>
      <c r="AJX14" s="120"/>
      <c r="AJY14" s="120"/>
      <c r="AJZ14" s="120"/>
      <c r="AKA14" s="120"/>
      <c r="AKB14" s="120"/>
      <c r="AKC14" s="120"/>
      <c r="AKD14" s="120"/>
      <c r="AKE14" s="120"/>
      <c r="AKF14" s="120"/>
      <c r="AKG14" s="120"/>
      <c r="AKH14" s="120"/>
      <c r="AKI14" s="120"/>
      <c r="AKJ14" s="120"/>
      <c r="AKK14" s="120"/>
      <c r="AKL14" s="120"/>
      <c r="AKM14" s="120"/>
      <c r="AKN14" s="120"/>
      <c r="AKO14" s="120"/>
      <c r="AKP14" s="120"/>
      <c r="AKQ14" s="120"/>
      <c r="AKR14" s="120"/>
      <c r="AKS14" s="120"/>
      <c r="AKT14" s="120"/>
      <c r="AKU14" s="120"/>
      <c r="AKV14" s="120"/>
      <c r="AKW14" s="120"/>
      <c r="AKX14" s="120"/>
      <c r="AKY14" s="120"/>
      <c r="AKZ14" s="120"/>
      <c r="ALA14" s="120"/>
      <c r="ALB14" s="120"/>
      <c r="ALC14" s="120"/>
      <c r="ALD14" s="120"/>
      <c r="ALE14" s="120"/>
      <c r="ALF14" s="120"/>
      <c r="ALG14" s="120"/>
      <c r="ALH14" s="120"/>
      <c r="ALI14" s="120"/>
      <c r="ALJ14" s="120"/>
      <c r="ALK14" s="120"/>
      <c r="ALL14" s="120"/>
      <c r="ALM14" s="120"/>
      <c r="ALN14" s="120"/>
      <c r="ALO14" s="120"/>
      <c r="ALP14" s="120"/>
      <c r="ALQ14" s="120"/>
      <c r="ALR14" s="120"/>
      <c r="ALS14" s="120"/>
      <c r="ALT14" s="120"/>
      <c r="ALU14" s="120"/>
      <c r="ALV14" s="120"/>
      <c r="ALW14" s="120"/>
      <c r="ALX14" s="120"/>
      <c r="ALY14" s="120"/>
      <c r="ALZ14" s="120"/>
      <c r="AMA14" s="120"/>
      <c r="AMB14" s="120"/>
      <c r="AMC14" s="120"/>
      <c r="AMD14" s="120"/>
      <c r="AME14" s="120"/>
      <c r="AMF14" s="120"/>
      <c r="AMG14" s="120"/>
      <c r="AMH14" s="120"/>
      <c r="AMI14" s="120"/>
      <c r="AMJ14" s="120"/>
      <c r="AMK14" s="120"/>
      <c r="AML14" s="120"/>
      <c r="AMM14" s="120"/>
      <c r="AMN14" s="120"/>
      <c r="AMO14" s="120"/>
      <c r="AMP14" s="120"/>
      <c r="AMQ14" s="120"/>
      <c r="AMR14" s="120"/>
      <c r="AMS14" s="120"/>
      <c r="AMT14" s="120"/>
      <c r="AMU14" s="120"/>
      <c r="AMV14" s="120"/>
      <c r="AMW14" s="120"/>
      <c r="AMX14" s="120"/>
      <c r="AMY14" s="120"/>
      <c r="AMZ14" s="120"/>
      <c r="ANA14" s="120"/>
      <c r="ANB14" s="120"/>
      <c r="ANC14" s="120"/>
      <c r="AND14" s="120"/>
      <c r="ANE14" s="120"/>
      <c r="ANF14" s="120"/>
      <c r="ANG14" s="120"/>
      <c r="ANH14" s="120"/>
      <c r="ANI14" s="120"/>
      <c r="ANJ14" s="120"/>
      <c r="ANK14" s="120"/>
      <c r="ANL14" s="120"/>
      <c r="ANM14" s="120"/>
      <c r="ANN14" s="120"/>
      <c r="ANO14" s="120"/>
      <c r="ANP14" s="120"/>
      <c r="ANQ14" s="120"/>
      <c r="ANR14" s="120"/>
      <c r="ANS14" s="120"/>
      <c r="ANT14" s="120"/>
      <c r="ANU14" s="120"/>
      <c r="ANV14" s="120"/>
      <c r="ANW14" s="120"/>
      <c r="ANX14" s="120"/>
      <c r="ANY14" s="120"/>
      <c r="ANZ14" s="120"/>
      <c r="AOA14" s="120"/>
      <c r="AOB14" s="120"/>
      <c r="AOC14" s="120"/>
      <c r="AOD14" s="120"/>
      <c r="AOE14" s="120"/>
      <c r="AOF14" s="120"/>
      <c r="AOG14" s="120"/>
      <c r="AOH14" s="120"/>
      <c r="AOI14" s="120"/>
      <c r="AOJ14" s="120"/>
      <c r="AOK14" s="120"/>
      <c r="AOL14" s="120"/>
      <c r="AOM14" s="120"/>
      <c r="AON14" s="120"/>
      <c r="AOO14" s="120"/>
      <c r="AOP14" s="120"/>
      <c r="AOQ14" s="120"/>
      <c r="AOR14" s="120"/>
      <c r="AOS14" s="120"/>
      <c r="AOT14" s="120"/>
      <c r="AOU14" s="120"/>
      <c r="AOV14" s="120"/>
      <c r="AOW14" s="120"/>
      <c r="AOX14" s="120"/>
      <c r="AOY14" s="120"/>
      <c r="AOZ14" s="120"/>
      <c r="APA14" s="120"/>
      <c r="APB14" s="120"/>
      <c r="APC14" s="120"/>
      <c r="APD14" s="120"/>
      <c r="APE14" s="120"/>
      <c r="APF14" s="120"/>
      <c r="APG14" s="120"/>
      <c r="APH14" s="120"/>
      <c r="API14" s="120"/>
      <c r="APJ14" s="120"/>
      <c r="APK14" s="120"/>
      <c r="APL14" s="120"/>
      <c r="APM14" s="120"/>
      <c r="APN14" s="120"/>
      <c r="APO14" s="120"/>
      <c r="APP14" s="120"/>
      <c r="APQ14" s="120"/>
      <c r="APR14" s="120"/>
      <c r="APS14" s="120"/>
      <c r="APT14" s="120"/>
      <c r="APU14" s="120"/>
      <c r="APV14" s="120"/>
      <c r="APW14" s="120"/>
      <c r="APX14" s="120"/>
      <c r="APY14" s="120"/>
      <c r="APZ14" s="120"/>
      <c r="AQA14" s="120"/>
      <c r="AQB14" s="120"/>
      <c r="AQC14" s="120"/>
      <c r="AQD14" s="120"/>
      <c r="AQE14" s="120"/>
      <c r="AQF14" s="120"/>
      <c r="AQG14" s="120"/>
      <c r="AQH14" s="120"/>
      <c r="AQI14" s="120"/>
      <c r="AQJ14" s="120"/>
      <c r="AQK14" s="120"/>
      <c r="AQL14" s="120"/>
      <c r="AQM14" s="120"/>
      <c r="AQN14" s="120"/>
      <c r="AQO14" s="120"/>
      <c r="AQP14" s="120"/>
      <c r="AQQ14" s="120"/>
      <c r="AQR14" s="120"/>
      <c r="AQS14" s="120"/>
      <c r="AQT14" s="120"/>
      <c r="AQU14" s="120"/>
      <c r="AQV14" s="120"/>
      <c r="AQW14" s="120"/>
      <c r="AQX14" s="120"/>
      <c r="AQY14" s="120"/>
      <c r="AQZ14" s="120"/>
      <c r="ARA14" s="120"/>
      <c r="ARB14" s="120"/>
      <c r="ARC14" s="120"/>
      <c r="ARD14" s="120"/>
      <c r="ARE14" s="120"/>
      <c r="ARF14" s="120"/>
      <c r="ARG14" s="120"/>
      <c r="ARH14" s="120"/>
      <c r="ARI14" s="120"/>
      <c r="ARJ14" s="120"/>
      <c r="ARK14" s="120"/>
      <c r="ARL14" s="120"/>
      <c r="ARM14" s="120"/>
      <c r="ARN14" s="120"/>
      <c r="ARO14" s="120"/>
      <c r="ARP14" s="120"/>
      <c r="ARQ14" s="120"/>
      <c r="ARR14" s="120"/>
      <c r="ARS14" s="120"/>
      <c r="ART14" s="120"/>
      <c r="ARU14" s="120"/>
      <c r="ARV14" s="120"/>
      <c r="ARW14" s="120"/>
      <c r="ARX14" s="120"/>
      <c r="ARY14" s="120"/>
      <c r="ARZ14" s="120"/>
      <c r="ASA14" s="120"/>
      <c r="ASB14" s="120"/>
      <c r="ASC14" s="120"/>
      <c r="ASD14" s="120"/>
      <c r="ASE14" s="120"/>
      <c r="ASF14" s="120"/>
      <c r="ASG14" s="120"/>
      <c r="ASH14" s="120"/>
      <c r="ASI14" s="120"/>
      <c r="ASJ14" s="120"/>
      <c r="ASK14" s="120"/>
      <c r="ASL14" s="120"/>
      <c r="ASM14" s="120"/>
      <c r="ASN14" s="120"/>
      <c r="ASO14" s="120"/>
      <c r="ASP14" s="120"/>
      <c r="ASQ14" s="120"/>
      <c r="ASR14" s="120"/>
      <c r="ASS14" s="120"/>
      <c r="AST14" s="120"/>
      <c r="ASU14" s="120"/>
      <c r="ASV14" s="120"/>
      <c r="ASW14" s="120"/>
      <c r="ASX14" s="120"/>
      <c r="ASY14" s="120"/>
      <c r="ASZ14" s="120"/>
      <c r="ATA14" s="120"/>
      <c r="ATB14" s="120"/>
      <c r="ATC14" s="120"/>
      <c r="ATD14" s="120"/>
      <c r="ATE14" s="120"/>
      <c r="ATF14" s="120"/>
      <c r="ATG14" s="120"/>
      <c r="ATH14" s="120"/>
      <c r="ATI14" s="120"/>
      <c r="ATJ14" s="120"/>
      <c r="ATK14" s="120"/>
      <c r="ATL14" s="120"/>
      <c r="ATM14" s="120"/>
      <c r="ATN14" s="120"/>
      <c r="ATO14" s="120"/>
      <c r="ATP14" s="120"/>
      <c r="ATQ14" s="120"/>
      <c r="ATR14" s="120"/>
      <c r="ATS14" s="120"/>
      <c r="ATT14" s="120"/>
      <c r="ATU14" s="120"/>
      <c r="ATV14" s="120"/>
      <c r="ATW14" s="120"/>
      <c r="ATX14" s="120"/>
      <c r="ATY14" s="120"/>
      <c r="ATZ14" s="120"/>
      <c r="AUA14" s="120"/>
      <c r="AUB14" s="120"/>
      <c r="AUC14" s="120"/>
      <c r="AUD14" s="120"/>
      <c r="AUE14" s="120"/>
      <c r="AUF14" s="120"/>
      <c r="AUG14" s="120"/>
      <c r="AUH14" s="120"/>
      <c r="AUI14" s="120"/>
      <c r="AUJ14" s="120"/>
      <c r="AUK14" s="120"/>
      <c r="AUL14" s="120"/>
      <c r="AUM14" s="120"/>
      <c r="AUN14" s="120"/>
      <c r="AUO14" s="120"/>
      <c r="AUP14" s="120"/>
      <c r="AUQ14" s="120"/>
      <c r="AUR14" s="120"/>
      <c r="AUS14" s="120"/>
      <c r="AUT14" s="120"/>
      <c r="AUU14" s="120"/>
      <c r="AUV14" s="120"/>
      <c r="AUW14" s="120"/>
      <c r="AUX14" s="120"/>
      <c r="AUY14" s="120"/>
      <c r="AUZ14" s="120"/>
      <c r="AVA14" s="120"/>
      <c r="AVB14" s="120"/>
      <c r="AVC14" s="120"/>
      <c r="AVD14" s="120"/>
      <c r="AVE14" s="120"/>
      <c r="AVF14" s="120"/>
      <c r="AVG14" s="120"/>
      <c r="AVH14" s="120"/>
      <c r="AVI14" s="120"/>
      <c r="AVJ14" s="120"/>
      <c r="AVK14" s="120"/>
      <c r="AVL14" s="120"/>
      <c r="AVM14" s="120"/>
      <c r="AVN14" s="120"/>
      <c r="AVO14" s="120"/>
      <c r="AVP14" s="120"/>
      <c r="AVQ14" s="120"/>
      <c r="AVR14" s="120"/>
      <c r="AVS14" s="120"/>
      <c r="AVT14" s="120"/>
      <c r="AVU14" s="120"/>
      <c r="AVV14" s="120"/>
      <c r="AVW14" s="120"/>
      <c r="AVX14" s="120"/>
      <c r="AVY14" s="120"/>
      <c r="AVZ14" s="120"/>
      <c r="AWA14" s="120"/>
      <c r="AWB14" s="120"/>
      <c r="AWC14" s="120"/>
      <c r="AWD14" s="120"/>
      <c r="AWE14" s="120"/>
      <c r="AWF14" s="120"/>
      <c r="AWG14" s="120"/>
      <c r="AWH14" s="120"/>
      <c r="AWI14" s="120"/>
      <c r="AWJ14" s="120"/>
      <c r="AWK14" s="120"/>
      <c r="AWL14" s="120"/>
      <c r="AWM14" s="120"/>
      <c r="AWN14" s="120"/>
      <c r="AWO14" s="120"/>
      <c r="AWP14" s="120"/>
      <c r="AWQ14" s="120"/>
      <c r="AWR14" s="120"/>
      <c r="AWS14" s="120"/>
      <c r="AWT14" s="120"/>
      <c r="AWU14" s="120"/>
      <c r="AWV14" s="120"/>
      <c r="AWW14" s="120"/>
      <c r="AWX14" s="120"/>
      <c r="AWY14" s="120"/>
      <c r="AWZ14" s="120"/>
      <c r="AXA14" s="120"/>
      <c r="AXB14" s="120"/>
      <c r="AXC14" s="120"/>
      <c r="AXD14" s="120"/>
      <c r="AXE14" s="120"/>
      <c r="AXF14" s="120"/>
      <c r="AXG14" s="120"/>
      <c r="AXH14" s="120"/>
      <c r="AXI14" s="120"/>
      <c r="AXJ14" s="120"/>
      <c r="AXK14" s="120"/>
      <c r="AXL14" s="120"/>
      <c r="AXM14" s="120"/>
      <c r="AXN14" s="120"/>
      <c r="AXO14" s="120"/>
      <c r="AXP14" s="120"/>
      <c r="AXQ14" s="120"/>
      <c r="AXR14" s="120"/>
      <c r="AXS14" s="120"/>
      <c r="AXT14" s="120"/>
      <c r="AXU14" s="120"/>
      <c r="AXV14" s="120"/>
      <c r="AXW14" s="120"/>
      <c r="AXX14" s="120"/>
      <c r="AXY14" s="120"/>
      <c r="AXZ14" s="120"/>
      <c r="AYA14" s="120"/>
      <c r="AYB14" s="120"/>
      <c r="AYC14" s="120"/>
      <c r="AYD14" s="120"/>
      <c r="AYE14" s="120"/>
      <c r="AYF14" s="120"/>
      <c r="AYG14" s="120"/>
      <c r="AYH14" s="120"/>
      <c r="AYI14" s="120"/>
      <c r="AYJ14" s="120"/>
      <c r="AYK14" s="120"/>
      <c r="AYL14" s="120"/>
      <c r="AYM14" s="120"/>
      <c r="AYN14" s="120"/>
      <c r="AYO14" s="120"/>
      <c r="AYP14" s="120"/>
      <c r="AYQ14" s="120"/>
      <c r="AYR14" s="120"/>
      <c r="AYS14" s="120"/>
      <c r="AYT14" s="120"/>
      <c r="AYU14" s="120"/>
      <c r="AYV14" s="120"/>
      <c r="AYW14" s="120"/>
      <c r="AYX14" s="120"/>
      <c r="AYY14" s="120"/>
    </row>
    <row r="15" spans="1:1351" s="110" customFormat="1" ht="23.1" customHeight="1">
      <c r="A15" s="104">
        <v>3</v>
      </c>
      <c r="B15" s="126" t="s">
        <v>79</v>
      </c>
      <c r="C15" s="105" t="s">
        <v>75</v>
      </c>
      <c r="D15" s="106" t="s">
        <v>71</v>
      </c>
      <c r="E15" s="107">
        <v>18255</v>
      </c>
      <c r="F15" s="107">
        <v>702</v>
      </c>
      <c r="G15" s="107">
        <f>SUM(E15:F15)</f>
        <v>18957</v>
      </c>
      <c r="H15" s="108">
        <f>G15</f>
        <v>18957</v>
      </c>
      <c r="I15" s="108">
        <f t="shared" si="1"/>
        <v>18957</v>
      </c>
      <c r="J15" s="109">
        <f>ROUND(H15/8/31/60*(M15+L15*60+K15*8*60),2)</f>
        <v>84.08</v>
      </c>
      <c r="K15" s="110">
        <v>0</v>
      </c>
      <c r="L15" s="110">
        <v>1</v>
      </c>
      <c r="M15" s="110">
        <v>6</v>
      </c>
      <c r="N15" s="108">
        <f t="shared" si="3"/>
        <v>18872.919999999998</v>
      </c>
      <c r="O15" s="107"/>
      <c r="P15" s="111">
        <f t="shared" ref="P15" si="14">SUM(AL15:AT15)</f>
        <v>1706.1299999999999</v>
      </c>
      <c r="Q15" s="107">
        <f t="shared" ref="Q15" si="15">SUM(AV15:AX15)</f>
        <v>200</v>
      </c>
      <c r="R15" s="107">
        <f t="shared" ref="R15" si="16">ROUNDDOWN(G15*5%/2,2)</f>
        <v>473.92</v>
      </c>
      <c r="S15" s="107">
        <f t="shared" ref="S15" si="17">SUM(BA15:BF15)</f>
        <v>100</v>
      </c>
      <c r="T15" s="108">
        <f>O15+P15+Q15+R15+S15</f>
        <v>2480.0499999999997</v>
      </c>
      <c r="U15" s="112">
        <f t="shared" si="4"/>
        <v>8196</v>
      </c>
      <c r="V15" s="112">
        <f>(AF15-U15)</f>
        <v>8196.869999999999</v>
      </c>
      <c r="W15" s="107">
        <f>U15+V15</f>
        <v>16392.87</v>
      </c>
      <c r="X15" s="107">
        <f t="shared" si="5"/>
        <v>16392.87</v>
      </c>
      <c r="Y15" s="113">
        <v>2000</v>
      </c>
      <c r="Z15" s="112">
        <f t="shared" si="6"/>
        <v>18392.87</v>
      </c>
      <c r="AA15" s="114">
        <v>3</v>
      </c>
      <c r="AB15" s="107">
        <f t="shared" si="7"/>
        <v>2274.8399999999997</v>
      </c>
      <c r="AC15" s="115">
        <v>100</v>
      </c>
      <c r="AD15" s="116">
        <f>ROUNDUP(G15*5%/2,2)</f>
        <v>473.93</v>
      </c>
      <c r="AE15" s="115">
        <v>200</v>
      </c>
      <c r="AF15" s="117">
        <f>+N15-T15</f>
        <v>16392.87</v>
      </c>
      <c r="AG15" s="117">
        <f>(+N15-T15)/2</f>
        <v>8196.4349999999995</v>
      </c>
      <c r="AH15" s="118">
        <v>3</v>
      </c>
      <c r="AI15" s="126" t="s">
        <v>79</v>
      </c>
      <c r="AJ15" s="106" t="s">
        <v>71</v>
      </c>
      <c r="AK15" s="107">
        <f t="shared" si="0"/>
        <v>0</v>
      </c>
      <c r="AL15" s="107">
        <f t="shared" si="8"/>
        <v>1706.1299999999999</v>
      </c>
      <c r="AM15" s="107">
        <v>0</v>
      </c>
      <c r="AN15" s="107"/>
      <c r="AO15" s="107"/>
      <c r="AP15" s="107"/>
      <c r="AQ15" s="107"/>
      <c r="AR15" s="107"/>
      <c r="AS15" s="107"/>
      <c r="AT15" s="107"/>
      <c r="AU15" s="111">
        <f t="shared" ref="AU15" si="18">SUM(AL15:AT15)</f>
        <v>1706.1299999999999</v>
      </c>
      <c r="AV15" s="115">
        <v>200</v>
      </c>
      <c r="AW15" s="107">
        <v>0</v>
      </c>
      <c r="AX15" s="107">
        <v>0</v>
      </c>
      <c r="AY15" s="107">
        <f>SUM(AV15:AW15)</f>
        <v>200</v>
      </c>
      <c r="AZ15" s="107">
        <f>ROUNDDOWN(G15*5%/2,2)</f>
        <v>473.92</v>
      </c>
      <c r="BB15" s="107"/>
      <c r="BC15" s="107">
        <v>100</v>
      </c>
      <c r="BD15" s="107"/>
      <c r="BE15" s="107">
        <v>0</v>
      </c>
      <c r="BF15" s="107">
        <v>0</v>
      </c>
      <c r="BG15" s="107">
        <f>SUM(BA15:BF15)</f>
        <v>100</v>
      </c>
      <c r="BH15" s="108">
        <f>AK15+AU15+AY15+AZ15+BG15</f>
        <v>2480.0499999999997</v>
      </c>
      <c r="BI15" s="119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  <c r="DO15" s="120"/>
      <c r="DP15" s="120"/>
      <c r="DQ15" s="120"/>
      <c r="DR15" s="120"/>
      <c r="DS15" s="120"/>
      <c r="DT15" s="120"/>
      <c r="DU15" s="120"/>
      <c r="DV15" s="120"/>
      <c r="DW15" s="120"/>
      <c r="DX15" s="120"/>
      <c r="DY15" s="120"/>
      <c r="DZ15" s="120"/>
      <c r="EA15" s="120"/>
      <c r="EB15" s="120"/>
      <c r="EC15" s="120"/>
      <c r="ED15" s="120"/>
      <c r="EE15" s="120"/>
      <c r="EF15" s="120"/>
      <c r="EG15" s="120"/>
      <c r="EH15" s="120"/>
      <c r="EI15" s="120"/>
      <c r="EJ15" s="120"/>
      <c r="EK15" s="120"/>
      <c r="EL15" s="120"/>
      <c r="EM15" s="120"/>
      <c r="EN15" s="120"/>
      <c r="EO15" s="120"/>
      <c r="EP15" s="120"/>
      <c r="EQ15" s="120"/>
      <c r="ER15" s="120"/>
      <c r="ES15" s="120"/>
      <c r="ET15" s="120"/>
      <c r="EU15" s="120"/>
      <c r="EV15" s="120"/>
      <c r="EW15" s="120"/>
      <c r="EX15" s="120"/>
      <c r="EY15" s="120"/>
      <c r="EZ15" s="120"/>
      <c r="FA15" s="120"/>
      <c r="FB15" s="120"/>
      <c r="FC15" s="120"/>
      <c r="FD15" s="120"/>
      <c r="FE15" s="120"/>
      <c r="FF15" s="120"/>
      <c r="FG15" s="120"/>
      <c r="FH15" s="120"/>
      <c r="FI15" s="120"/>
      <c r="FJ15" s="120"/>
      <c r="FK15" s="120"/>
      <c r="FL15" s="120"/>
      <c r="FM15" s="120"/>
      <c r="FN15" s="120"/>
      <c r="FO15" s="120"/>
      <c r="FP15" s="120"/>
      <c r="FQ15" s="120"/>
      <c r="FR15" s="120"/>
      <c r="FS15" s="120"/>
      <c r="FT15" s="120"/>
      <c r="FU15" s="120"/>
      <c r="FV15" s="120"/>
      <c r="FW15" s="120"/>
      <c r="FX15" s="120"/>
      <c r="FY15" s="120"/>
      <c r="FZ15" s="120"/>
      <c r="GA15" s="120"/>
      <c r="GB15" s="120"/>
      <c r="GC15" s="120"/>
      <c r="GD15" s="120"/>
      <c r="GE15" s="120"/>
      <c r="GF15" s="120"/>
      <c r="GG15" s="120"/>
      <c r="GH15" s="120"/>
      <c r="GI15" s="120"/>
      <c r="GJ15" s="120"/>
      <c r="GK15" s="120"/>
      <c r="GL15" s="120"/>
      <c r="GM15" s="120"/>
      <c r="GN15" s="120"/>
      <c r="GO15" s="120"/>
      <c r="GP15" s="120"/>
      <c r="GQ15" s="120"/>
      <c r="GR15" s="120"/>
      <c r="GS15" s="120"/>
      <c r="GT15" s="120"/>
      <c r="GU15" s="120"/>
      <c r="GV15" s="120"/>
      <c r="GW15" s="120"/>
      <c r="GX15" s="120"/>
      <c r="GY15" s="120"/>
      <c r="GZ15" s="120"/>
      <c r="HA15" s="120"/>
      <c r="HB15" s="120"/>
      <c r="HC15" s="120"/>
      <c r="HD15" s="120"/>
      <c r="HE15" s="120"/>
      <c r="HF15" s="120"/>
      <c r="HG15" s="120"/>
      <c r="HH15" s="120"/>
      <c r="HI15" s="120"/>
      <c r="HJ15" s="120"/>
      <c r="HK15" s="120"/>
      <c r="HL15" s="120"/>
      <c r="HM15" s="120"/>
      <c r="HN15" s="120"/>
      <c r="HO15" s="120"/>
      <c r="HP15" s="120"/>
      <c r="HQ15" s="120"/>
      <c r="HR15" s="120"/>
      <c r="HS15" s="120"/>
      <c r="HT15" s="120"/>
      <c r="HU15" s="120"/>
      <c r="HV15" s="120"/>
      <c r="HW15" s="120"/>
      <c r="HX15" s="120"/>
      <c r="HY15" s="120"/>
      <c r="HZ15" s="120"/>
      <c r="IA15" s="120"/>
      <c r="IB15" s="120"/>
      <c r="IC15" s="120"/>
      <c r="ID15" s="120"/>
      <c r="IE15" s="120"/>
      <c r="IF15" s="120"/>
      <c r="IG15" s="120"/>
      <c r="IH15" s="120"/>
      <c r="II15" s="120"/>
      <c r="IJ15" s="120"/>
      <c r="IK15" s="120"/>
      <c r="IL15" s="120"/>
      <c r="IM15" s="120"/>
      <c r="IN15" s="120"/>
      <c r="IO15" s="120"/>
      <c r="IP15" s="120"/>
      <c r="IQ15" s="120"/>
      <c r="IR15" s="120"/>
      <c r="IS15" s="120"/>
      <c r="IT15" s="120"/>
      <c r="IU15" s="120"/>
      <c r="IV15" s="120"/>
      <c r="IW15" s="120"/>
      <c r="IX15" s="120"/>
      <c r="IY15" s="120"/>
      <c r="IZ15" s="120"/>
      <c r="JA15" s="120"/>
      <c r="JB15" s="120"/>
      <c r="JC15" s="120"/>
      <c r="JD15" s="120"/>
      <c r="JE15" s="120"/>
      <c r="JF15" s="120"/>
      <c r="JG15" s="120"/>
      <c r="JH15" s="120"/>
      <c r="JI15" s="120"/>
      <c r="JJ15" s="120"/>
      <c r="JK15" s="120"/>
      <c r="JL15" s="120"/>
      <c r="JM15" s="120"/>
      <c r="JN15" s="120"/>
      <c r="JO15" s="120"/>
      <c r="JP15" s="120"/>
      <c r="JQ15" s="120"/>
      <c r="JR15" s="120"/>
      <c r="JS15" s="120"/>
      <c r="JT15" s="120"/>
      <c r="JU15" s="120"/>
      <c r="JV15" s="120"/>
      <c r="JW15" s="120"/>
      <c r="JX15" s="120"/>
      <c r="JY15" s="120"/>
      <c r="JZ15" s="120"/>
      <c r="KA15" s="120"/>
      <c r="KB15" s="120"/>
      <c r="KC15" s="120"/>
      <c r="KD15" s="120"/>
      <c r="KE15" s="120"/>
      <c r="KF15" s="120"/>
      <c r="KG15" s="120"/>
      <c r="KH15" s="120"/>
      <c r="KI15" s="120"/>
      <c r="KJ15" s="120"/>
      <c r="KK15" s="120"/>
      <c r="KL15" s="120"/>
      <c r="KM15" s="120"/>
      <c r="KN15" s="120"/>
      <c r="KO15" s="120"/>
      <c r="KP15" s="120"/>
      <c r="KQ15" s="120"/>
      <c r="KR15" s="120"/>
      <c r="KS15" s="120"/>
      <c r="KT15" s="120"/>
      <c r="KU15" s="120"/>
      <c r="KV15" s="120"/>
      <c r="KW15" s="120"/>
      <c r="KX15" s="120"/>
      <c r="KY15" s="120"/>
      <c r="KZ15" s="120"/>
      <c r="LA15" s="120"/>
      <c r="LB15" s="120"/>
      <c r="LC15" s="120"/>
      <c r="LD15" s="120"/>
      <c r="LE15" s="120"/>
      <c r="LF15" s="120"/>
      <c r="LG15" s="120"/>
      <c r="LH15" s="120"/>
      <c r="LI15" s="120"/>
      <c r="LJ15" s="120"/>
      <c r="LK15" s="120"/>
      <c r="LL15" s="120"/>
      <c r="LM15" s="120"/>
      <c r="LN15" s="120"/>
      <c r="LO15" s="120"/>
      <c r="LP15" s="120"/>
      <c r="LQ15" s="120"/>
      <c r="LR15" s="120"/>
      <c r="LS15" s="120"/>
      <c r="LT15" s="120"/>
      <c r="LU15" s="120"/>
      <c r="LV15" s="120"/>
      <c r="LW15" s="120"/>
      <c r="LX15" s="120"/>
      <c r="LY15" s="120"/>
      <c r="LZ15" s="120"/>
      <c r="MA15" s="120"/>
      <c r="MB15" s="120"/>
      <c r="MC15" s="120"/>
      <c r="MD15" s="120"/>
      <c r="ME15" s="120"/>
      <c r="MF15" s="120"/>
      <c r="MG15" s="120"/>
      <c r="MH15" s="120"/>
      <c r="MI15" s="120"/>
      <c r="MJ15" s="120"/>
      <c r="MK15" s="120"/>
      <c r="ML15" s="120"/>
      <c r="MM15" s="120"/>
      <c r="MN15" s="120"/>
      <c r="MO15" s="120"/>
      <c r="MP15" s="120"/>
      <c r="MQ15" s="120"/>
      <c r="MR15" s="120"/>
      <c r="MS15" s="120"/>
      <c r="MT15" s="120"/>
      <c r="MU15" s="120"/>
      <c r="MV15" s="120"/>
      <c r="MW15" s="120"/>
      <c r="MX15" s="120"/>
      <c r="MY15" s="120"/>
      <c r="MZ15" s="120"/>
      <c r="NA15" s="120"/>
      <c r="NB15" s="120"/>
      <c r="NC15" s="120"/>
      <c r="ND15" s="120"/>
      <c r="NE15" s="120"/>
      <c r="NF15" s="120"/>
      <c r="NG15" s="120"/>
      <c r="NH15" s="120"/>
      <c r="NI15" s="120"/>
      <c r="NJ15" s="120"/>
      <c r="NK15" s="120"/>
      <c r="NL15" s="120"/>
      <c r="NM15" s="120"/>
      <c r="NN15" s="120"/>
      <c r="NO15" s="120"/>
      <c r="NP15" s="120"/>
      <c r="NQ15" s="120"/>
      <c r="NR15" s="120"/>
      <c r="NS15" s="120"/>
      <c r="NT15" s="120"/>
      <c r="NU15" s="120"/>
      <c r="NV15" s="120"/>
      <c r="NW15" s="120"/>
      <c r="NX15" s="120"/>
      <c r="NY15" s="120"/>
      <c r="NZ15" s="120"/>
      <c r="OA15" s="120"/>
      <c r="OB15" s="120"/>
      <c r="OC15" s="120"/>
      <c r="OD15" s="120"/>
      <c r="OE15" s="120"/>
      <c r="OF15" s="120"/>
      <c r="OG15" s="120"/>
      <c r="OH15" s="120"/>
      <c r="OI15" s="120"/>
      <c r="OJ15" s="120"/>
      <c r="OK15" s="120"/>
      <c r="OL15" s="120"/>
      <c r="OM15" s="120"/>
      <c r="ON15" s="120"/>
      <c r="OO15" s="120"/>
      <c r="OP15" s="120"/>
      <c r="OQ15" s="120"/>
      <c r="OR15" s="120"/>
      <c r="OS15" s="120"/>
      <c r="OT15" s="120"/>
      <c r="OU15" s="120"/>
      <c r="OV15" s="120"/>
      <c r="OW15" s="120"/>
      <c r="OX15" s="120"/>
      <c r="OY15" s="120"/>
      <c r="OZ15" s="120"/>
      <c r="PA15" s="120"/>
      <c r="PB15" s="120"/>
      <c r="PC15" s="120"/>
    </row>
    <row r="16" spans="1:1351" s="110" customFormat="1" ht="23.1" customHeight="1">
      <c r="A16" s="104" t="s">
        <v>7</v>
      </c>
      <c r="B16" s="105"/>
      <c r="C16" s="122" t="s">
        <v>77</v>
      </c>
      <c r="D16" s="123" t="s">
        <v>80</v>
      </c>
      <c r="E16" s="107"/>
      <c r="F16" s="107"/>
      <c r="G16" s="107"/>
      <c r="I16" s="108">
        <f t="shared" si="1"/>
        <v>0</v>
      </c>
      <c r="J16" s="109">
        <f t="shared" si="2"/>
        <v>0</v>
      </c>
      <c r="N16" s="108">
        <f t="shared" si="3"/>
        <v>0</v>
      </c>
      <c r="O16" s="107"/>
      <c r="P16" s="107"/>
      <c r="Q16" s="107"/>
      <c r="R16" s="107"/>
      <c r="S16" s="107"/>
      <c r="T16" s="108"/>
      <c r="U16" s="112">
        <f t="shared" si="4"/>
        <v>0</v>
      </c>
      <c r="V16" s="112" t="s">
        <v>7</v>
      </c>
      <c r="W16" s="107"/>
      <c r="X16" s="107">
        <f t="shared" si="5"/>
        <v>0</v>
      </c>
      <c r="Y16" s="113"/>
      <c r="Z16" s="112">
        <f t="shared" si="6"/>
        <v>0</v>
      </c>
      <c r="AA16" s="114" t="s">
        <v>7</v>
      </c>
      <c r="AB16" s="107">
        <f t="shared" si="7"/>
        <v>0</v>
      </c>
      <c r="AC16" s="124"/>
      <c r="AD16" s="125"/>
      <c r="AE16" s="124"/>
      <c r="AF16" s="117"/>
      <c r="AG16" s="117"/>
      <c r="AH16" s="118" t="s">
        <v>7</v>
      </c>
      <c r="AI16" s="105"/>
      <c r="AJ16" s="123" t="s">
        <v>80</v>
      </c>
      <c r="AK16" s="107">
        <f t="shared" si="0"/>
        <v>0</v>
      </c>
      <c r="AL16" s="107">
        <f t="shared" si="8"/>
        <v>0</v>
      </c>
      <c r="AM16" s="107"/>
      <c r="AN16" s="107"/>
      <c r="AO16" s="107"/>
      <c r="AP16" s="107"/>
      <c r="AQ16" s="107"/>
      <c r="AR16" s="107"/>
      <c r="AS16" s="107"/>
      <c r="AT16" s="107"/>
      <c r="AU16" s="107"/>
      <c r="AV16" s="115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8"/>
      <c r="BI16" s="119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  <c r="DO16" s="120"/>
      <c r="DP16" s="120"/>
      <c r="DQ16" s="120"/>
      <c r="DR16" s="120"/>
      <c r="DS16" s="120"/>
      <c r="DT16" s="120"/>
      <c r="DU16" s="120"/>
      <c r="DV16" s="120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120"/>
      <c r="EY16" s="120"/>
      <c r="EZ16" s="120"/>
      <c r="FA16" s="120"/>
      <c r="FB16" s="120"/>
      <c r="FC16" s="120"/>
      <c r="FD16" s="120"/>
      <c r="FE16" s="120"/>
      <c r="FF16" s="120"/>
      <c r="FG16" s="120"/>
      <c r="FH16" s="120"/>
      <c r="FI16" s="120"/>
      <c r="FJ16" s="120"/>
      <c r="FK16" s="120"/>
      <c r="FL16" s="120"/>
      <c r="FM16" s="120"/>
      <c r="FN16" s="120"/>
      <c r="FO16" s="120"/>
      <c r="FP16" s="120"/>
      <c r="FQ16" s="120"/>
      <c r="FR16" s="120"/>
      <c r="FS16" s="120"/>
      <c r="FT16" s="120"/>
      <c r="FU16" s="120"/>
      <c r="FV16" s="120"/>
      <c r="FW16" s="120"/>
      <c r="FX16" s="120"/>
      <c r="FY16" s="120"/>
      <c r="FZ16" s="120"/>
      <c r="GA16" s="120"/>
      <c r="GB16" s="120"/>
      <c r="GC16" s="120"/>
      <c r="GD16" s="120"/>
      <c r="GE16" s="120"/>
      <c r="GF16" s="120"/>
      <c r="GG16" s="120"/>
      <c r="GH16" s="120"/>
      <c r="GI16" s="120"/>
      <c r="GJ16" s="120"/>
      <c r="GK16" s="120"/>
      <c r="GL16" s="120"/>
      <c r="GM16" s="120"/>
      <c r="GN16" s="120"/>
      <c r="GO16" s="120"/>
      <c r="GP16" s="120"/>
      <c r="GQ16" s="120"/>
      <c r="GR16" s="120"/>
      <c r="GS16" s="120"/>
      <c r="GT16" s="120"/>
      <c r="GU16" s="120"/>
      <c r="GV16" s="120"/>
      <c r="GW16" s="120"/>
      <c r="GX16" s="120"/>
      <c r="GY16" s="120"/>
      <c r="GZ16" s="120"/>
      <c r="HA16" s="120"/>
      <c r="HB16" s="120"/>
      <c r="HC16" s="120"/>
      <c r="HD16" s="120"/>
      <c r="HE16" s="120"/>
      <c r="HF16" s="120"/>
      <c r="HG16" s="120"/>
      <c r="HH16" s="120"/>
      <c r="HI16" s="120"/>
      <c r="HJ16" s="120"/>
      <c r="HK16" s="120"/>
      <c r="HL16" s="120"/>
      <c r="HM16" s="120"/>
      <c r="HN16" s="120"/>
      <c r="HO16" s="120"/>
      <c r="HP16" s="120"/>
      <c r="HQ16" s="120"/>
      <c r="HR16" s="120"/>
      <c r="HS16" s="120"/>
      <c r="HT16" s="120"/>
      <c r="HU16" s="120"/>
      <c r="HV16" s="120"/>
      <c r="HW16" s="120"/>
      <c r="HX16" s="120"/>
      <c r="HY16" s="120"/>
      <c r="HZ16" s="120"/>
      <c r="IA16" s="120"/>
      <c r="IB16" s="120"/>
      <c r="IC16" s="120"/>
      <c r="ID16" s="120"/>
      <c r="IE16" s="120"/>
      <c r="IF16" s="120"/>
      <c r="IG16" s="120"/>
      <c r="IH16" s="120"/>
      <c r="II16" s="120"/>
      <c r="IJ16" s="120"/>
      <c r="IK16" s="120"/>
      <c r="IL16" s="120"/>
      <c r="IM16" s="120"/>
      <c r="IN16" s="120"/>
      <c r="IO16" s="120"/>
      <c r="IP16" s="120"/>
      <c r="IQ16" s="120"/>
      <c r="IR16" s="120"/>
      <c r="IS16" s="120"/>
      <c r="IT16" s="120"/>
      <c r="IU16" s="120"/>
      <c r="IV16" s="120"/>
      <c r="IW16" s="120"/>
      <c r="IX16" s="120"/>
      <c r="IY16" s="120"/>
      <c r="IZ16" s="120"/>
      <c r="JA16" s="120"/>
      <c r="JB16" s="120"/>
      <c r="JC16" s="120"/>
      <c r="JD16" s="120"/>
      <c r="JE16" s="120"/>
      <c r="JF16" s="120"/>
      <c r="JG16" s="120"/>
      <c r="JH16" s="120"/>
      <c r="JI16" s="120"/>
      <c r="JJ16" s="120"/>
      <c r="JK16" s="120"/>
      <c r="JL16" s="120"/>
      <c r="JM16" s="120"/>
      <c r="JN16" s="120"/>
      <c r="JO16" s="120"/>
      <c r="JP16" s="120"/>
      <c r="JQ16" s="120"/>
      <c r="JR16" s="120"/>
      <c r="JS16" s="120"/>
      <c r="JT16" s="120"/>
      <c r="JU16" s="120"/>
      <c r="JV16" s="120"/>
      <c r="JW16" s="120"/>
      <c r="JX16" s="120"/>
      <c r="JY16" s="120"/>
      <c r="JZ16" s="120"/>
      <c r="KA16" s="120"/>
      <c r="KB16" s="120"/>
      <c r="KC16" s="120"/>
      <c r="KD16" s="120"/>
      <c r="KE16" s="120"/>
      <c r="KF16" s="120"/>
      <c r="KG16" s="120"/>
      <c r="KH16" s="120"/>
      <c r="KI16" s="120"/>
      <c r="KJ16" s="120"/>
      <c r="KK16" s="120"/>
      <c r="KL16" s="120"/>
      <c r="KM16" s="120"/>
      <c r="KN16" s="120"/>
      <c r="KO16" s="120"/>
      <c r="KP16" s="120"/>
      <c r="KQ16" s="120"/>
      <c r="KR16" s="120"/>
      <c r="KS16" s="120"/>
      <c r="KT16" s="120"/>
      <c r="KU16" s="120"/>
      <c r="KV16" s="120"/>
      <c r="KW16" s="120"/>
      <c r="KX16" s="120"/>
      <c r="KY16" s="120"/>
      <c r="KZ16" s="120"/>
      <c r="LA16" s="120"/>
      <c r="LB16" s="120"/>
      <c r="LC16" s="120"/>
      <c r="LD16" s="120"/>
      <c r="LE16" s="120"/>
      <c r="LF16" s="120"/>
      <c r="LG16" s="120"/>
      <c r="LH16" s="120"/>
      <c r="LI16" s="120"/>
      <c r="LJ16" s="120"/>
      <c r="LK16" s="120"/>
      <c r="LL16" s="120"/>
      <c r="LM16" s="120"/>
      <c r="LN16" s="120"/>
      <c r="LO16" s="120"/>
      <c r="LP16" s="120"/>
      <c r="LQ16" s="120"/>
      <c r="LR16" s="120"/>
      <c r="LS16" s="120"/>
      <c r="LT16" s="120"/>
      <c r="LU16" s="120"/>
      <c r="LV16" s="120"/>
      <c r="LW16" s="120"/>
      <c r="LX16" s="120"/>
      <c r="LY16" s="120"/>
      <c r="LZ16" s="120"/>
      <c r="MA16" s="120"/>
      <c r="MB16" s="120"/>
      <c r="MC16" s="120"/>
      <c r="MD16" s="120"/>
      <c r="ME16" s="120"/>
      <c r="MF16" s="120"/>
      <c r="MG16" s="120"/>
      <c r="MH16" s="120"/>
      <c r="MI16" s="120"/>
      <c r="MJ16" s="120"/>
      <c r="MK16" s="120"/>
      <c r="ML16" s="120"/>
      <c r="MM16" s="120"/>
      <c r="MN16" s="120"/>
      <c r="MO16" s="120"/>
      <c r="MP16" s="120"/>
      <c r="MQ16" s="120"/>
      <c r="MR16" s="120"/>
      <c r="MS16" s="120"/>
      <c r="MT16" s="120"/>
      <c r="MU16" s="120"/>
      <c r="MV16" s="120"/>
      <c r="MW16" s="120"/>
      <c r="MX16" s="120"/>
      <c r="MY16" s="120"/>
      <c r="MZ16" s="120"/>
      <c r="NA16" s="120"/>
      <c r="NB16" s="120"/>
      <c r="NC16" s="120"/>
      <c r="ND16" s="120"/>
      <c r="NE16" s="120"/>
      <c r="NF16" s="120"/>
      <c r="NG16" s="120"/>
      <c r="NH16" s="120"/>
      <c r="NI16" s="120"/>
      <c r="NJ16" s="120"/>
      <c r="NK16" s="120"/>
      <c r="NL16" s="120"/>
      <c r="NM16" s="120"/>
      <c r="NN16" s="120"/>
      <c r="NO16" s="120"/>
      <c r="NP16" s="120"/>
      <c r="NQ16" s="120"/>
      <c r="NR16" s="120"/>
      <c r="NS16" s="120"/>
      <c r="NT16" s="120"/>
      <c r="NU16" s="120"/>
      <c r="NV16" s="120"/>
      <c r="NW16" s="120"/>
      <c r="NX16" s="120"/>
      <c r="NY16" s="120"/>
      <c r="NZ16" s="120"/>
      <c r="OA16" s="120"/>
      <c r="OB16" s="120"/>
      <c r="OC16" s="120"/>
      <c r="OD16" s="120"/>
      <c r="OE16" s="120"/>
      <c r="OF16" s="120"/>
      <c r="OG16" s="120"/>
      <c r="OH16" s="120"/>
      <c r="OI16" s="120"/>
      <c r="OJ16" s="120"/>
      <c r="OK16" s="120"/>
      <c r="OL16" s="120"/>
      <c r="OM16" s="120"/>
      <c r="ON16" s="120"/>
      <c r="OO16" s="120"/>
      <c r="OP16" s="120"/>
      <c r="OQ16" s="120"/>
      <c r="OR16" s="120"/>
      <c r="OS16" s="120"/>
      <c r="OT16" s="120"/>
      <c r="OU16" s="120"/>
      <c r="OV16" s="120"/>
      <c r="OW16" s="120"/>
      <c r="OX16" s="120"/>
      <c r="OY16" s="120"/>
      <c r="OZ16" s="120"/>
      <c r="PA16" s="120"/>
      <c r="PB16" s="120"/>
      <c r="PC16" s="120"/>
      <c r="PD16" s="120"/>
      <c r="PE16" s="120"/>
      <c r="PF16" s="120"/>
      <c r="PG16" s="120"/>
      <c r="PH16" s="120"/>
      <c r="PI16" s="120"/>
      <c r="PJ16" s="120"/>
      <c r="PK16" s="120"/>
      <c r="PL16" s="120"/>
      <c r="PM16" s="120"/>
      <c r="PN16" s="120"/>
      <c r="PO16" s="120"/>
      <c r="PP16" s="120"/>
      <c r="PQ16" s="120"/>
      <c r="PR16" s="120"/>
      <c r="PS16" s="120"/>
      <c r="PT16" s="120"/>
      <c r="PU16" s="120"/>
      <c r="PV16" s="120"/>
      <c r="PW16" s="120"/>
      <c r="PX16" s="120"/>
      <c r="PY16" s="120"/>
      <c r="PZ16" s="120"/>
      <c r="QA16" s="120"/>
      <c r="QB16" s="120"/>
      <c r="QC16" s="120"/>
      <c r="QD16" s="120"/>
      <c r="QE16" s="120"/>
      <c r="QF16" s="120"/>
      <c r="QG16" s="120"/>
      <c r="QH16" s="120"/>
      <c r="QI16" s="120"/>
      <c r="QJ16" s="120"/>
      <c r="QK16" s="120"/>
      <c r="QL16" s="120"/>
      <c r="QM16" s="120"/>
      <c r="QN16" s="120"/>
      <c r="QO16" s="120"/>
      <c r="QP16" s="120"/>
      <c r="QQ16" s="120"/>
      <c r="QR16" s="120"/>
      <c r="QS16" s="120"/>
      <c r="QT16" s="120"/>
      <c r="QU16" s="120"/>
      <c r="QV16" s="120"/>
      <c r="QW16" s="120"/>
      <c r="QX16" s="120"/>
      <c r="QY16" s="120"/>
      <c r="QZ16" s="120"/>
      <c r="RA16" s="120"/>
      <c r="RB16" s="120"/>
      <c r="RC16" s="120"/>
      <c r="RD16" s="120"/>
      <c r="RE16" s="120"/>
      <c r="RF16" s="120"/>
      <c r="RG16" s="120"/>
      <c r="RH16" s="120"/>
      <c r="RI16" s="120"/>
      <c r="RJ16" s="120"/>
      <c r="RK16" s="120"/>
      <c r="RL16" s="120"/>
      <c r="RM16" s="120"/>
      <c r="RN16" s="120"/>
      <c r="RO16" s="120"/>
      <c r="RP16" s="120"/>
      <c r="RQ16" s="120"/>
      <c r="RR16" s="120"/>
      <c r="RS16" s="120"/>
      <c r="RT16" s="120"/>
      <c r="RU16" s="120"/>
      <c r="RV16" s="120"/>
      <c r="RW16" s="120"/>
      <c r="RX16" s="120"/>
      <c r="RY16" s="120"/>
      <c r="RZ16" s="120"/>
      <c r="SA16" s="120"/>
      <c r="SB16" s="120"/>
      <c r="SC16" s="120"/>
      <c r="SD16" s="120"/>
      <c r="SE16" s="120"/>
      <c r="SF16" s="120"/>
      <c r="SG16" s="120"/>
      <c r="SH16" s="120"/>
      <c r="SI16" s="120"/>
      <c r="SJ16" s="120"/>
      <c r="SK16" s="120"/>
      <c r="SL16" s="120"/>
      <c r="SM16" s="120"/>
      <c r="SN16" s="120"/>
      <c r="SO16" s="120"/>
      <c r="SP16" s="120"/>
      <c r="SQ16" s="120"/>
      <c r="SR16" s="120"/>
      <c r="SS16" s="120"/>
      <c r="ST16" s="120"/>
      <c r="SU16" s="120"/>
      <c r="SV16" s="120"/>
      <c r="SW16" s="120"/>
      <c r="SX16" s="120"/>
      <c r="SY16" s="120"/>
      <c r="SZ16" s="120"/>
      <c r="TA16" s="120"/>
      <c r="TB16" s="120"/>
      <c r="TC16" s="120"/>
      <c r="TD16" s="120"/>
      <c r="TE16" s="120"/>
      <c r="TF16" s="120"/>
      <c r="TG16" s="120"/>
      <c r="TH16" s="120"/>
      <c r="TI16" s="120"/>
      <c r="TJ16" s="120"/>
      <c r="TK16" s="120"/>
      <c r="TL16" s="120"/>
      <c r="TM16" s="120"/>
      <c r="TN16" s="120"/>
      <c r="TO16" s="120"/>
      <c r="TP16" s="120"/>
      <c r="TQ16" s="120"/>
      <c r="TR16" s="120"/>
      <c r="TS16" s="120"/>
      <c r="TT16" s="120"/>
      <c r="TU16" s="120"/>
      <c r="TV16" s="120"/>
      <c r="TW16" s="120"/>
      <c r="TX16" s="120"/>
      <c r="TY16" s="120"/>
      <c r="TZ16" s="120"/>
      <c r="UA16" s="120"/>
      <c r="UB16" s="120"/>
      <c r="UC16" s="120"/>
      <c r="UD16" s="120"/>
      <c r="UE16" s="120"/>
      <c r="UF16" s="120"/>
      <c r="UG16" s="120"/>
      <c r="UH16" s="120"/>
      <c r="UI16" s="120"/>
      <c r="UJ16" s="120"/>
      <c r="UK16" s="120"/>
      <c r="UL16" s="120"/>
      <c r="UM16" s="120"/>
      <c r="UN16" s="120"/>
      <c r="UO16" s="120"/>
      <c r="UP16" s="120"/>
      <c r="UQ16" s="120"/>
      <c r="UR16" s="120"/>
      <c r="US16" s="120"/>
      <c r="UT16" s="120"/>
      <c r="UU16" s="120"/>
      <c r="UV16" s="120"/>
      <c r="UW16" s="120"/>
      <c r="UX16" s="120"/>
      <c r="UY16" s="120"/>
      <c r="UZ16" s="120"/>
      <c r="VA16" s="120"/>
      <c r="VB16" s="120"/>
      <c r="VC16" s="120"/>
      <c r="VD16" s="120"/>
      <c r="VE16" s="120"/>
      <c r="VF16" s="120"/>
      <c r="VG16" s="120"/>
      <c r="VH16" s="120"/>
      <c r="VI16" s="120"/>
      <c r="VJ16" s="120"/>
      <c r="VK16" s="120"/>
      <c r="VL16" s="120"/>
      <c r="VM16" s="120"/>
      <c r="VN16" s="120"/>
      <c r="VO16" s="120"/>
      <c r="VP16" s="120"/>
      <c r="VQ16" s="120"/>
      <c r="VR16" s="120"/>
      <c r="VS16" s="120"/>
      <c r="VT16" s="120"/>
      <c r="VU16" s="120"/>
      <c r="VV16" s="120"/>
      <c r="VW16" s="120"/>
      <c r="VX16" s="120"/>
      <c r="VY16" s="120"/>
      <c r="VZ16" s="120"/>
      <c r="WA16" s="120"/>
      <c r="WB16" s="120"/>
      <c r="WC16" s="120"/>
      <c r="WD16" s="120"/>
      <c r="WE16" s="120"/>
      <c r="WF16" s="120"/>
      <c r="WG16" s="120"/>
      <c r="WH16" s="120"/>
      <c r="WI16" s="120"/>
      <c r="WJ16" s="120"/>
      <c r="WK16" s="120"/>
      <c r="WL16" s="120"/>
      <c r="WM16" s="120"/>
      <c r="WN16" s="120"/>
      <c r="WO16" s="120"/>
      <c r="WP16" s="120"/>
      <c r="WQ16" s="120"/>
      <c r="WR16" s="120"/>
      <c r="WS16" s="120"/>
      <c r="WT16" s="120"/>
      <c r="WU16" s="120"/>
      <c r="WV16" s="120"/>
      <c r="WW16" s="120"/>
      <c r="WX16" s="120"/>
      <c r="WY16" s="120"/>
      <c r="WZ16" s="120"/>
      <c r="XA16" s="120"/>
      <c r="XB16" s="120"/>
      <c r="XC16" s="120"/>
      <c r="XD16" s="120"/>
      <c r="XE16" s="120"/>
      <c r="XF16" s="120"/>
      <c r="XG16" s="120"/>
      <c r="XH16" s="120"/>
      <c r="XI16" s="120"/>
      <c r="XJ16" s="120"/>
      <c r="XK16" s="120"/>
      <c r="XL16" s="120"/>
      <c r="XM16" s="120"/>
      <c r="XN16" s="120"/>
      <c r="XO16" s="120"/>
      <c r="XP16" s="120"/>
      <c r="XQ16" s="120"/>
      <c r="XR16" s="120"/>
      <c r="XS16" s="120"/>
      <c r="XT16" s="120"/>
      <c r="XU16" s="120"/>
      <c r="XV16" s="120"/>
      <c r="XW16" s="120"/>
      <c r="XX16" s="120"/>
      <c r="XY16" s="120"/>
      <c r="XZ16" s="120"/>
      <c r="YA16" s="120"/>
      <c r="YB16" s="120"/>
      <c r="YC16" s="120"/>
      <c r="YD16" s="120"/>
      <c r="YE16" s="120"/>
      <c r="YF16" s="120"/>
      <c r="YG16" s="120"/>
      <c r="YH16" s="120"/>
      <c r="YI16" s="120"/>
      <c r="YJ16" s="120"/>
      <c r="YK16" s="120"/>
      <c r="YL16" s="120"/>
      <c r="YM16" s="120"/>
      <c r="YN16" s="120"/>
      <c r="YO16" s="120"/>
      <c r="YP16" s="120"/>
      <c r="YQ16" s="120"/>
      <c r="YR16" s="120"/>
      <c r="YS16" s="120"/>
      <c r="YT16" s="120"/>
      <c r="YU16" s="120"/>
      <c r="YV16" s="120"/>
      <c r="YW16" s="120"/>
      <c r="YX16" s="120"/>
      <c r="YY16" s="120"/>
      <c r="YZ16" s="120"/>
      <c r="ZA16" s="120"/>
      <c r="ZB16" s="120"/>
      <c r="ZC16" s="120"/>
      <c r="ZD16" s="120"/>
      <c r="ZE16" s="120"/>
      <c r="ZF16" s="120"/>
      <c r="ZG16" s="120"/>
      <c r="ZH16" s="120"/>
      <c r="ZI16" s="120"/>
      <c r="ZJ16" s="120"/>
      <c r="ZK16" s="120"/>
      <c r="ZL16" s="120"/>
      <c r="ZM16" s="120"/>
      <c r="ZN16" s="120"/>
      <c r="ZO16" s="120"/>
      <c r="ZP16" s="120"/>
      <c r="ZQ16" s="120"/>
      <c r="ZR16" s="120"/>
      <c r="ZS16" s="120"/>
      <c r="ZT16" s="120"/>
      <c r="ZU16" s="120"/>
      <c r="ZV16" s="120"/>
      <c r="ZW16" s="120"/>
      <c r="ZX16" s="120"/>
      <c r="ZY16" s="120"/>
      <c r="ZZ16" s="120"/>
      <c r="AAA16" s="120"/>
      <c r="AAB16" s="120"/>
      <c r="AAC16" s="120"/>
      <c r="AAD16" s="120"/>
      <c r="AAE16" s="120"/>
      <c r="AAF16" s="120"/>
      <c r="AAG16" s="120"/>
      <c r="AAH16" s="120"/>
      <c r="AAI16" s="120"/>
      <c r="AAJ16" s="120"/>
      <c r="AAK16" s="120"/>
      <c r="AAL16" s="120"/>
      <c r="AAM16" s="120"/>
      <c r="AAN16" s="120"/>
      <c r="AAO16" s="120"/>
      <c r="AAP16" s="120"/>
      <c r="AAQ16" s="120"/>
      <c r="AAR16" s="120"/>
      <c r="AAS16" s="120"/>
      <c r="AAT16" s="120"/>
      <c r="AAU16" s="120"/>
      <c r="AAV16" s="120"/>
      <c r="AAW16" s="120"/>
      <c r="AAX16" s="120"/>
      <c r="AAY16" s="120"/>
      <c r="AAZ16" s="120"/>
      <c r="ABA16" s="120"/>
      <c r="ABB16" s="120"/>
      <c r="ABC16" s="120"/>
      <c r="ABD16" s="120"/>
      <c r="ABE16" s="120"/>
      <c r="ABF16" s="120"/>
      <c r="ABG16" s="120"/>
      <c r="ABH16" s="120"/>
      <c r="ABI16" s="120"/>
      <c r="ABJ16" s="120"/>
      <c r="ABK16" s="120"/>
      <c r="ABL16" s="120"/>
      <c r="ABM16" s="120"/>
      <c r="ABN16" s="120"/>
      <c r="ABO16" s="120"/>
      <c r="ABP16" s="120"/>
      <c r="ABQ16" s="120"/>
      <c r="ABR16" s="120"/>
      <c r="ABS16" s="120"/>
      <c r="ABT16" s="120"/>
      <c r="ABU16" s="120"/>
      <c r="ABV16" s="120"/>
      <c r="ABW16" s="120"/>
      <c r="ABX16" s="120"/>
      <c r="ABY16" s="120"/>
      <c r="ABZ16" s="120"/>
      <c r="ACA16" s="120"/>
      <c r="ACB16" s="120"/>
      <c r="ACC16" s="120"/>
      <c r="ACD16" s="120"/>
      <c r="ACE16" s="120"/>
      <c r="ACF16" s="120"/>
      <c r="ACG16" s="120"/>
      <c r="ACH16" s="120"/>
      <c r="ACI16" s="120"/>
      <c r="ACJ16" s="120"/>
      <c r="ACK16" s="120"/>
      <c r="ACL16" s="120"/>
      <c r="ACM16" s="120"/>
      <c r="ACN16" s="120"/>
      <c r="ACO16" s="120"/>
      <c r="ACP16" s="120"/>
      <c r="ACQ16" s="120"/>
      <c r="ACR16" s="120"/>
      <c r="ACS16" s="120"/>
      <c r="ACT16" s="120"/>
      <c r="ACU16" s="120"/>
      <c r="ACV16" s="120"/>
      <c r="ACW16" s="120"/>
      <c r="ACX16" s="120"/>
      <c r="ACY16" s="120"/>
      <c r="ACZ16" s="120"/>
      <c r="ADA16" s="120"/>
      <c r="ADB16" s="120"/>
      <c r="ADC16" s="120"/>
      <c r="ADD16" s="120"/>
      <c r="ADE16" s="120"/>
      <c r="ADF16" s="120"/>
      <c r="ADG16" s="120"/>
      <c r="ADH16" s="120"/>
      <c r="ADI16" s="120"/>
      <c r="ADJ16" s="120"/>
      <c r="ADK16" s="120"/>
      <c r="ADL16" s="120"/>
      <c r="ADM16" s="120"/>
      <c r="ADN16" s="120"/>
      <c r="ADO16" s="120"/>
      <c r="ADP16" s="120"/>
      <c r="ADQ16" s="120"/>
      <c r="ADR16" s="120"/>
      <c r="ADS16" s="120"/>
      <c r="ADT16" s="120"/>
      <c r="ADU16" s="120"/>
      <c r="ADV16" s="120"/>
      <c r="ADW16" s="120"/>
      <c r="ADX16" s="120"/>
      <c r="ADY16" s="120"/>
      <c r="ADZ16" s="120"/>
      <c r="AEA16" s="120"/>
      <c r="AEB16" s="120"/>
      <c r="AEC16" s="120"/>
      <c r="AED16" s="120"/>
      <c r="AEE16" s="120"/>
      <c r="AEF16" s="120"/>
      <c r="AEG16" s="120"/>
      <c r="AEH16" s="120"/>
      <c r="AEI16" s="120"/>
      <c r="AEJ16" s="120"/>
      <c r="AEK16" s="120"/>
      <c r="AEL16" s="120"/>
      <c r="AEM16" s="120"/>
      <c r="AEN16" s="120"/>
      <c r="AEO16" s="120"/>
      <c r="AEP16" s="120"/>
      <c r="AEQ16" s="120"/>
      <c r="AER16" s="120"/>
      <c r="AES16" s="120"/>
      <c r="AET16" s="120"/>
      <c r="AEU16" s="120"/>
      <c r="AEV16" s="120"/>
      <c r="AEW16" s="120"/>
      <c r="AEX16" s="120"/>
      <c r="AEY16" s="120"/>
      <c r="AEZ16" s="120"/>
      <c r="AFA16" s="120"/>
      <c r="AFB16" s="120"/>
      <c r="AFC16" s="120"/>
      <c r="AFD16" s="120"/>
      <c r="AFE16" s="120"/>
      <c r="AFF16" s="120"/>
      <c r="AFG16" s="120"/>
      <c r="AFH16" s="120"/>
      <c r="AFI16" s="120"/>
      <c r="AFJ16" s="120"/>
      <c r="AFK16" s="120"/>
      <c r="AFL16" s="120"/>
      <c r="AFM16" s="120"/>
      <c r="AFN16" s="120"/>
      <c r="AFO16" s="120"/>
      <c r="AFP16" s="120"/>
      <c r="AFQ16" s="120"/>
      <c r="AFR16" s="120"/>
      <c r="AFS16" s="120"/>
      <c r="AFT16" s="120"/>
      <c r="AFU16" s="120"/>
      <c r="AFV16" s="120"/>
      <c r="AFW16" s="120"/>
      <c r="AFX16" s="120"/>
      <c r="AFY16" s="120"/>
      <c r="AFZ16" s="120"/>
      <c r="AGA16" s="120"/>
      <c r="AGB16" s="120"/>
      <c r="AGC16" s="120"/>
      <c r="AGD16" s="120"/>
      <c r="AGE16" s="120"/>
      <c r="AGF16" s="120"/>
      <c r="AGG16" s="120"/>
      <c r="AGH16" s="120"/>
      <c r="AGI16" s="120"/>
      <c r="AGJ16" s="120"/>
      <c r="AGK16" s="120"/>
      <c r="AGL16" s="120"/>
      <c r="AGM16" s="120"/>
      <c r="AGN16" s="120"/>
      <c r="AGO16" s="120"/>
      <c r="AGP16" s="120"/>
      <c r="AGQ16" s="120"/>
      <c r="AGR16" s="120"/>
      <c r="AGS16" s="120"/>
      <c r="AGT16" s="120"/>
      <c r="AGU16" s="120"/>
      <c r="AGV16" s="120"/>
      <c r="AGW16" s="120"/>
      <c r="AGX16" s="120"/>
      <c r="AGY16" s="120"/>
      <c r="AGZ16" s="120"/>
      <c r="AHA16" s="120"/>
      <c r="AHB16" s="120"/>
      <c r="AHC16" s="120"/>
      <c r="AHD16" s="120"/>
      <c r="AHE16" s="120"/>
      <c r="AHF16" s="120"/>
      <c r="AHG16" s="120"/>
      <c r="AHH16" s="120"/>
      <c r="AHI16" s="120"/>
      <c r="AHJ16" s="120"/>
      <c r="AHK16" s="120"/>
      <c r="AHL16" s="120"/>
      <c r="AHM16" s="120"/>
      <c r="AHN16" s="120"/>
      <c r="AHO16" s="120"/>
      <c r="AHP16" s="120"/>
      <c r="AHQ16" s="120"/>
      <c r="AHR16" s="120"/>
      <c r="AHS16" s="120"/>
      <c r="AHT16" s="120"/>
      <c r="AHU16" s="120"/>
      <c r="AHV16" s="120"/>
      <c r="AHW16" s="120"/>
      <c r="AHX16" s="120"/>
      <c r="AHY16" s="120"/>
      <c r="AHZ16" s="120"/>
      <c r="AIA16" s="120"/>
      <c r="AIB16" s="120"/>
      <c r="AIC16" s="120"/>
      <c r="AID16" s="120"/>
      <c r="AIE16" s="120"/>
      <c r="AIF16" s="120"/>
      <c r="AIG16" s="120"/>
      <c r="AIH16" s="120"/>
      <c r="AII16" s="120"/>
      <c r="AIJ16" s="120"/>
      <c r="AIK16" s="120"/>
      <c r="AIL16" s="120"/>
      <c r="AIM16" s="120"/>
      <c r="AIN16" s="120"/>
      <c r="AIO16" s="120"/>
      <c r="AIP16" s="120"/>
      <c r="AIQ16" s="120"/>
      <c r="AIR16" s="120"/>
      <c r="AIS16" s="120"/>
      <c r="AIT16" s="120"/>
      <c r="AIU16" s="120"/>
      <c r="AIV16" s="120"/>
      <c r="AIW16" s="120"/>
      <c r="AIX16" s="120"/>
      <c r="AIY16" s="120"/>
      <c r="AIZ16" s="120"/>
      <c r="AJA16" s="120"/>
      <c r="AJB16" s="120"/>
      <c r="AJC16" s="120"/>
      <c r="AJD16" s="120"/>
      <c r="AJE16" s="120"/>
      <c r="AJF16" s="120"/>
      <c r="AJG16" s="120"/>
      <c r="AJH16" s="120"/>
      <c r="AJI16" s="120"/>
      <c r="AJJ16" s="120"/>
      <c r="AJK16" s="120"/>
      <c r="AJL16" s="120"/>
      <c r="AJM16" s="120"/>
      <c r="AJN16" s="120"/>
      <c r="AJO16" s="120"/>
      <c r="AJP16" s="120"/>
      <c r="AJQ16" s="120"/>
      <c r="AJR16" s="120"/>
      <c r="AJS16" s="120"/>
      <c r="AJT16" s="120"/>
      <c r="AJU16" s="120"/>
      <c r="AJV16" s="120"/>
      <c r="AJW16" s="120"/>
      <c r="AJX16" s="120"/>
      <c r="AJY16" s="120"/>
      <c r="AJZ16" s="120"/>
      <c r="AKA16" s="120"/>
      <c r="AKB16" s="120"/>
      <c r="AKC16" s="120"/>
      <c r="AKD16" s="120"/>
      <c r="AKE16" s="120"/>
      <c r="AKF16" s="120"/>
      <c r="AKG16" s="120"/>
      <c r="AKH16" s="120"/>
      <c r="AKI16" s="120"/>
      <c r="AKJ16" s="120"/>
      <c r="AKK16" s="120"/>
      <c r="AKL16" s="120"/>
      <c r="AKM16" s="120"/>
      <c r="AKN16" s="120"/>
      <c r="AKO16" s="120"/>
      <c r="AKP16" s="120"/>
      <c r="AKQ16" s="120"/>
      <c r="AKR16" s="120"/>
      <c r="AKS16" s="120"/>
      <c r="AKT16" s="120"/>
      <c r="AKU16" s="120"/>
      <c r="AKV16" s="120"/>
      <c r="AKW16" s="120"/>
      <c r="AKX16" s="120"/>
      <c r="AKY16" s="120"/>
      <c r="AKZ16" s="120"/>
      <c r="ALA16" s="120"/>
      <c r="ALB16" s="120"/>
      <c r="ALC16" s="120"/>
      <c r="ALD16" s="120"/>
      <c r="ALE16" s="120"/>
      <c r="ALF16" s="120"/>
      <c r="ALG16" s="120"/>
      <c r="ALH16" s="120"/>
      <c r="ALI16" s="120"/>
      <c r="ALJ16" s="120"/>
      <c r="ALK16" s="120"/>
      <c r="ALL16" s="120"/>
      <c r="ALM16" s="120"/>
      <c r="ALN16" s="120"/>
      <c r="ALO16" s="120"/>
      <c r="ALP16" s="120"/>
      <c r="ALQ16" s="120"/>
      <c r="ALR16" s="120"/>
      <c r="ALS16" s="120"/>
      <c r="ALT16" s="120"/>
      <c r="ALU16" s="120"/>
      <c r="ALV16" s="120"/>
      <c r="ALW16" s="120"/>
      <c r="ALX16" s="120"/>
      <c r="ALY16" s="120"/>
      <c r="ALZ16" s="120"/>
      <c r="AMA16" s="120"/>
      <c r="AMB16" s="120"/>
      <c r="AMC16" s="120"/>
      <c r="AMD16" s="120"/>
      <c r="AME16" s="120"/>
      <c r="AMF16" s="120"/>
      <c r="AMG16" s="120"/>
      <c r="AMH16" s="120"/>
      <c r="AMI16" s="120"/>
      <c r="AMJ16" s="120"/>
      <c r="AMK16" s="120"/>
      <c r="AML16" s="120"/>
      <c r="AMM16" s="120"/>
      <c r="AMN16" s="120"/>
      <c r="AMO16" s="120"/>
      <c r="AMP16" s="120"/>
      <c r="AMQ16" s="120"/>
      <c r="AMR16" s="120"/>
      <c r="AMS16" s="120"/>
      <c r="AMT16" s="120"/>
      <c r="AMU16" s="120"/>
      <c r="AMV16" s="120"/>
      <c r="AMW16" s="120"/>
      <c r="AMX16" s="120"/>
      <c r="AMY16" s="120"/>
      <c r="AMZ16" s="120"/>
      <c r="ANA16" s="120"/>
      <c r="ANB16" s="120"/>
      <c r="ANC16" s="120"/>
      <c r="AND16" s="120"/>
      <c r="ANE16" s="120"/>
      <c r="ANF16" s="120"/>
      <c r="ANG16" s="120"/>
      <c r="ANH16" s="120"/>
      <c r="ANI16" s="120"/>
      <c r="ANJ16" s="120"/>
      <c r="ANK16" s="120"/>
      <c r="ANL16" s="120"/>
      <c r="ANM16" s="120"/>
      <c r="ANN16" s="120"/>
      <c r="ANO16" s="120"/>
      <c r="ANP16" s="120"/>
      <c r="ANQ16" s="120"/>
      <c r="ANR16" s="120"/>
      <c r="ANS16" s="120"/>
      <c r="ANT16" s="120"/>
      <c r="ANU16" s="120"/>
      <c r="ANV16" s="120"/>
      <c r="ANW16" s="120"/>
      <c r="ANX16" s="120"/>
      <c r="ANY16" s="120"/>
      <c r="ANZ16" s="120"/>
      <c r="AOA16" s="120"/>
      <c r="AOB16" s="120"/>
      <c r="AOC16" s="120"/>
      <c r="AOD16" s="120"/>
      <c r="AOE16" s="120"/>
      <c r="AOF16" s="120"/>
      <c r="AOG16" s="120"/>
      <c r="AOH16" s="120"/>
      <c r="AOI16" s="120"/>
      <c r="AOJ16" s="120"/>
      <c r="AOK16" s="120"/>
      <c r="AOL16" s="120"/>
      <c r="AOM16" s="120"/>
      <c r="AON16" s="120"/>
      <c r="AOO16" s="120"/>
      <c r="AOP16" s="120"/>
      <c r="AOQ16" s="120"/>
      <c r="AOR16" s="120"/>
      <c r="AOS16" s="120"/>
      <c r="AOT16" s="120"/>
      <c r="AOU16" s="120"/>
      <c r="AOV16" s="120"/>
      <c r="AOW16" s="120"/>
      <c r="AOX16" s="120"/>
      <c r="AOY16" s="120"/>
      <c r="AOZ16" s="120"/>
      <c r="APA16" s="120"/>
      <c r="APB16" s="120"/>
      <c r="APC16" s="120"/>
      <c r="APD16" s="120"/>
      <c r="APE16" s="120"/>
      <c r="APF16" s="120"/>
      <c r="APG16" s="120"/>
      <c r="APH16" s="120"/>
      <c r="API16" s="120"/>
      <c r="APJ16" s="120"/>
      <c r="APK16" s="120"/>
      <c r="APL16" s="120"/>
      <c r="APM16" s="120"/>
      <c r="APN16" s="120"/>
      <c r="APO16" s="120"/>
      <c r="APP16" s="120"/>
      <c r="APQ16" s="120"/>
      <c r="APR16" s="120"/>
      <c r="APS16" s="120"/>
      <c r="APT16" s="120"/>
      <c r="APU16" s="120"/>
      <c r="APV16" s="120"/>
      <c r="APW16" s="120"/>
      <c r="APX16" s="120"/>
      <c r="APY16" s="120"/>
      <c r="APZ16" s="120"/>
      <c r="AQA16" s="120"/>
      <c r="AQB16" s="120"/>
      <c r="AQC16" s="120"/>
      <c r="AQD16" s="120"/>
      <c r="AQE16" s="120"/>
      <c r="AQF16" s="120"/>
      <c r="AQG16" s="120"/>
      <c r="AQH16" s="120"/>
      <c r="AQI16" s="120"/>
      <c r="AQJ16" s="120"/>
      <c r="AQK16" s="120"/>
      <c r="AQL16" s="120"/>
      <c r="AQM16" s="120"/>
      <c r="AQN16" s="120"/>
      <c r="AQO16" s="120"/>
      <c r="AQP16" s="120"/>
      <c r="AQQ16" s="120"/>
      <c r="AQR16" s="120"/>
      <c r="AQS16" s="120"/>
      <c r="AQT16" s="120"/>
      <c r="AQU16" s="120"/>
      <c r="AQV16" s="120"/>
      <c r="AQW16" s="120"/>
      <c r="AQX16" s="120"/>
      <c r="AQY16" s="120"/>
      <c r="AQZ16" s="120"/>
      <c r="ARA16" s="120"/>
      <c r="ARB16" s="120"/>
      <c r="ARC16" s="120"/>
      <c r="ARD16" s="120"/>
      <c r="ARE16" s="120"/>
      <c r="ARF16" s="120"/>
      <c r="ARG16" s="120"/>
      <c r="ARH16" s="120"/>
      <c r="ARI16" s="120"/>
      <c r="ARJ16" s="120"/>
      <c r="ARK16" s="120"/>
      <c r="ARL16" s="120"/>
      <c r="ARM16" s="120"/>
      <c r="ARN16" s="120"/>
      <c r="ARO16" s="120"/>
      <c r="ARP16" s="120"/>
      <c r="ARQ16" s="120"/>
      <c r="ARR16" s="120"/>
      <c r="ARS16" s="120"/>
      <c r="ART16" s="120"/>
      <c r="ARU16" s="120"/>
      <c r="ARV16" s="120"/>
      <c r="ARW16" s="120"/>
      <c r="ARX16" s="120"/>
      <c r="ARY16" s="120"/>
      <c r="ARZ16" s="120"/>
      <c r="ASA16" s="120"/>
      <c r="ASB16" s="120"/>
      <c r="ASC16" s="120"/>
      <c r="ASD16" s="120"/>
      <c r="ASE16" s="120"/>
      <c r="ASF16" s="120"/>
      <c r="ASG16" s="120"/>
      <c r="ASH16" s="120"/>
      <c r="ASI16" s="120"/>
      <c r="ASJ16" s="120"/>
      <c r="ASK16" s="120"/>
      <c r="ASL16" s="120"/>
      <c r="ASM16" s="120"/>
      <c r="ASN16" s="120"/>
      <c r="ASO16" s="120"/>
      <c r="ASP16" s="120"/>
      <c r="ASQ16" s="120"/>
      <c r="ASR16" s="120"/>
      <c r="ASS16" s="120"/>
      <c r="AST16" s="120"/>
      <c r="ASU16" s="120"/>
      <c r="ASV16" s="120"/>
      <c r="ASW16" s="120"/>
      <c r="ASX16" s="120"/>
      <c r="ASY16" s="120"/>
      <c r="ASZ16" s="120"/>
      <c r="ATA16" s="120"/>
      <c r="ATB16" s="120"/>
      <c r="ATC16" s="120"/>
      <c r="ATD16" s="120"/>
      <c r="ATE16" s="120"/>
      <c r="ATF16" s="120"/>
      <c r="ATG16" s="120"/>
      <c r="ATH16" s="120"/>
      <c r="ATI16" s="120"/>
      <c r="ATJ16" s="120"/>
      <c r="ATK16" s="120"/>
      <c r="ATL16" s="120"/>
      <c r="ATM16" s="120"/>
      <c r="ATN16" s="120"/>
      <c r="ATO16" s="120"/>
      <c r="ATP16" s="120"/>
      <c r="ATQ16" s="120"/>
      <c r="ATR16" s="120"/>
      <c r="ATS16" s="120"/>
      <c r="ATT16" s="120"/>
      <c r="ATU16" s="120"/>
      <c r="ATV16" s="120"/>
      <c r="ATW16" s="120"/>
      <c r="ATX16" s="120"/>
      <c r="ATY16" s="120"/>
      <c r="ATZ16" s="120"/>
      <c r="AUA16" s="120"/>
      <c r="AUB16" s="120"/>
      <c r="AUC16" s="120"/>
      <c r="AUD16" s="120"/>
      <c r="AUE16" s="120"/>
      <c r="AUF16" s="120"/>
      <c r="AUG16" s="120"/>
      <c r="AUH16" s="120"/>
      <c r="AUI16" s="120"/>
      <c r="AUJ16" s="120"/>
      <c r="AUK16" s="120"/>
      <c r="AUL16" s="120"/>
      <c r="AUM16" s="120"/>
      <c r="AUN16" s="120"/>
      <c r="AUO16" s="120"/>
      <c r="AUP16" s="120"/>
      <c r="AUQ16" s="120"/>
      <c r="AUR16" s="120"/>
      <c r="AUS16" s="120"/>
      <c r="AUT16" s="120"/>
      <c r="AUU16" s="120"/>
      <c r="AUV16" s="120"/>
      <c r="AUW16" s="120"/>
      <c r="AUX16" s="120"/>
      <c r="AUY16" s="120"/>
      <c r="AUZ16" s="120"/>
      <c r="AVA16" s="120"/>
      <c r="AVB16" s="120"/>
      <c r="AVC16" s="120"/>
      <c r="AVD16" s="120"/>
      <c r="AVE16" s="120"/>
      <c r="AVF16" s="120"/>
      <c r="AVG16" s="120"/>
      <c r="AVH16" s="120"/>
      <c r="AVI16" s="120"/>
      <c r="AVJ16" s="120"/>
      <c r="AVK16" s="120"/>
      <c r="AVL16" s="120"/>
      <c r="AVM16" s="120"/>
      <c r="AVN16" s="120"/>
      <c r="AVO16" s="120"/>
      <c r="AVP16" s="120"/>
      <c r="AVQ16" s="120"/>
      <c r="AVR16" s="120"/>
      <c r="AVS16" s="120"/>
      <c r="AVT16" s="120"/>
      <c r="AVU16" s="120"/>
      <c r="AVV16" s="120"/>
      <c r="AVW16" s="120"/>
      <c r="AVX16" s="120"/>
      <c r="AVY16" s="120"/>
      <c r="AVZ16" s="120"/>
      <c r="AWA16" s="120"/>
      <c r="AWB16" s="120"/>
      <c r="AWC16" s="120"/>
      <c r="AWD16" s="120"/>
      <c r="AWE16" s="120"/>
      <c r="AWF16" s="120"/>
      <c r="AWG16" s="120"/>
      <c r="AWH16" s="120"/>
      <c r="AWI16" s="120"/>
      <c r="AWJ16" s="120"/>
      <c r="AWK16" s="120"/>
      <c r="AWL16" s="120"/>
      <c r="AWM16" s="120"/>
      <c r="AWN16" s="120"/>
      <c r="AWO16" s="120"/>
      <c r="AWP16" s="120"/>
      <c r="AWQ16" s="120"/>
      <c r="AWR16" s="120"/>
      <c r="AWS16" s="120"/>
      <c r="AWT16" s="120"/>
      <c r="AWU16" s="120"/>
      <c r="AWV16" s="120"/>
      <c r="AWW16" s="120"/>
      <c r="AWX16" s="120"/>
      <c r="AWY16" s="120"/>
      <c r="AWZ16" s="120"/>
      <c r="AXA16" s="120"/>
      <c r="AXB16" s="120"/>
      <c r="AXC16" s="120"/>
      <c r="AXD16" s="120"/>
      <c r="AXE16" s="120"/>
      <c r="AXF16" s="120"/>
      <c r="AXG16" s="120"/>
      <c r="AXH16" s="120"/>
      <c r="AXI16" s="120"/>
      <c r="AXJ16" s="120"/>
      <c r="AXK16" s="120"/>
      <c r="AXL16" s="120"/>
      <c r="AXM16" s="120"/>
      <c r="AXN16" s="120"/>
      <c r="AXO16" s="120"/>
      <c r="AXP16" s="120"/>
      <c r="AXQ16" s="120"/>
      <c r="AXR16" s="120"/>
      <c r="AXS16" s="120"/>
      <c r="AXT16" s="120"/>
      <c r="AXU16" s="120"/>
      <c r="AXV16" s="120"/>
      <c r="AXW16" s="120"/>
      <c r="AXX16" s="120"/>
      <c r="AXY16" s="120"/>
      <c r="AXZ16" s="120"/>
      <c r="AYA16" s="120"/>
      <c r="AYB16" s="120"/>
      <c r="AYC16" s="120"/>
      <c r="AYD16" s="120"/>
      <c r="AYE16" s="120"/>
      <c r="AYF16" s="120"/>
      <c r="AYG16" s="120"/>
      <c r="AYH16" s="120"/>
      <c r="AYI16" s="120"/>
      <c r="AYJ16" s="120"/>
      <c r="AYK16" s="120"/>
      <c r="AYL16" s="120"/>
      <c r="AYM16" s="120"/>
      <c r="AYN16" s="120"/>
      <c r="AYO16" s="120"/>
      <c r="AYP16" s="120"/>
      <c r="AYQ16" s="120"/>
      <c r="AYR16" s="120"/>
      <c r="AYS16" s="120"/>
      <c r="AYT16" s="120"/>
      <c r="AYU16" s="120"/>
      <c r="AYV16" s="120"/>
      <c r="AYW16" s="120"/>
      <c r="AYX16" s="120"/>
      <c r="AYY16" s="120"/>
    </row>
    <row r="17" spans="1:1351" s="110" customFormat="1" ht="23.1" customHeight="1">
      <c r="A17" s="104">
        <f t="shared" ref="A17" si="19">+A15+1</f>
        <v>4</v>
      </c>
      <c r="B17" s="126" t="s">
        <v>81</v>
      </c>
      <c r="C17" s="105" t="s">
        <v>75</v>
      </c>
      <c r="D17" s="106" t="s">
        <v>71</v>
      </c>
      <c r="E17" s="107">
        <v>18255</v>
      </c>
      <c r="F17" s="107">
        <v>702</v>
      </c>
      <c r="G17" s="107">
        <f>SUM(E17:F17)</f>
        <v>18957</v>
      </c>
      <c r="H17" s="108">
        <f>G17</f>
        <v>18957</v>
      </c>
      <c r="I17" s="108">
        <f t="shared" si="1"/>
        <v>18957</v>
      </c>
      <c r="J17" s="109">
        <f t="shared" si="2"/>
        <v>0</v>
      </c>
      <c r="K17" s="110">
        <v>0</v>
      </c>
      <c r="L17" s="110">
        <v>0</v>
      </c>
      <c r="M17" s="110">
        <v>0</v>
      </c>
      <c r="N17" s="108">
        <f t="shared" si="3"/>
        <v>18957</v>
      </c>
      <c r="O17" s="107"/>
      <c r="P17" s="111">
        <f t="shared" ref="P17" si="20">SUM(AL17:AT17)</f>
        <v>1706.1299999999999</v>
      </c>
      <c r="Q17" s="107">
        <f t="shared" ref="Q17" si="21">SUM(AV17:AX17)</f>
        <v>200</v>
      </c>
      <c r="R17" s="107">
        <f t="shared" ref="R17" si="22">ROUNDDOWN(G17*5%/2,2)</f>
        <v>473.92</v>
      </c>
      <c r="S17" s="107">
        <f t="shared" ref="S17" si="23">SUM(BA17:BF17)</f>
        <v>100</v>
      </c>
      <c r="T17" s="108">
        <f>O17+P17+Q17+R17+S17</f>
        <v>2480.0499999999997</v>
      </c>
      <c r="U17" s="112">
        <f t="shared" si="4"/>
        <v>8238</v>
      </c>
      <c r="V17" s="112">
        <f>(AF17-U17)</f>
        <v>8238.9500000000007</v>
      </c>
      <c r="W17" s="107">
        <f>U17+V17</f>
        <v>16476.95</v>
      </c>
      <c r="X17" s="107">
        <f t="shared" si="5"/>
        <v>16476.95</v>
      </c>
      <c r="Y17" s="113">
        <v>2000</v>
      </c>
      <c r="Z17" s="112">
        <f t="shared" si="6"/>
        <v>18476.95</v>
      </c>
      <c r="AA17" s="114">
        <f t="shared" ref="AA17" si="24">+AA15+1</f>
        <v>4</v>
      </c>
      <c r="AB17" s="107">
        <f t="shared" si="7"/>
        <v>2274.8399999999997</v>
      </c>
      <c r="AC17" s="115">
        <v>100</v>
      </c>
      <c r="AD17" s="116">
        <f>ROUNDUP(G17*5%/2,2)</f>
        <v>473.93</v>
      </c>
      <c r="AE17" s="115">
        <v>200</v>
      </c>
      <c r="AF17" s="117">
        <f>+N17-T17</f>
        <v>16476.95</v>
      </c>
      <c r="AG17" s="117">
        <f>(+N17-T17)/2</f>
        <v>8238.4750000000004</v>
      </c>
      <c r="AH17" s="118">
        <f t="shared" ref="AH17" si="25">+AH15+1</f>
        <v>4</v>
      </c>
      <c r="AI17" s="126" t="s">
        <v>81</v>
      </c>
      <c r="AJ17" s="106" t="s">
        <v>71</v>
      </c>
      <c r="AK17" s="107">
        <f t="shared" si="0"/>
        <v>0</v>
      </c>
      <c r="AL17" s="107">
        <f t="shared" si="8"/>
        <v>1706.1299999999999</v>
      </c>
      <c r="AM17" s="107">
        <v>0</v>
      </c>
      <c r="AN17" s="107"/>
      <c r="AO17" s="107"/>
      <c r="AP17" s="107"/>
      <c r="AQ17" s="107"/>
      <c r="AR17" s="107"/>
      <c r="AS17" s="107"/>
      <c r="AT17" s="107"/>
      <c r="AU17" s="111">
        <f t="shared" ref="AU17" si="26">SUM(AL17:AT17)</f>
        <v>1706.1299999999999</v>
      </c>
      <c r="AV17" s="115">
        <v>200</v>
      </c>
      <c r="AW17" s="107">
        <v>0</v>
      </c>
      <c r="AX17" s="107">
        <v>0</v>
      </c>
      <c r="AY17" s="107">
        <f>SUM(AV17:AW17)</f>
        <v>200</v>
      </c>
      <c r="AZ17" s="107">
        <f>ROUNDDOWN(G17*5%/2,2)</f>
        <v>473.92</v>
      </c>
      <c r="BB17" s="107"/>
      <c r="BC17" s="107">
        <v>100</v>
      </c>
      <c r="BD17" s="107"/>
      <c r="BE17" s="107">
        <v>0</v>
      </c>
      <c r="BF17" s="107">
        <v>0</v>
      </c>
      <c r="BG17" s="107">
        <f>SUM(BA17:BF17)</f>
        <v>100</v>
      </c>
      <c r="BH17" s="108">
        <f>AK17+AU17+AY17+AZ17+BG17</f>
        <v>2480.0499999999997</v>
      </c>
      <c r="BI17" s="119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  <c r="DV17" s="120"/>
      <c r="DW17" s="120"/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0"/>
      <c r="EY17" s="120"/>
      <c r="EZ17" s="120"/>
      <c r="FA17" s="120"/>
      <c r="FB17" s="120"/>
      <c r="FC17" s="120"/>
      <c r="FD17" s="120"/>
      <c r="FE17" s="120"/>
      <c r="FF17" s="120"/>
      <c r="FG17" s="120"/>
      <c r="FH17" s="120"/>
      <c r="FI17" s="120"/>
      <c r="FJ17" s="120"/>
      <c r="FK17" s="120"/>
      <c r="FL17" s="120"/>
      <c r="FM17" s="120"/>
      <c r="FN17" s="120"/>
      <c r="FO17" s="120"/>
      <c r="FP17" s="120"/>
      <c r="FQ17" s="120"/>
      <c r="FR17" s="120"/>
      <c r="FS17" s="120"/>
      <c r="FT17" s="120"/>
      <c r="FU17" s="120"/>
      <c r="FV17" s="120"/>
      <c r="FW17" s="120"/>
      <c r="FX17" s="120"/>
      <c r="FY17" s="120"/>
      <c r="FZ17" s="120"/>
      <c r="GA17" s="120"/>
      <c r="GB17" s="120"/>
      <c r="GC17" s="120"/>
      <c r="GD17" s="120"/>
      <c r="GE17" s="120"/>
      <c r="GF17" s="120"/>
      <c r="GG17" s="120"/>
      <c r="GH17" s="120"/>
      <c r="GI17" s="120"/>
      <c r="GJ17" s="120"/>
      <c r="GK17" s="120"/>
      <c r="GL17" s="120"/>
      <c r="GM17" s="120"/>
      <c r="GN17" s="120"/>
      <c r="GO17" s="120"/>
      <c r="GP17" s="120"/>
      <c r="GQ17" s="120"/>
      <c r="GR17" s="120"/>
      <c r="GS17" s="120"/>
      <c r="GT17" s="120"/>
      <c r="GU17" s="120"/>
      <c r="GV17" s="120"/>
      <c r="GW17" s="120"/>
      <c r="GX17" s="120"/>
      <c r="GY17" s="120"/>
      <c r="GZ17" s="120"/>
      <c r="HA17" s="120"/>
      <c r="HB17" s="120"/>
      <c r="HC17" s="120"/>
      <c r="HD17" s="120"/>
      <c r="HE17" s="120"/>
      <c r="HF17" s="120"/>
      <c r="HG17" s="120"/>
      <c r="HH17" s="120"/>
      <c r="HI17" s="120"/>
      <c r="HJ17" s="120"/>
      <c r="HK17" s="120"/>
      <c r="HL17" s="120"/>
      <c r="HM17" s="120"/>
      <c r="HN17" s="120"/>
      <c r="HO17" s="120"/>
      <c r="HP17" s="120"/>
      <c r="HQ17" s="120"/>
      <c r="HR17" s="120"/>
      <c r="HS17" s="120"/>
      <c r="HT17" s="120"/>
      <c r="HU17" s="120"/>
      <c r="HV17" s="120"/>
      <c r="HW17" s="120"/>
      <c r="HX17" s="120"/>
      <c r="HY17" s="120"/>
      <c r="HZ17" s="120"/>
      <c r="IA17" s="120"/>
      <c r="IB17" s="120"/>
      <c r="IC17" s="120"/>
      <c r="ID17" s="120"/>
      <c r="IE17" s="120"/>
      <c r="IF17" s="120"/>
      <c r="IG17" s="120"/>
      <c r="IH17" s="120"/>
      <c r="II17" s="120"/>
      <c r="IJ17" s="120"/>
      <c r="IK17" s="120"/>
      <c r="IL17" s="120"/>
      <c r="IM17" s="120"/>
      <c r="IN17" s="120"/>
      <c r="IO17" s="120"/>
      <c r="IP17" s="120"/>
      <c r="IQ17" s="120"/>
      <c r="IR17" s="120"/>
      <c r="IS17" s="120"/>
      <c r="IT17" s="120"/>
      <c r="IU17" s="120"/>
      <c r="IV17" s="120"/>
      <c r="IW17" s="120"/>
      <c r="IX17" s="120"/>
      <c r="IY17" s="120"/>
      <c r="IZ17" s="120"/>
      <c r="JA17" s="120"/>
      <c r="JB17" s="120"/>
      <c r="JC17" s="120"/>
      <c r="JD17" s="120"/>
      <c r="JE17" s="120"/>
      <c r="JF17" s="120"/>
      <c r="JG17" s="120"/>
      <c r="JH17" s="120"/>
      <c r="JI17" s="120"/>
      <c r="JJ17" s="120"/>
      <c r="JK17" s="120"/>
      <c r="JL17" s="120"/>
      <c r="JM17" s="120"/>
      <c r="JN17" s="120"/>
      <c r="JO17" s="120"/>
      <c r="JP17" s="120"/>
      <c r="JQ17" s="120"/>
      <c r="JR17" s="120"/>
      <c r="JS17" s="120"/>
      <c r="JT17" s="120"/>
      <c r="JU17" s="120"/>
      <c r="JV17" s="120"/>
      <c r="JW17" s="120"/>
      <c r="JX17" s="120"/>
      <c r="JY17" s="120"/>
      <c r="JZ17" s="120"/>
      <c r="KA17" s="120"/>
      <c r="KB17" s="120"/>
      <c r="KC17" s="120"/>
      <c r="KD17" s="120"/>
      <c r="KE17" s="120"/>
      <c r="KF17" s="120"/>
      <c r="KG17" s="120"/>
      <c r="KH17" s="120"/>
      <c r="KI17" s="120"/>
      <c r="KJ17" s="120"/>
      <c r="KK17" s="120"/>
      <c r="KL17" s="120"/>
      <c r="KM17" s="120"/>
      <c r="KN17" s="120"/>
      <c r="KO17" s="120"/>
      <c r="KP17" s="120"/>
      <c r="KQ17" s="120"/>
      <c r="KR17" s="120"/>
      <c r="KS17" s="120"/>
      <c r="KT17" s="120"/>
      <c r="KU17" s="120"/>
      <c r="KV17" s="120"/>
      <c r="KW17" s="120"/>
      <c r="KX17" s="120"/>
      <c r="KY17" s="120"/>
      <c r="KZ17" s="120"/>
      <c r="LA17" s="120"/>
      <c r="LB17" s="120"/>
      <c r="LC17" s="120"/>
      <c r="LD17" s="120"/>
      <c r="LE17" s="120"/>
      <c r="LF17" s="120"/>
      <c r="LG17" s="120"/>
      <c r="LH17" s="120"/>
      <c r="LI17" s="120"/>
      <c r="LJ17" s="120"/>
      <c r="LK17" s="120"/>
      <c r="LL17" s="120"/>
      <c r="LM17" s="120"/>
      <c r="LN17" s="120"/>
      <c r="LO17" s="120"/>
      <c r="LP17" s="120"/>
      <c r="LQ17" s="120"/>
      <c r="LR17" s="120"/>
      <c r="LS17" s="120"/>
      <c r="LT17" s="120"/>
      <c r="LU17" s="120"/>
      <c r="LV17" s="120"/>
      <c r="LW17" s="120"/>
      <c r="LX17" s="120"/>
      <c r="LY17" s="120"/>
      <c r="LZ17" s="120"/>
      <c r="MA17" s="120"/>
      <c r="MB17" s="120"/>
      <c r="MC17" s="120"/>
      <c r="MD17" s="120"/>
      <c r="ME17" s="120"/>
      <c r="MF17" s="120"/>
      <c r="MG17" s="120"/>
      <c r="MH17" s="120"/>
      <c r="MI17" s="120"/>
      <c r="MJ17" s="120"/>
      <c r="MK17" s="120"/>
      <c r="ML17" s="120"/>
      <c r="MM17" s="120"/>
      <c r="MN17" s="120"/>
      <c r="MO17" s="120"/>
      <c r="MP17" s="120"/>
      <c r="MQ17" s="120"/>
      <c r="MR17" s="120"/>
      <c r="MS17" s="120"/>
      <c r="MT17" s="120"/>
      <c r="MU17" s="120"/>
      <c r="MV17" s="120"/>
      <c r="MW17" s="120"/>
      <c r="MX17" s="120"/>
      <c r="MY17" s="120"/>
      <c r="MZ17" s="120"/>
      <c r="NA17" s="120"/>
      <c r="NB17" s="120"/>
      <c r="NC17" s="120"/>
      <c r="ND17" s="120"/>
      <c r="NE17" s="120"/>
      <c r="NF17" s="120"/>
      <c r="NG17" s="120"/>
      <c r="NH17" s="120"/>
      <c r="NI17" s="120"/>
      <c r="NJ17" s="120"/>
      <c r="NK17" s="120"/>
      <c r="NL17" s="120"/>
      <c r="NM17" s="120"/>
      <c r="NN17" s="120"/>
      <c r="NO17" s="120"/>
      <c r="NP17" s="120"/>
      <c r="NQ17" s="120"/>
      <c r="NR17" s="120"/>
      <c r="NS17" s="120"/>
      <c r="NT17" s="120"/>
      <c r="NU17" s="120"/>
      <c r="NV17" s="120"/>
      <c r="NW17" s="120"/>
      <c r="NX17" s="120"/>
      <c r="NY17" s="120"/>
      <c r="NZ17" s="120"/>
      <c r="OA17" s="120"/>
      <c r="OB17" s="120"/>
      <c r="OC17" s="120"/>
      <c r="OD17" s="120"/>
      <c r="OE17" s="120"/>
      <c r="OF17" s="120"/>
      <c r="OG17" s="120"/>
      <c r="OH17" s="120"/>
      <c r="OI17" s="120"/>
      <c r="OJ17" s="120"/>
      <c r="OK17" s="120"/>
      <c r="OL17" s="120"/>
      <c r="OM17" s="120"/>
      <c r="ON17" s="120"/>
      <c r="OO17" s="120"/>
      <c r="OP17" s="120"/>
      <c r="OQ17" s="120"/>
      <c r="OR17" s="120"/>
      <c r="OS17" s="120"/>
      <c r="OT17" s="120"/>
      <c r="OU17" s="120"/>
      <c r="OV17" s="120"/>
      <c r="OW17" s="120"/>
      <c r="OX17" s="120"/>
      <c r="OY17" s="120"/>
      <c r="OZ17" s="120"/>
      <c r="PA17" s="120"/>
      <c r="PB17" s="120"/>
      <c r="PC17" s="120"/>
    </row>
    <row r="18" spans="1:1351" s="110" customFormat="1" ht="23.1" customHeight="1">
      <c r="A18" s="104" t="s">
        <v>7</v>
      </c>
      <c r="B18" s="121"/>
      <c r="C18" s="122" t="s">
        <v>77</v>
      </c>
      <c r="D18" s="123" t="s">
        <v>80</v>
      </c>
      <c r="E18" s="107"/>
      <c r="F18" s="107"/>
      <c r="G18" s="107"/>
      <c r="I18" s="108">
        <f t="shared" si="1"/>
        <v>0</v>
      </c>
      <c r="J18" s="109">
        <f t="shared" si="2"/>
        <v>0</v>
      </c>
      <c r="N18" s="108">
        <f t="shared" si="3"/>
        <v>0</v>
      </c>
      <c r="O18" s="107"/>
      <c r="P18" s="107"/>
      <c r="Q18" s="107"/>
      <c r="R18" s="107"/>
      <c r="S18" s="107"/>
      <c r="T18" s="108"/>
      <c r="U18" s="112">
        <f t="shared" si="4"/>
        <v>0</v>
      </c>
      <c r="V18" s="112" t="s">
        <v>7</v>
      </c>
      <c r="W18" s="107"/>
      <c r="X18" s="107">
        <f t="shared" si="5"/>
        <v>0</v>
      </c>
      <c r="Y18" s="113"/>
      <c r="Z18" s="112">
        <f t="shared" si="6"/>
        <v>0</v>
      </c>
      <c r="AA18" s="114" t="s">
        <v>7</v>
      </c>
      <c r="AB18" s="107">
        <f t="shared" si="7"/>
        <v>0</v>
      </c>
      <c r="AC18" s="124"/>
      <c r="AD18" s="125"/>
      <c r="AE18" s="124"/>
      <c r="AF18" s="117"/>
      <c r="AG18" s="117"/>
      <c r="AH18" s="118" t="s">
        <v>7</v>
      </c>
      <c r="AI18" s="121"/>
      <c r="AJ18" s="123" t="s">
        <v>80</v>
      </c>
      <c r="AK18" s="107">
        <f t="shared" si="0"/>
        <v>0</v>
      </c>
      <c r="AL18" s="107">
        <f t="shared" si="8"/>
        <v>0</v>
      </c>
      <c r="AM18" s="107"/>
      <c r="AN18" s="107"/>
      <c r="AO18" s="107"/>
      <c r="AP18" s="107"/>
      <c r="AQ18" s="107"/>
      <c r="AR18" s="107"/>
      <c r="AS18" s="107"/>
      <c r="AT18" s="107"/>
      <c r="AU18" s="107"/>
      <c r="AV18" s="115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8"/>
      <c r="BI18" s="119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20"/>
      <c r="DU18" s="120"/>
      <c r="DV18" s="120"/>
      <c r="DW18" s="120"/>
      <c r="DX18" s="120"/>
      <c r="DY18" s="120"/>
      <c r="DZ18" s="120"/>
      <c r="EA18" s="120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0"/>
      <c r="EY18" s="120"/>
      <c r="EZ18" s="120"/>
      <c r="FA18" s="120"/>
      <c r="FB18" s="120"/>
      <c r="FC18" s="120"/>
      <c r="FD18" s="120"/>
      <c r="FE18" s="120"/>
      <c r="FF18" s="120"/>
      <c r="FG18" s="120"/>
      <c r="FH18" s="120"/>
      <c r="FI18" s="120"/>
      <c r="FJ18" s="120"/>
      <c r="FK18" s="120"/>
      <c r="FL18" s="120"/>
      <c r="FM18" s="120"/>
      <c r="FN18" s="120"/>
      <c r="FO18" s="120"/>
      <c r="FP18" s="120"/>
      <c r="FQ18" s="120"/>
      <c r="FR18" s="120"/>
      <c r="FS18" s="120"/>
      <c r="FT18" s="120"/>
      <c r="FU18" s="120"/>
      <c r="FV18" s="120"/>
      <c r="FW18" s="120"/>
      <c r="FX18" s="120"/>
      <c r="FY18" s="120"/>
      <c r="FZ18" s="120"/>
      <c r="GA18" s="120"/>
      <c r="GB18" s="120"/>
      <c r="GC18" s="120"/>
      <c r="GD18" s="120"/>
      <c r="GE18" s="120"/>
      <c r="GF18" s="120"/>
      <c r="GG18" s="120"/>
      <c r="GH18" s="120"/>
      <c r="GI18" s="120"/>
      <c r="GJ18" s="120"/>
      <c r="GK18" s="120"/>
      <c r="GL18" s="120"/>
      <c r="GM18" s="120"/>
      <c r="GN18" s="120"/>
      <c r="GO18" s="120"/>
      <c r="GP18" s="120"/>
      <c r="GQ18" s="120"/>
      <c r="GR18" s="120"/>
      <c r="GS18" s="120"/>
      <c r="GT18" s="120"/>
      <c r="GU18" s="120"/>
      <c r="GV18" s="120"/>
      <c r="GW18" s="120"/>
      <c r="GX18" s="120"/>
      <c r="GY18" s="120"/>
      <c r="GZ18" s="120"/>
      <c r="HA18" s="120"/>
      <c r="HB18" s="120"/>
      <c r="HC18" s="120"/>
      <c r="HD18" s="120"/>
      <c r="HE18" s="120"/>
      <c r="HF18" s="120"/>
      <c r="HG18" s="120"/>
      <c r="HH18" s="120"/>
      <c r="HI18" s="120"/>
      <c r="HJ18" s="120"/>
      <c r="HK18" s="120"/>
      <c r="HL18" s="120"/>
      <c r="HM18" s="120"/>
      <c r="HN18" s="120"/>
      <c r="HO18" s="120"/>
      <c r="HP18" s="120"/>
      <c r="HQ18" s="120"/>
      <c r="HR18" s="120"/>
      <c r="HS18" s="120"/>
      <c r="HT18" s="120"/>
      <c r="HU18" s="120"/>
      <c r="HV18" s="120"/>
      <c r="HW18" s="120"/>
      <c r="HX18" s="120"/>
      <c r="HY18" s="120"/>
      <c r="HZ18" s="120"/>
      <c r="IA18" s="120"/>
      <c r="IB18" s="120"/>
      <c r="IC18" s="120"/>
      <c r="ID18" s="120"/>
      <c r="IE18" s="120"/>
      <c r="IF18" s="120"/>
      <c r="IG18" s="120"/>
      <c r="IH18" s="120"/>
      <c r="II18" s="120"/>
      <c r="IJ18" s="120"/>
      <c r="IK18" s="120"/>
      <c r="IL18" s="120"/>
      <c r="IM18" s="120"/>
      <c r="IN18" s="120"/>
      <c r="IO18" s="120"/>
      <c r="IP18" s="120"/>
      <c r="IQ18" s="120"/>
      <c r="IR18" s="120"/>
      <c r="IS18" s="120"/>
      <c r="IT18" s="120"/>
      <c r="IU18" s="120"/>
      <c r="IV18" s="120"/>
      <c r="IW18" s="120"/>
      <c r="IX18" s="120"/>
      <c r="IY18" s="120"/>
      <c r="IZ18" s="120"/>
      <c r="JA18" s="120"/>
      <c r="JB18" s="120"/>
      <c r="JC18" s="120"/>
      <c r="JD18" s="120"/>
      <c r="JE18" s="120"/>
      <c r="JF18" s="120"/>
      <c r="JG18" s="120"/>
      <c r="JH18" s="120"/>
      <c r="JI18" s="120"/>
      <c r="JJ18" s="120"/>
      <c r="JK18" s="120"/>
      <c r="JL18" s="120"/>
      <c r="JM18" s="120"/>
      <c r="JN18" s="120"/>
      <c r="JO18" s="120"/>
      <c r="JP18" s="120"/>
      <c r="JQ18" s="120"/>
      <c r="JR18" s="120"/>
      <c r="JS18" s="120"/>
      <c r="JT18" s="120"/>
      <c r="JU18" s="120"/>
      <c r="JV18" s="120"/>
      <c r="JW18" s="120"/>
      <c r="JX18" s="120"/>
      <c r="JY18" s="120"/>
      <c r="JZ18" s="120"/>
      <c r="KA18" s="120"/>
      <c r="KB18" s="120"/>
      <c r="KC18" s="120"/>
      <c r="KD18" s="120"/>
      <c r="KE18" s="120"/>
      <c r="KF18" s="120"/>
      <c r="KG18" s="120"/>
      <c r="KH18" s="120"/>
      <c r="KI18" s="120"/>
      <c r="KJ18" s="120"/>
      <c r="KK18" s="120"/>
      <c r="KL18" s="120"/>
      <c r="KM18" s="120"/>
      <c r="KN18" s="120"/>
      <c r="KO18" s="120"/>
      <c r="KP18" s="120"/>
      <c r="KQ18" s="120"/>
      <c r="KR18" s="120"/>
      <c r="KS18" s="120"/>
      <c r="KT18" s="120"/>
      <c r="KU18" s="120"/>
      <c r="KV18" s="120"/>
      <c r="KW18" s="120"/>
      <c r="KX18" s="120"/>
      <c r="KY18" s="120"/>
      <c r="KZ18" s="120"/>
      <c r="LA18" s="120"/>
      <c r="LB18" s="120"/>
      <c r="LC18" s="120"/>
      <c r="LD18" s="120"/>
      <c r="LE18" s="120"/>
      <c r="LF18" s="120"/>
      <c r="LG18" s="120"/>
      <c r="LH18" s="120"/>
      <c r="LI18" s="120"/>
      <c r="LJ18" s="120"/>
      <c r="LK18" s="120"/>
      <c r="LL18" s="120"/>
      <c r="LM18" s="120"/>
      <c r="LN18" s="120"/>
      <c r="LO18" s="120"/>
      <c r="LP18" s="120"/>
      <c r="LQ18" s="120"/>
      <c r="LR18" s="120"/>
      <c r="LS18" s="120"/>
      <c r="LT18" s="120"/>
      <c r="LU18" s="120"/>
      <c r="LV18" s="120"/>
      <c r="LW18" s="120"/>
      <c r="LX18" s="120"/>
      <c r="LY18" s="120"/>
      <c r="LZ18" s="120"/>
      <c r="MA18" s="120"/>
      <c r="MB18" s="120"/>
      <c r="MC18" s="120"/>
      <c r="MD18" s="120"/>
      <c r="ME18" s="120"/>
      <c r="MF18" s="120"/>
      <c r="MG18" s="120"/>
      <c r="MH18" s="120"/>
      <c r="MI18" s="120"/>
      <c r="MJ18" s="120"/>
      <c r="MK18" s="120"/>
      <c r="ML18" s="120"/>
      <c r="MM18" s="120"/>
      <c r="MN18" s="120"/>
      <c r="MO18" s="120"/>
      <c r="MP18" s="120"/>
      <c r="MQ18" s="120"/>
      <c r="MR18" s="120"/>
      <c r="MS18" s="120"/>
      <c r="MT18" s="120"/>
      <c r="MU18" s="120"/>
      <c r="MV18" s="120"/>
      <c r="MW18" s="120"/>
      <c r="MX18" s="120"/>
      <c r="MY18" s="120"/>
      <c r="MZ18" s="120"/>
      <c r="NA18" s="120"/>
      <c r="NB18" s="120"/>
      <c r="NC18" s="120"/>
      <c r="ND18" s="120"/>
      <c r="NE18" s="120"/>
      <c r="NF18" s="120"/>
      <c r="NG18" s="120"/>
      <c r="NH18" s="120"/>
      <c r="NI18" s="120"/>
      <c r="NJ18" s="120"/>
      <c r="NK18" s="120"/>
      <c r="NL18" s="120"/>
      <c r="NM18" s="120"/>
      <c r="NN18" s="120"/>
      <c r="NO18" s="120"/>
      <c r="NP18" s="120"/>
      <c r="NQ18" s="120"/>
      <c r="NR18" s="120"/>
      <c r="NS18" s="120"/>
      <c r="NT18" s="120"/>
      <c r="NU18" s="120"/>
      <c r="NV18" s="120"/>
      <c r="NW18" s="120"/>
      <c r="NX18" s="120"/>
      <c r="NY18" s="120"/>
      <c r="NZ18" s="120"/>
      <c r="OA18" s="120"/>
      <c r="OB18" s="120"/>
      <c r="OC18" s="120"/>
      <c r="OD18" s="120"/>
      <c r="OE18" s="120"/>
      <c r="OF18" s="120"/>
      <c r="OG18" s="120"/>
      <c r="OH18" s="120"/>
      <c r="OI18" s="120"/>
      <c r="OJ18" s="120"/>
      <c r="OK18" s="120"/>
      <c r="OL18" s="120"/>
      <c r="OM18" s="120"/>
      <c r="ON18" s="120"/>
      <c r="OO18" s="120"/>
      <c r="OP18" s="120"/>
      <c r="OQ18" s="120"/>
      <c r="OR18" s="120"/>
      <c r="OS18" s="120"/>
      <c r="OT18" s="120"/>
      <c r="OU18" s="120"/>
      <c r="OV18" s="120"/>
      <c r="OW18" s="120"/>
      <c r="OX18" s="120"/>
      <c r="OY18" s="120"/>
      <c r="OZ18" s="120"/>
      <c r="PA18" s="120"/>
      <c r="PB18" s="120"/>
      <c r="PC18" s="120"/>
      <c r="PD18" s="120"/>
      <c r="PE18" s="120"/>
      <c r="PF18" s="120"/>
      <c r="PG18" s="120"/>
      <c r="PH18" s="120"/>
      <c r="PI18" s="120"/>
      <c r="PJ18" s="120"/>
      <c r="PK18" s="120"/>
      <c r="PL18" s="120"/>
      <c r="PM18" s="120"/>
      <c r="PN18" s="120"/>
      <c r="PO18" s="120"/>
      <c r="PP18" s="120"/>
      <c r="PQ18" s="120"/>
      <c r="PR18" s="120"/>
      <c r="PS18" s="120"/>
      <c r="PT18" s="120"/>
      <c r="PU18" s="120"/>
      <c r="PV18" s="120"/>
      <c r="PW18" s="120"/>
      <c r="PX18" s="120"/>
      <c r="PY18" s="120"/>
      <c r="PZ18" s="120"/>
      <c r="QA18" s="120"/>
      <c r="QB18" s="120"/>
      <c r="QC18" s="120"/>
      <c r="QD18" s="120"/>
      <c r="QE18" s="120"/>
      <c r="QF18" s="120"/>
      <c r="QG18" s="120"/>
      <c r="QH18" s="120"/>
      <c r="QI18" s="120"/>
      <c r="QJ18" s="120"/>
      <c r="QK18" s="120"/>
      <c r="QL18" s="120"/>
      <c r="QM18" s="120"/>
      <c r="QN18" s="120"/>
      <c r="QO18" s="120"/>
      <c r="QP18" s="120"/>
      <c r="QQ18" s="120"/>
      <c r="QR18" s="120"/>
      <c r="QS18" s="120"/>
      <c r="QT18" s="120"/>
      <c r="QU18" s="120"/>
      <c r="QV18" s="120"/>
      <c r="QW18" s="120"/>
      <c r="QX18" s="120"/>
      <c r="QY18" s="120"/>
      <c r="QZ18" s="120"/>
      <c r="RA18" s="120"/>
      <c r="RB18" s="120"/>
      <c r="RC18" s="120"/>
      <c r="RD18" s="120"/>
      <c r="RE18" s="120"/>
      <c r="RF18" s="120"/>
      <c r="RG18" s="120"/>
      <c r="RH18" s="120"/>
      <c r="RI18" s="120"/>
      <c r="RJ18" s="120"/>
      <c r="RK18" s="120"/>
      <c r="RL18" s="120"/>
      <c r="RM18" s="120"/>
      <c r="RN18" s="120"/>
      <c r="RO18" s="120"/>
      <c r="RP18" s="120"/>
      <c r="RQ18" s="120"/>
      <c r="RR18" s="120"/>
      <c r="RS18" s="120"/>
      <c r="RT18" s="120"/>
      <c r="RU18" s="120"/>
      <c r="RV18" s="120"/>
      <c r="RW18" s="120"/>
      <c r="RX18" s="120"/>
      <c r="RY18" s="120"/>
      <c r="RZ18" s="120"/>
      <c r="SA18" s="120"/>
      <c r="SB18" s="120"/>
      <c r="SC18" s="120"/>
      <c r="SD18" s="120"/>
      <c r="SE18" s="120"/>
      <c r="SF18" s="120"/>
      <c r="SG18" s="120"/>
      <c r="SH18" s="120"/>
      <c r="SI18" s="120"/>
      <c r="SJ18" s="120"/>
      <c r="SK18" s="120"/>
      <c r="SL18" s="120"/>
      <c r="SM18" s="120"/>
      <c r="SN18" s="120"/>
      <c r="SO18" s="120"/>
      <c r="SP18" s="120"/>
      <c r="SQ18" s="120"/>
      <c r="SR18" s="120"/>
      <c r="SS18" s="120"/>
      <c r="ST18" s="120"/>
      <c r="SU18" s="120"/>
      <c r="SV18" s="120"/>
      <c r="SW18" s="120"/>
      <c r="SX18" s="120"/>
      <c r="SY18" s="120"/>
      <c r="SZ18" s="120"/>
      <c r="TA18" s="120"/>
      <c r="TB18" s="120"/>
      <c r="TC18" s="120"/>
      <c r="TD18" s="120"/>
      <c r="TE18" s="120"/>
      <c r="TF18" s="120"/>
      <c r="TG18" s="120"/>
      <c r="TH18" s="120"/>
      <c r="TI18" s="120"/>
      <c r="TJ18" s="120"/>
      <c r="TK18" s="120"/>
      <c r="TL18" s="120"/>
      <c r="TM18" s="120"/>
      <c r="TN18" s="120"/>
      <c r="TO18" s="120"/>
      <c r="TP18" s="120"/>
      <c r="TQ18" s="120"/>
      <c r="TR18" s="120"/>
      <c r="TS18" s="120"/>
      <c r="TT18" s="120"/>
      <c r="TU18" s="120"/>
      <c r="TV18" s="120"/>
      <c r="TW18" s="120"/>
      <c r="TX18" s="120"/>
      <c r="TY18" s="120"/>
      <c r="TZ18" s="120"/>
      <c r="UA18" s="120"/>
      <c r="UB18" s="120"/>
      <c r="UC18" s="120"/>
      <c r="UD18" s="120"/>
      <c r="UE18" s="120"/>
      <c r="UF18" s="120"/>
      <c r="UG18" s="120"/>
      <c r="UH18" s="120"/>
      <c r="UI18" s="120"/>
      <c r="UJ18" s="120"/>
      <c r="UK18" s="120"/>
      <c r="UL18" s="120"/>
      <c r="UM18" s="120"/>
      <c r="UN18" s="120"/>
      <c r="UO18" s="120"/>
      <c r="UP18" s="120"/>
      <c r="UQ18" s="120"/>
      <c r="UR18" s="120"/>
      <c r="US18" s="120"/>
      <c r="UT18" s="120"/>
      <c r="UU18" s="120"/>
      <c r="UV18" s="120"/>
      <c r="UW18" s="120"/>
      <c r="UX18" s="120"/>
      <c r="UY18" s="120"/>
      <c r="UZ18" s="120"/>
      <c r="VA18" s="120"/>
      <c r="VB18" s="120"/>
      <c r="VC18" s="120"/>
      <c r="VD18" s="120"/>
      <c r="VE18" s="120"/>
      <c r="VF18" s="120"/>
      <c r="VG18" s="120"/>
      <c r="VH18" s="120"/>
      <c r="VI18" s="120"/>
      <c r="VJ18" s="120"/>
      <c r="VK18" s="120"/>
      <c r="VL18" s="120"/>
      <c r="VM18" s="120"/>
      <c r="VN18" s="120"/>
      <c r="VO18" s="120"/>
      <c r="VP18" s="120"/>
      <c r="VQ18" s="120"/>
      <c r="VR18" s="120"/>
      <c r="VS18" s="120"/>
      <c r="VT18" s="120"/>
      <c r="VU18" s="120"/>
      <c r="VV18" s="120"/>
      <c r="VW18" s="120"/>
      <c r="VX18" s="120"/>
      <c r="VY18" s="120"/>
      <c r="VZ18" s="120"/>
      <c r="WA18" s="120"/>
      <c r="WB18" s="120"/>
      <c r="WC18" s="120"/>
      <c r="WD18" s="120"/>
      <c r="WE18" s="120"/>
      <c r="WF18" s="120"/>
      <c r="WG18" s="120"/>
      <c r="WH18" s="120"/>
      <c r="WI18" s="120"/>
      <c r="WJ18" s="120"/>
      <c r="WK18" s="120"/>
      <c r="WL18" s="120"/>
      <c r="WM18" s="120"/>
      <c r="WN18" s="120"/>
      <c r="WO18" s="120"/>
      <c r="WP18" s="120"/>
      <c r="WQ18" s="120"/>
      <c r="WR18" s="120"/>
      <c r="WS18" s="120"/>
      <c r="WT18" s="120"/>
      <c r="WU18" s="120"/>
      <c r="WV18" s="120"/>
      <c r="WW18" s="120"/>
      <c r="WX18" s="120"/>
      <c r="WY18" s="120"/>
      <c r="WZ18" s="120"/>
      <c r="XA18" s="120"/>
      <c r="XB18" s="120"/>
      <c r="XC18" s="120"/>
      <c r="XD18" s="120"/>
      <c r="XE18" s="120"/>
      <c r="XF18" s="120"/>
      <c r="XG18" s="120"/>
      <c r="XH18" s="120"/>
      <c r="XI18" s="120"/>
      <c r="XJ18" s="120"/>
      <c r="XK18" s="120"/>
      <c r="XL18" s="120"/>
      <c r="XM18" s="120"/>
      <c r="XN18" s="120"/>
      <c r="XO18" s="120"/>
      <c r="XP18" s="120"/>
      <c r="XQ18" s="120"/>
      <c r="XR18" s="120"/>
      <c r="XS18" s="120"/>
      <c r="XT18" s="120"/>
      <c r="XU18" s="120"/>
      <c r="XV18" s="120"/>
      <c r="XW18" s="120"/>
      <c r="XX18" s="120"/>
      <c r="XY18" s="120"/>
      <c r="XZ18" s="120"/>
      <c r="YA18" s="120"/>
      <c r="YB18" s="120"/>
      <c r="YC18" s="120"/>
      <c r="YD18" s="120"/>
      <c r="YE18" s="120"/>
      <c r="YF18" s="120"/>
      <c r="YG18" s="120"/>
      <c r="YH18" s="120"/>
      <c r="YI18" s="120"/>
      <c r="YJ18" s="120"/>
      <c r="YK18" s="120"/>
      <c r="YL18" s="120"/>
      <c r="YM18" s="120"/>
      <c r="YN18" s="120"/>
      <c r="YO18" s="120"/>
      <c r="YP18" s="120"/>
      <c r="YQ18" s="120"/>
      <c r="YR18" s="120"/>
      <c r="YS18" s="120"/>
      <c r="YT18" s="120"/>
      <c r="YU18" s="120"/>
      <c r="YV18" s="120"/>
      <c r="YW18" s="120"/>
      <c r="YX18" s="120"/>
      <c r="YY18" s="120"/>
      <c r="YZ18" s="120"/>
      <c r="ZA18" s="120"/>
      <c r="ZB18" s="120"/>
      <c r="ZC18" s="120"/>
      <c r="ZD18" s="120"/>
      <c r="ZE18" s="120"/>
      <c r="ZF18" s="120"/>
      <c r="ZG18" s="120"/>
      <c r="ZH18" s="120"/>
      <c r="ZI18" s="120"/>
      <c r="ZJ18" s="120"/>
      <c r="ZK18" s="120"/>
      <c r="ZL18" s="120"/>
      <c r="ZM18" s="120"/>
      <c r="ZN18" s="120"/>
      <c r="ZO18" s="120"/>
      <c r="ZP18" s="120"/>
      <c r="ZQ18" s="120"/>
      <c r="ZR18" s="120"/>
      <c r="ZS18" s="120"/>
      <c r="ZT18" s="120"/>
      <c r="ZU18" s="120"/>
      <c r="ZV18" s="120"/>
      <c r="ZW18" s="120"/>
      <c r="ZX18" s="120"/>
      <c r="ZY18" s="120"/>
      <c r="ZZ18" s="120"/>
      <c r="AAA18" s="120"/>
      <c r="AAB18" s="120"/>
      <c r="AAC18" s="120"/>
      <c r="AAD18" s="120"/>
      <c r="AAE18" s="120"/>
      <c r="AAF18" s="120"/>
      <c r="AAG18" s="120"/>
      <c r="AAH18" s="120"/>
      <c r="AAI18" s="120"/>
      <c r="AAJ18" s="120"/>
      <c r="AAK18" s="120"/>
      <c r="AAL18" s="120"/>
      <c r="AAM18" s="120"/>
      <c r="AAN18" s="120"/>
      <c r="AAO18" s="120"/>
      <c r="AAP18" s="120"/>
      <c r="AAQ18" s="120"/>
      <c r="AAR18" s="120"/>
      <c r="AAS18" s="120"/>
      <c r="AAT18" s="120"/>
      <c r="AAU18" s="120"/>
      <c r="AAV18" s="120"/>
      <c r="AAW18" s="120"/>
      <c r="AAX18" s="120"/>
      <c r="AAY18" s="120"/>
      <c r="AAZ18" s="120"/>
      <c r="ABA18" s="120"/>
      <c r="ABB18" s="120"/>
      <c r="ABC18" s="120"/>
      <c r="ABD18" s="120"/>
      <c r="ABE18" s="120"/>
      <c r="ABF18" s="120"/>
      <c r="ABG18" s="120"/>
      <c r="ABH18" s="120"/>
      <c r="ABI18" s="120"/>
      <c r="ABJ18" s="120"/>
      <c r="ABK18" s="120"/>
      <c r="ABL18" s="120"/>
      <c r="ABM18" s="120"/>
      <c r="ABN18" s="120"/>
      <c r="ABO18" s="120"/>
      <c r="ABP18" s="120"/>
      <c r="ABQ18" s="120"/>
      <c r="ABR18" s="120"/>
      <c r="ABS18" s="120"/>
      <c r="ABT18" s="120"/>
      <c r="ABU18" s="120"/>
      <c r="ABV18" s="120"/>
      <c r="ABW18" s="120"/>
      <c r="ABX18" s="120"/>
      <c r="ABY18" s="120"/>
      <c r="ABZ18" s="120"/>
      <c r="ACA18" s="120"/>
      <c r="ACB18" s="120"/>
      <c r="ACC18" s="120"/>
      <c r="ACD18" s="120"/>
      <c r="ACE18" s="120"/>
      <c r="ACF18" s="120"/>
      <c r="ACG18" s="120"/>
      <c r="ACH18" s="120"/>
      <c r="ACI18" s="120"/>
      <c r="ACJ18" s="120"/>
      <c r="ACK18" s="120"/>
      <c r="ACL18" s="120"/>
      <c r="ACM18" s="120"/>
      <c r="ACN18" s="120"/>
      <c r="ACO18" s="120"/>
      <c r="ACP18" s="120"/>
      <c r="ACQ18" s="120"/>
      <c r="ACR18" s="120"/>
      <c r="ACS18" s="120"/>
      <c r="ACT18" s="120"/>
      <c r="ACU18" s="120"/>
      <c r="ACV18" s="120"/>
      <c r="ACW18" s="120"/>
      <c r="ACX18" s="120"/>
      <c r="ACY18" s="120"/>
      <c r="ACZ18" s="120"/>
      <c r="ADA18" s="120"/>
      <c r="ADB18" s="120"/>
      <c r="ADC18" s="120"/>
      <c r="ADD18" s="120"/>
      <c r="ADE18" s="120"/>
      <c r="ADF18" s="120"/>
      <c r="ADG18" s="120"/>
      <c r="ADH18" s="120"/>
      <c r="ADI18" s="120"/>
      <c r="ADJ18" s="120"/>
      <c r="ADK18" s="120"/>
      <c r="ADL18" s="120"/>
      <c r="ADM18" s="120"/>
      <c r="ADN18" s="120"/>
      <c r="ADO18" s="120"/>
      <c r="ADP18" s="120"/>
      <c r="ADQ18" s="120"/>
      <c r="ADR18" s="120"/>
      <c r="ADS18" s="120"/>
      <c r="ADT18" s="120"/>
      <c r="ADU18" s="120"/>
      <c r="ADV18" s="120"/>
      <c r="ADW18" s="120"/>
      <c r="ADX18" s="120"/>
      <c r="ADY18" s="120"/>
      <c r="ADZ18" s="120"/>
      <c r="AEA18" s="120"/>
      <c r="AEB18" s="120"/>
      <c r="AEC18" s="120"/>
      <c r="AED18" s="120"/>
      <c r="AEE18" s="120"/>
      <c r="AEF18" s="120"/>
      <c r="AEG18" s="120"/>
      <c r="AEH18" s="120"/>
      <c r="AEI18" s="120"/>
      <c r="AEJ18" s="120"/>
      <c r="AEK18" s="120"/>
      <c r="AEL18" s="120"/>
      <c r="AEM18" s="120"/>
      <c r="AEN18" s="120"/>
      <c r="AEO18" s="120"/>
      <c r="AEP18" s="120"/>
      <c r="AEQ18" s="120"/>
      <c r="AER18" s="120"/>
      <c r="AES18" s="120"/>
      <c r="AET18" s="120"/>
      <c r="AEU18" s="120"/>
      <c r="AEV18" s="120"/>
      <c r="AEW18" s="120"/>
      <c r="AEX18" s="120"/>
      <c r="AEY18" s="120"/>
      <c r="AEZ18" s="120"/>
      <c r="AFA18" s="120"/>
      <c r="AFB18" s="120"/>
      <c r="AFC18" s="120"/>
      <c r="AFD18" s="120"/>
      <c r="AFE18" s="120"/>
      <c r="AFF18" s="120"/>
      <c r="AFG18" s="120"/>
      <c r="AFH18" s="120"/>
      <c r="AFI18" s="120"/>
      <c r="AFJ18" s="120"/>
      <c r="AFK18" s="120"/>
      <c r="AFL18" s="120"/>
      <c r="AFM18" s="120"/>
      <c r="AFN18" s="120"/>
      <c r="AFO18" s="120"/>
      <c r="AFP18" s="120"/>
      <c r="AFQ18" s="120"/>
      <c r="AFR18" s="120"/>
      <c r="AFS18" s="120"/>
      <c r="AFT18" s="120"/>
      <c r="AFU18" s="120"/>
      <c r="AFV18" s="120"/>
      <c r="AFW18" s="120"/>
      <c r="AFX18" s="120"/>
      <c r="AFY18" s="120"/>
      <c r="AFZ18" s="120"/>
      <c r="AGA18" s="120"/>
      <c r="AGB18" s="120"/>
      <c r="AGC18" s="120"/>
      <c r="AGD18" s="120"/>
      <c r="AGE18" s="120"/>
      <c r="AGF18" s="120"/>
      <c r="AGG18" s="120"/>
      <c r="AGH18" s="120"/>
      <c r="AGI18" s="120"/>
      <c r="AGJ18" s="120"/>
      <c r="AGK18" s="120"/>
      <c r="AGL18" s="120"/>
      <c r="AGM18" s="120"/>
      <c r="AGN18" s="120"/>
      <c r="AGO18" s="120"/>
      <c r="AGP18" s="120"/>
      <c r="AGQ18" s="120"/>
      <c r="AGR18" s="120"/>
      <c r="AGS18" s="120"/>
      <c r="AGT18" s="120"/>
      <c r="AGU18" s="120"/>
      <c r="AGV18" s="120"/>
      <c r="AGW18" s="120"/>
      <c r="AGX18" s="120"/>
      <c r="AGY18" s="120"/>
      <c r="AGZ18" s="120"/>
      <c r="AHA18" s="120"/>
      <c r="AHB18" s="120"/>
      <c r="AHC18" s="120"/>
      <c r="AHD18" s="120"/>
      <c r="AHE18" s="120"/>
      <c r="AHF18" s="120"/>
      <c r="AHG18" s="120"/>
      <c r="AHH18" s="120"/>
      <c r="AHI18" s="120"/>
      <c r="AHJ18" s="120"/>
      <c r="AHK18" s="120"/>
      <c r="AHL18" s="120"/>
      <c r="AHM18" s="120"/>
      <c r="AHN18" s="120"/>
      <c r="AHO18" s="120"/>
      <c r="AHP18" s="120"/>
      <c r="AHQ18" s="120"/>
      <c r="AHR18" s="120"/>
      <c r="AHS18" s="120"/>
      <c r="AHT18" s="120"/>
      <c r="AHU18" s="120"/>
      <c r="AHV18" s="120"/>
      <c r="AHW18" s="120"/>
      <c r="AHX18" s="120"/>
      <c r="AHY18" s="120"/>
      <c r="AHZ18" s="120"/>
      <c r="AIA18" s="120"/>
      <c r="AIB18" s="120"/>
      <c r="AIC18" s="120"/>
      <c r="AID18" s="120"/>
      <c r="AIE18" s="120"/>
      <c r="AIF18" s="120"/>
      <c r="AIG18" s="120"/>
      <c r="AIH18" s="120"/>
      <c r="AII18" s="120"/>
      <c r="AIJ18" s="120"/>
      <c r="AIK18" s="120"/>
      <c r="AIL18" s="120"/>
      <c r="AIM18" s="120"/>
      <c r="AIN18" s="120"/>
      <c r="AIO18" s="120"/>
      <c r="AIP18" s="120"/>
      <c r="AIQ18" s="120"/>
      <c r="AIR18" s="120"/>
      <c r="AIS18" s="120"/>
      <c r="AIT18" s="120"/>
      <c r="AIU18" s="120"/>
      <c r="AIV18" s="120"/>
      <c r="AIW18" s="120"/>
      <c r="AIX18" s="120"/>
      <c r="AIY18" s="120"/>
      <c r="AIZ18" s="120"/>
      <c r="AJA18" s="120"/>
      <c r="AJB18" s="120"/>
      <c r="AJC18" s="120"/>
      <c r="AJD18" s="120"/>
      <c r="AJE18" s="120"/>
      <c r="AJF18" s="120"/>
      <c r="AJG18" s="120"/>
      <c r="AJH18" s="120"/>
      <c r="AJI18" s="120"/>
      <c r="AJJ18" s="120"/>
      <c r="AJK18" s="120"/>
      <c r="AJL18" s="120"/>
      <c r="AJM18" s="120"/>
      <c r="AJN18" s="120"/>
      <c r="AJO18" s="120"/>
      <c r="AJP18" s="120"/>
      <c r="AJQ18" s="120"/>
      <c r="AJR18" s="120"/>
      <c r="AJS18" s="120"/>
      <c r="AJT18" s="120"/>
      <c r="AJU18" s="120"/>
      <c r="AJV18" s="120"/>
      <c r="AJW18" s="120"/>
      <c r="AJX18" s="120"/>
      <c r="AJY18" s="120"/>
      <c r="AJZ18" s="120"/>
      <c r="AKA18" s="120"/>
      <c r="AKB18" s="120"/>
      <c r="AKC18" s="120"/>
      <c r="AKD18" s="120"/>
      <c r="AKE18" s="120"/>
      <c r="AKF18" s="120"/>
      <c r="AKG18" s="120"/>
      <c r="AKH18" s="120"/>
      <c r="AKI18" s="120"/>
      <c r="AKJ18" s="120"/>
      <c r="AKK18" s="120"/>
      <c r="AKL18" s="120"/>
      <c r="AKM18" s="120"/>
      <c r="AKN18" s="120"/>
      <c r="AKO18" s="120"/>
      <c r="AKP18" s="120"/>
      <c r="AKQ18" s="120"/>
      <c r="AKR18" s="120"/>
      <c r="AKS18" s="120"/>
      <c r="AKT18" s="120"/>
      <c r="AKU18" s="120"/>
      <c r="AKV18" s="120"/>
      <c r="AKW18" s="120"/>
      <c r="AKX18" s="120"/>
      <c r="AKY18" s="120"/>
      <c r="AKZ18" s="120"/>
      <c r="ALA18" s="120"/>
      <c r="ALB18" s="120"/>
      <c r="ALC18" s="120"/>
      <c r="ALD18" s="120"/>
      <c r="ALE18" s="120"/>
      <c r="ALF18" s="120"/>
      <c r="ALG18" s="120"/>
      <c r="ALH18" s="120"/>
      <c r="ALI18" s="120"/>
      <c r="ALJ18" s="120"/>
      <c r="ALK18" s="120"/>
      <c r="ALL18" s="120"/>
      <c r="ALM18" s="120"/>
      <c r="ALN18" s="120"/>
      <c r="ALO18" s="120"/>
      <c r="ALP18" s="120"/>
      <c r="ALQ18" s="120"/>
      <c r="ALR18" s="120"/>
      <c r="ALS18" s="120"/>
      <c r="ALT18" s="120"/>
      <c r="ALU18" s="120"/>
      <c r="ALV18" s="120"/>
      <c r="ALW18" s="120"/>
      <c r="ALX18" s="120"/>
      <c r="ALY18" s="120"/>
      <c r="ALZ18" s="120"/>
      <c r="AMA18" s="120"/>
      <c r="AMB18" s="120"/>
      <c r="AMC18" s="120"/>
      <c r="AMD18" s="120"/>
      <c r="AME18" s="120"/>
      <c r="AMF18" s="120"/>
      <c r="AMG18" s="120"/>
      <c r="AMH18" s="120"/>
      <c r="AMI18" s="120"/>
      <c r="AMJ18" s="120"/>
      <c r="AMK18" s="120"/>
      <c r="AML18" s="120"/>
      <c r="AMM18" s="120"/>
      <c r="AMN18" s="120"/>
      <c r="AMO18" s="120"/>
      <c r="AMP18" s="120"/>
      <c r="AMQ18" s="120"/>
      <c r="AMR18" s="120"/>
      <c r="AMS18" s="120"/>
      <c r="AMT18" s="120"/>
      <c r="AMU18" s="120"/>
      <c r="AMV18" s="120"/>
      <c r="AMW18" s="120"/>
      <c r="AMX18" s="120"/>
      <c r="AMY18" s="120"/>
      <c r="AMZ18" s="120"/>
      <c r="ANA18" s="120"/>
      <c r="ANB18" s="120"/>
      <c r="ANC18" s="120"/>
      <c r="AND18" s="120"/>
      <c r="ANE18" s="120"/>
      <c r="ANF18" s="120"/>
      <c r="ANG18" s="120"/>
      <c r="ANH18" s="120"/>
      <c r="ANI18" s="120"/>
      <c r="ANJ18" s="120"/>
      <c r="ANK18" s="120"/>
      <c r="ANL18" s="120"/>
      <c r="ANM18" s="120"/>
      <c r="ANN18" s="120"/>
      <c r="ANO18" s="120"/>
      <c r="ANP18" s="120"/>
      <c r="ANQ18" s="120"/>
      <c r="ANR18" s="120"/>
      <c r="ANS18" s="120"/>
      <c r="ANT18" s="120"/>
      <c r="ANU18" s="120"/>
      <c r="ANV18" s="120"/>
      <c r="ANW18" s="120"/>
      <c r="ANX18" s="120"/>
      <c r="ANY18" s="120"/>
      <c r="ANZ18" s="120"/>
      <c r="AOA18" s="120"/>
      <c r="AOB18" s="120"/>
      <c r="AOC18" s="120"/>
      <c r="AOD18" s="120"/>
      <c r="AOE18" s="120"/>
      <c r="AOF18" s="120"/>
      <c r="AOG18" s="120"/>
      <c r="AOH18" s="120"/>
      <c r="AOI18" s="120"/>
      <c r="AOJ18" s="120"/>
      <c r="AOK18" s="120"/>
      <c r="AOL18" s="120"/>
      <c r="AOM18" s="120"/>
      <c r="AON18" s="120"/>
      <c r="AOO18" s="120"/>
      <c r="AOP18" s="120"/>
      <c r="AOQ18" s="120"/>
      <c r="AOR18" s="120"/>
      <c r="AOS18" s="120"/>
      <c r="AOT18" s="120"/>
      <c r="AOU18" s="120"/>
      <c r="AOV18" s="120"/>
      <c r="AOW18" s="120"/>
      <c r="AOX18" s="120"/>
      <c r="AOY18" s="120"/>
      <c r="AOZ18" s="120"/>
      <c r="APA18" s="120"/>
      <c r="APB18" s="120"/>
      <c r="APC18" s="120"/>
      <c r="APD18" s="120"/>
      <c r="APE18" s="120"/>
      <c r="APF18" s="120"/>
      <c r="APG18" s="120"/>
      <c r="APH18" s="120"/>
      <c r="API18" s="120"/>
      <c r="APJ18" s="120"/>
      <c r="APK18" s="120"/>
      <c r="APL18" s="120"/>
      <c r="APM18" s="120"/>
      <c r="APN18" s="120"/>
      <c r="APO18" s="120"/>
      <c r="APP18" s="120"/>
      <c r="APQ18" s="120"/>
      <c r="APR18" s="120"/>
      <c r="APS18" s="120"/>
      <c r="APT18" s="120"/>
      <c r="APU18" s="120"/>
      <c r="APV18" s="120"/>
      <c r="APW18" s="120"/>
      <c r="APX18" s="120"/>
      <c r="APY18" s="120"/>
      <c r="APZ18" s="120"/>
      <c r="AQA18" s="120"/>
      <c r="AQB18" s="120"/>
      <c r="AQC18" s="120"/>
      <c r="AQD18" s="120"/>
      <c r="AQE18" s="120"/>
      <c r="AQF18" s="120"/>
      <c r="AQG18" s="120"/>
      <c r="AQH18" s="120"/>
      <c r="AQI18" s="120"/>
      <c r="AQJ18" s="120"/>
      <c r="AQK18" s="120"/>
      <c r="AQL18" s="120"/>
      <c r="AQM18" s="120"/>
      <c r="AQN18" s="120"/>
      <c r="AQO18" s="120"/>
      <c r="AQP18" s="120"/>
      <c r="AQQ18" s="120"/>
      <c r="AQR18" s="120"/>
      <c r="AQS18" s="120"/>
      <c r="AQT18" s="120"/>
      <c r="AQU18" s="120"/>
      <c r="AQV18" s="120"/>
      <c r="AQW18" s="120"/>
      <c r="AQX18" s="120"/>
      <c r="AQY18" s="120"/>
      <c r="AQZ18" s="120"/>
      <c r="ARA18" s="120"/>
      <c r="ARB18" s="120"/>
      <c r="ARC18" s="120"/>
      <c r="ARD18" s="120"/>
      <c r="ARE18" s="120"/>
      <c r="ARF18" s="120"/>
      <c r="ARG18" s="120"/>
      <c r="ARH18" s="120"/>
      <c r="ARI18" s="120"/>
      <c r="ARJ18" s="120"/>
      <c r="ARK18" s="120"/>
      <c r="ARL18" s="120"/>
      <c r="ARM18" s="120"/>
      <c r="ARN18" s="120"/>
      <c r="ARO18" s="120"/>
      <c r="ARP18" s="120"/>
      <c r="ARQ18" s="120"/>
      <c r="ARR18" s="120"/>
      <c r="ARS18" s="120"/>
      <c r="ART18" s="120"/>
      <c r="ARU18" s="120"/>
      <c r="ARV18" s="120"/>
      <c r="ARW18" s="120"/>
      <c r="ARX18" s="120"/>
      <c r="ARY18" s="120"/>
      <c r="ARZ18" s="120"/>
      <c r="ASA18" s="120"/>
      <c r="ASB18" s="120"/>
      <c r="ASC18" s="120"/>
      <c r="ASD18" s="120"/>
      <c r="ASE18" s="120"/>
      <c r="ASF18" s="120"/>
      <c r="ASG18" s="120"/>
      <c r="ASH18" s="120"/>
      <c r="ASI18" s="120"/>
      <c r="ASJ18" s="120"/>
      <c r="ASK18" s="120"/>
      <c r="ASL18" s="120"/>
      <c r="ASM18" s="120"/>
      <c r="ASN18" s="120"/>
      <c r="ASO18" s="120"/>
      <c r="ASP18" s="120"/>
      <c r="ASQ18" s="120"/>
      <c r="ASR18" s="120"/>
      <c r="ASS18" s="120"/>
      <c r="AST18" s="120"/>
      <c r="ASU18" s="120"/>
      <c r="ASV18" s="120"/>
      <c r="ASW18" s="120"/>
      <c r="ASX18" s="120"/>
      <c r="ASY18" s="120"/>
      <c r="ASZ18" s="120"/>
      <c r="ATA18" s="120"/>
      <c r="ATB18" s="120"/>
      <c r="ATC18" s="120"/>
      <c r="ATD18" s="120"/>
      <c r="ATE18" s="120"/>
      <c r="ATF18" s="120"/>
      <c r="ATG18" s="120"/>
      <c r="ATH18" s="120"/>
      <c r="ATI18" s="120"/>
      <c r="ATJ18" s="120"/>
      <c r="ATK18" s="120"/>
      <c r="ATL18" s="120"/>
      <c r="ATM18" s="120"/>
      <c r="ATN18" s="120"/>
      <c r="ATO18" s="120"/>
      <c r="ATP18" s="120"/>
      <c r="ATQ18" s="120"/>
      <c r="ATR18" s="120"/>
      <c r="ATS18" s="120"/>
      <c r="ATT18" s="120"/>
      <c r="ATU18" s="120"/>
      <c r="ATV18" s="120"/>
      <c r="ATW18" s="120"/>
      <c r="ATX18" s="120"/>
      <c r="ATY18" s="120"/>
      <c r="ATZ18" s="120"/>
      <c r="AUA18" s="120"/>
      <c r="AUB18" s="120"/>
      <c r="AUC18" s="120"/>
      <c r="AUD18" s="120"/>
      <c r="AUE18" s="120"/>
      <c r="AUF18" s="120"/>
      <c r="AUG18" s="120"/>
      <c r="AUH18" s="120"/>
      <c r="AUI18" s="120"/>
      <c r="AUJ18" s="120"/>
      <c r="AUK18" s="120"/>
      <c r="AUL18" s="120"/>
      <c r="AUM18" s="120"/>
      <c r="AUN18" s="120"/>
      <c r="AUO18" s="120"/>
      <c r="AUP18" s="120"/>
      <c r="AUQ18" s="120"/>
      <c r="AUR18" s="120"/>
      <c r="AUS18" s="120"/>
      <c r="AUT18" s="120"/>
      <c r="AUU18" s="120"/>
      <c r="AUV18" s="120"/>
      <c r="AUW18" s="120"/>
      <c r="AUX18" s="120"/>
      <c r="AUY18" s="120"/>
      <c r="AUZ18" s="120"/>
      <c r="AVA18" s="120"/>
      <c r="AVB18" s="120"/>
      <c r="AVC18" s="120"/>
      <c r="AVD18" s="120"/>
      <c r="AVE18" s="120"/>
      <c r="AVF18" s="120"/>
      <c r="AVG18" s="120"/>
      <c r="AVH18" s="120"/>
      <c r="AVI18" s="120"/>
      <c r="AVJ18" s="120"/>
      <c r="AVK18" s="120"/>
      <c r="AVL18" s="120"/>
      <c r="AVM18" s="120"/>
      <c r="AVN18" s="120"/>
      <c r="AVO18" s="120"/>
      <c r="AVP18" s="120"/>
      <c r="AVQ18" s="120"/>
      <c r="AVR18" s="120"/>
      <c r="AVS18" s="120"/>
      <c r="AVT18" s="120"/>
      <c r="AVU18" s="120"/>
      <c r="AVV18" s="120"/>
      <c r="AVW18" s="120"/>
      <c r="AVX18" s="120"/>
      <c r="AVY18" s="120"/>
      <c r="AVZ18" s="120"/>
      <c r="AWA18" s="120"/>
      <c r="AWB18" s="120"/>
      <c r="AWC18" s="120"/>
      <c r="AWD18" s="120"/>
      <c r="AWE18" s="120"/>
      <c r="AWF18" s="120"/>
      <c r="AWG18" s="120"/>
      <c r="AWH18" s="120"/>
      <c r="AWI18" s="120"/>
      <c r="AWJ18" s="120"/>
      <c r="AWK18" s="120"/>
      <c r="AWL18" s="120"/>
      <c r="AWM18" s="120"/>
      <c r="AWN18" s="120"/>
      <c r="AWO18" s="120"/>
      <c r="AWP18" s="120"/>
      <c r="AWQ18" s="120"/>
      <c r="AWR18" s="120"/>
      <c r="AWS18" s="120"/>
      <c r="AWT18" s="120"/>
      <c r="AWU18" s="120"/>
      <c r="AWV18" s="120"/>
      <c r="AWW18" s="120"/>
      <c r="AWX18" s="120"/>
      <c r="AWY18" s="120"/>
      <c r="AWZ18" s="120"/>
      <c r="AXA18" s="120"/>
      <c r="AXB18" s="120"/>
      <c r="AXC18" s="120"/>
      <c r="AXD18" s="120"/>
      <c r="AXE18" s="120"/>
      <c r="AXF18" s="120"/>
      <c r="AXG18" s="120"/>
      <c r="AXH18" s="120"/>
      <c r="AXI18" s="120"/>
      <c r="AXJ18" s="120"/>
      <c r="AXK18" s="120"/>
      <c r="AXL18" s="120"/>
      <c r="AXM18" s="120"/>
      <c r="AXN18" s="120"/>
      <c r="AXO18" s="120"/>
      <c r="AXP18" s="120"/>
      <c r="AXQ18" s="120"/>
      <c r="AXR18" s="120"/>
      <c r="AXS18" s="120"/>
      <c r="AXT18" s="120"/>
      <c r="AXU18" s="120"/>
      <c r="AXV18" s="120"/>
      <c r="AXW18" s="120"/>
      <c r="AXX18" s="120"/>
      <c r="AXY18" s="120"/>
      <c r="AXZ18" s="120"/>
      <c r="AYA18" s="120"/>
      <c r="AYB18" s="120"/>
      <c r="AYC18" s="120"/>
      <c r="AYD18" s="120"/>
      <c r="AYE18" s="120"/>
      <c r="AYF18" s="120"/>
      <c r="AYG18" s="120"/>
      <c r="AYH18" s="120"/>
      <c r="AYI18" s="120"/>
      <c r="AYJ18" s="120"/>
      <c r="AYK18" s="120"/>
      <c r="AYL18" s="120"/>
      <c r="AYM18" s="120"/>
      <c r="AYN18" s="120"/>
      <c r="AYO18" s="120"/>
      <c r="AYP18" s="120"/>
      <c r="AYQ18" s="120"/>
      <c r="AYR18" s="120"/>
      <c r="AYS18" s="120"/>
      <c r="AYT18" s="120"/>
      <c r="AYU18" s="120"/>
      <c r="AYV18" s="120"/>
      <c r="AYW18" s="120"/>
      <c r="AYX18" s="120"/>
      <c r="AYY18" s="120"/>
    </row>
    <row r="19" spans="1:1351" s="110" customFormat="1" ht="23.1" customHeight="1">
      <c r="A19" s="104">
        <f t="shared" ref="A19" si="27">+A17+1</f>
        <v>5</v>
      </c>
      <c r="B19" s="126" t="s">
        <v>82</v>
      </c>
      <c r="C19" s="105" t="s">
        <v>75</v>
      </c>
      <c r="D19" s="106" t="s">
        <v>71</v>
      </c>
      <c r="E19" s="107">
        <v>18255</v>
      </c>
      <c r="F19" s="107">
        <v>702</v>
      </c>
      <c r="G19" s="107">
        <f>SUM(E19:F19)</f>
        <v>18957</v>
      </c>
      <c r="H19" s="108">
        <f>G19</f>
        <v>18957</v>
      </c>
      <c r="I19" s="108">
        <f t="shared" si="1"/>
        <v>18957</v>
      </c>
      <c r="J19" s="109">
        <f t="shared" si="2"/>
        <v>0</v>
      </c>
      <c r="K19" s="110">
        <v>0</v>
      </c>
      <c r="L19" s="110">
        <v>0</v>
      </c>
      <c r="M19" s="110">
        <v>0</v>
      </c>
      <c r="N19" s="108">
        <f t="shared" si="3"/>
        <v>18957</v>
      </c>
      <c r="O19" s="107"/>
      <c r="P19" s="111">
        <f t="shared" ref="P19" si="28">SUM(AL19:AT19)</f>
        <v>1706.1299999999999</v>
      </c>
      <c r="Q19" s="107">
        <f t="shared" ref="Q19" si="29">SUM(AV19:AX19)</f>
        <v>200</v>
      </c>
      <c r="R19" s="107">
        <f t="shared" ref="R19" si="30">ROUNDDOWN(G19*5%/2,2)</f>
        <v>473.92</v>
      </c>
      <c r="S19" s="107">
        <f t="shared" ref="S19" si="31">SUM(BA19:BF19)</f>
        <v>100</v>
      </c>
      <c r="T19" s="108">
        <f>O19+P19+Q19+R19+S19</f>
        <v>2480.0499999999997</v>
      </c>
      <c r="U19" s="112">
        <f t="shared" si="4"/>
        <v>8238</v>
      </c>
      <c r="V19" s="112">
        <f>(AF19-U19)</f>
        <v>8238.9500000000007</v>
      </c>
      <c r="W19" s="107">
        <f>U19+V19</f>
        <v>16476.95</v>
      </c>
      <c r="X19" s="107">
        <f t="shared" si="5"/>
        <v>16476.95</v>
      </c>
      <c r="Y19" s="113">
        <v>2000</v>
      </c>
      <c r="Z19" s="112">
        <f t="shared" si="6"/>
        <v>18476.95</v>
      </c>
      <c r="AA19" s="114">
        <f t="shared" ref="AA19" si="32">+AA17+1</f>
        <v>5</v>
      </c>
      <c r="AB19" s="107">
        <f t="shared" si="7"/>
        <v>2274.8399999999997</v>
      </c>
      <c r="AC19" s="115">
        <v>100</v>
      </c>
      <c r="AD19" s="116">
        <f>ROUNDUP(G19*5%/2,2)</f>
        <v>473.93</v>
      </c>
      <c r="AE19" s="115">
        <v>200</v>
      </c>
      <c r="AF19" s="117">
        <f>+N19-T19</f>
        <v>16476.95</v>
      </c>
      <c r="AG19" s="117">
        <f>(+N19-T19)/2</f>
        <v>8238.4750000000004</v>
      </c>
      <c r="AH19" s="118">
        <f t="shared" ref="AH19" si="33">+AH17+1</f>
        <v>5</v>
      </c>
      <c r="AI19" s="126" t="s">
        <v>82</v>
      </c>
      <c r="AJ19" s="106" t="s">
        <v>71</v>
      </c>
      <c r="AK19" s="107">
        <f t="shared" si="0"/>
        <v>0</v>
      </c>
      <c r="AL19" s="107">
        <f t="shared" si="8"/>
        <v>1706.1299999999999</v>
      </c>
      <c r="AM19" s="107">
        <v>0</v>
      </c>
      <c r="AN19" s="107"/>
      <c r="AO19" s="107"/>
      <c r="AP19" s="107"/>
      <c r="AQ19" s="107"/>
      <c r="AR19" s="107"/>
      <c r="AS19" s="107"/>
      <c r="AT19" s="107"/>
      <c r="AU19" s="111">
        <f t="shared" ref="AU19" si="34">SUM(AL19:AT19)</f>
        <v>1706.1299999999999</v>
      </c>
      <c r="AV19" s="115">
        <v>200</v>
      </c>
      <c r="AW19" s="107">
        <v>0</v>
      </c>
      <c r="AX19" s="107">
        <v>0</v>
      </c>
      <c r="AY19" s="107">
        <f>SUM(AV19:AW19)</f>
        <v>200</v>
      </c>
      <c r="AZ19" s="107">
        <f>ROUNDDOWN(G19*5%/2,2)</f>
        <v>473.92</v>
      </c>
      <c r="BB19" s="107"/>
      <c r="BC19" s="107">
        <v>100</v>
      </c>
      <c r="BD19" s="107"/>
      <c r="BE19" s="107">
        <v>0</v>
      </c>
      <c r="BF19" s="107">
        <v>0</v>
      </c>
      <c r="BG19" s="107">
        <f>SUM(BA19:BF19)</f>
        <v>100</v>
      </c>
      <c r="BH19" s="108">
        <f>AK19+AU19+AY19+AZ19+BG19</f>
        <v>2480.0499999999997</v>
      </c>
      <c r="BI19" s="119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120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120"/>
      <c r="FB19" s="120"/>
      <c r="FC19" s="120"/>
      <c r="FD19" s="120"/>
      <c r="FE19" s="120"/>
      <c r="FF19" s="120"/>
      <c r="FG19" s="120"/>
      <c r="FH19" s="120"/>
      <c r="FI19" s="120"/>
      <c r="FJ19" s="120"/>
      <c r="FK19" s="120"/>
      <c r="FL19" s="120"/>
      <c r="FM19" s="120"/>
      <c r="FN19" s="120"/>
      <c r="FO19" s="120"/>
      <c r="FP19" s="120"/>
      <c r="FQ19" s="120"/>
      <c r="FR19" s="120"/>
      <c r="FS19" s="120"/>
      <c r="FT19" s="120"/>
      <c r="FU19" s="120"/>
      <c r="FV19" s="120"/>
      <c r="FW19" s="120"/>
      <c r="FX19" s="120"/>
      <c r="FY19" s="120"/>
      <c r="FZ19" s="120"/>
      <c r="GA19" s="120"/>
      <c r="GB19" s="120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  <c r="GO19" s="120"/>
      <c r="GP19" s="120"/>
      <c r="GQ19" s="120"/>
      <c r="GR19" s="120"/>
      <c r="GS19" s="120"/>
      <c r="GT19" s="120"/>
      <c r="GU19" s="120"/>
      <c r="GV19" s="120"/>
      <c r="GW19" s="120"/>
      <c r="GX19" s="120"/>
      <c r="GY19" s="120"/>
      <c r="GZ19" s="120"/>
      <c r="HA19" s="120"/>
      <c r="HB19" s="120"/>
      <c r="HC19" s="120"/>
      <c r="HD19" s="120"/>
      <c r="HE19" s="120"/>
      <c r="HF19" s="120"/>
      <c r="HG19" s="120"/>
      <c r="HH19" s="120"/>
      <c r="HI19" s="120"/>
      <c r="HJ19" s="120"/>
      <c r="HK19" s="120"/>
      <c r="HL19" s="120"/>
      <c r="HM19" s="120"/>
      <c r="HN19" s="120"/>
      <c r="HO19" s="120"/>
      <c r="HP19" s="120"/>
      <c r="HQ19" s="120"/>
      <c r="HR19" s="120"/>
      <c r="HS19" s="120"/>
      <c r="HT19" s="120"/>
      <c r="HU19" s="120"/>
      <c r="HV19" s="120"/>
      <c r="HW19" s="120"/>
      <c r="HX19" s="120"/>
      <c r="HY19" s="120"/>
      <c r="HZ19" s="120"/>
      <c r="IA19" s="120"/>
      <c r="IB19" s="120"/>
      <c r="IC19" s="120"/>
      <c r="ID19" s="120"/>
      <c r="IE19" s="120"/>
      <c r="IF19" s="120"/>
      <c r="IG19" s="120"/>
      <c r="IH19" s="120"/>
      <c r="II19" s="120"/>
      <c r="IJ19" s="120"/>
      <c r="IK19" s="120"/>
      <c r="IL19" s="120"/>
      <c r="IM19" s="120"/>
      <c r="IN19" s="120"/>
      <c r="IO19" s="120"/>
      <c r="IP19" s="120"/>
      <c r="IQ19" s="120"/>
      <c r="IR19" s="120"/>
      <c r="IS19" s="120"/>
      <c r="IT19" s="120"/>
      <c r="IU19" s="120"/>
      <c r="IV19" s="120"/>
      <c r="IW19" s="120"/>
      <c r="IX19" s="120"/>
      <c r="IY19" s="120"/>
      <c r="IZ19" s="120"/>
      <c r="JA19" s="120"/>
      <c r="JB19" s="120"/>
      <c r="JC19" s="120"/>
      <c r="JD19" s="120"/>
      <c r="JE19" s="120"/>
      <c r="JF19" s="120"/>
      <c r="JG19" s="120"/>
      <c r="JH19" s="120"/>
      <c r="JI19" s="120"/>
      <c r="JJ19" s="120"/>
      <c r="JK19" s="120"/>
      <c r="JL19" s="120"/>
      <c r="JM19" s="120"/>
      <c r="JN19" s="120"/>
      <c r="JO19" s="120"/>
      <c r="JP19" s="120"/>
      <c r="JQ19" s="120"/>
      <c r="JR19" s="120"/>
      <c r="JS19" s="120"/>
      <c r="JT19" s="120"/>
      <c r="JU19" s="120"/>
      <c r="JV19" s="120"/>
      <c r="JW19" s="120"/>
      <c r="JX19" s="120"/>
      <c r="JY19" s="120"/>
      <c r="JZ19" s="120"/>
      <c r="KA19" s="120"/>
      <c r="KB19" s="120"/>
      <c r="KC19" s="120"/>
      <c r="KD19" s="120"/>
      <c r="KE19" s="120"/>
      <c r="KF19" s="120"/>
      <c r="KG19" s="120"/>
      <c r="KH19" s="120"/>
      <c r="KI19" s="120"/>
      <c r="KJ19" s="120"/>
      <c r="KK19" s="120"/>
      <c r="KL19" s="120"/>
      <c r="KM19" s="120"/>
      <c r="KN19" s="120"/>
      <c r="KO19" s="120"/>
      <c r="KP19" s="120"/>
      <c r="KQ19" s="120"/>
      <c r="KR19" s="120"/>
      <c r="KS19" s="120"/>
      <c r="KT19" s="120"/>
      <c r="KU19" s="120"/>
      <c r="KV19" s="120"/>
      <c r="KW19" s="120"/>
      <c r="KX19" s="120"/>
      <c r="KY19" s="120"/>
      <c r="KZ19" s="120"/>
      <c r="LA19" s="120"/>
      <c r="LB19" s="120"/>
      <c r="LC19" s="120"/>
      <c r="LD19" s="120"/>
      <c r="LE19" s="120"/>
      <c r="LF19" s="120"/>
      <c r="LG19" s="120"/>
      <c r="LH19" s="120"/>
      <c r="LI19" s="120"/>
      <c r="LJ19" s="120"/>
      <c r="LK19" s="120"/>
      <c r="LL19" s="120"/>
      <c r="LM19" s="120"/>
      <c r="LN19" s="120"/>
      <c r="LO19" s="120"/>
      <c r="LP19" s="120"/>
      <c r="LQ19" s="120"/>
      <c r="LR19" s="120"/>
      <c r="LS19" s="120"/>
      <c r="LT19" s="120"/>
      <c r="LU19" s="120"/>
      <c r="LV19" s="120"/>
      <c r="LW19" s="120"/>
      <c r="LX19" s="120"/>
      <c r="LY19" s="120"/>
      <c r="LZ19" s="120"/>
      <c r="MA19" s="120"/>
      <c r="MB19" s="120"/>
      <c r="MC19" s="120"/>
      <c r="MD19" s="120"/>
      <c r="ME19" s="120"/>
      <c r="MF19" s="120"/>
      <c r="MG19" s="120"/>
      <c r="MH19" s="120"/>
      <c r="MI19" s="120"/>
      <c r="MJ19" s="120"/>
      <c r="MK19" s="120"/>
      <c r="ML19" s="120"/>
      <c r="MM19" s="120"/>
      <c r="MN19" s="120"/>
      <c r="MO19" s="120"/>
      <c r="MP19" s="120"/>
      <c r="MQ19" s="120"/>
      <c r="MR19" s="120"/>
      <c r="MS19" s="120"/>
      <c r="MT19" s="120"/>
      <c r="MU19" s="120"/>
      <c r="MV19" s="120"/>
      <c r="MW19" s="120"/>
      <c r="MX19" s="120"/>
      <c r="MY19" s="120"/>
      <c r="MZ19" s="120"/>
      <c r="NA19" s="120"/>
      <c r="NB19" s="120"/>
      <c r="NC19" s="120"/>
      <c r="ND19" s="120"/>
      <c r="NE19" s="120"/>
      <c r="NF19" s="120"/>
      <c r="NG19" s="120"/>
      <c r="NH19" s="120"/>
      <c r="NI19" s="120"/>
      <c r="NJ19" s="120"/>
      <c r="NK19" s="120"/>
      <c r="NL19" s="120"/>
      <c r="NM19" s="120"/>
      <c r="NN19" s="120"/>
      <c r="NO19" s="120"/>
      <c r="NP19" s="120"/>
      <c r="NQ19" s="120"/>
      <c r="NR19" s="120"/>
      <c r="NS19" s="120"/>
      <c r="NT19" s="120"/>
      <c r="NU19" s="120"/>
      <c r="NV19" s="120"/>
      <c r="NW19" s="120"/>
      <c r="NX19" s="120"/>
      <c r="NY19" s="120"/>
      <c r="NZ19" s="120"/>
      <c r="OA19" s="120"/>
      <c r="OB19" s="120"/>
      <c r="OC19" s="120"/>
      <c r="OD19" s="120"/>
      <c r="OE19" s="120"/>
      <c r="OF19" s="120"/>
      <c r="OG19" s="120"/>
      <c r="OH19" s="120"/>
      <c r="OI19" s="120"/>
      <c r="OJ19" s="120"/>
      <c r="OK19" s="120"/>
      <c r="OL19" s="120"/>
      <c r="OM19" s="120"/>
      <c r="ON19" s="120"/>
      <c r="OO19" s="120"/>
      <c r="OP19" s="120"/>
      <c r="OQ19" s="120"/>
      <c r="OR19" s="120"/>
      <c r="OS19" s="120"/>
      <c r="OT19" s="120"/>
      <c r="OU19" s="120"/>
      <c r="OV19" s="120"/>
      <c r="OW19" s="120"/>
      <c r="OX19" s="120"/>
      <c r="OY19" s="120"/>
      <c r="OZ19" s="120"/>
      <c r="PA19" s="120"/>
      <c r="PB19" s="120"/>
      <c r="PC19" s="120"/>
    </row>
    <row r="20" spans="1:1351" s="110" customFormat="1" ht="23.1" customHeight="1">
      <c r="A20" s="104" t="s">
        <v>7</v>
      </c>
      <c r="B20" s="105"/>
      <c r="C20" s="122" t="s">
        <v>77</v>
      </c>
      <c r="D20" s="123" t="s">
        <v>80</v>
      </c>
      <c r="E20" s="107"/>
      <c r="F20" s="107"/>
      <c r="G20" s="107"/>
      <c r="I20" s="108">
        <f t="shared" si="1"/>
        <v>0</v>
      </c>
      <c r="J20" s="109">
        <f t="shared" si="2"/>
        <v>0</v>
      </c>
      <c r="N20" s="108">
        <f t="shared" si="3"/>
        <v>0</v>
      </c>
      <c r="O20" s="107"/>
      <c r="P20" s="107"/>
      <c r="Q20" s="107"/>
      <c r="R20" s="107"/>
      <c r="S20" s="107"/>
      <c r="T20" s="108"/>
      <c r="U20" s="112">
        <f t="shared" si="4"/>
        <v>0</v>
      </c>
      <c r="V20" s="112" t="s">
        <v>7</v>
      </c>
      <c r="W20" s="107"/>
      <c r="X20" s="107">
        <f t="shared" si="5"/>
        <v>0</v>
      </c>
      <c r="Y20" s="113"/>
      <c r="Z20" s="112">
        <f t="shared" si="6"/>
        <v>0</v>
      </c>
      <c r="AA20" s="114" t="s">
        <v>7</v>
      </c>
      <c r="AB20" s="107">
        <f t="shared" si="7"/>
        <v>0</v>
      </c>
      <c r="AC20" s="124"/>
      <c r="AD20" s="125"/>
      <c r="AE20" s="124"/>
      <c r="AF20" s="117"/>
      <c r="AG20" s="117"/>
      <c r="AH20" s="118" t="s">
        <v>7</v>
      </c>
      <c r="AI20" s="105"/>
      <c r="AJ20" s="123" t="s">
        <v>80</v>
      </c>
      <c r="AK20" s="107">
        <f t="shared" si="0"/>
        <v>0</v>
      </c>
      <c r="AL20" s="107">
        <f t="shared" si="8"/>
        <v>0</v>
      </c>
      <c r="AM20" s="107"/>
      <c r="AN20" s="107"/>
      <c r="AO20" s="107"/>
      <c r="AP20" s="107"/>
      <c r="AQ20" s="107"/>
      <c r="AR20" s="107"/>
      <c r="AS20" s="107"/>
      <c r="AT20" s="107"/>
      <c r="AU20" s="107"/>
      <c r="AV20" s="115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8"/>
      <c r="BI20" s="119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120"/>
      <c r="FB20" s="120"/>
      <c r="FC20" s="120"/>
      <c r="FD20" s="120"/>
      <c r="FE20" s="120"/>
      <c r="FF20" s="120"/>
      <c r="FG20" s="120"/>
      <c r="FH20" s="120"/>
      <c r="FI20" s="120"/>
      <c r="FJ20" s="120"/>
      <c r="FK20" s="120"/>
      <c r="FL20" s="120"/>
      <c r="FM20" s="120"/>
      <c r="FN20" s="120"/>
      <c r="FO20" s="120"/>
      <c r="FP20" s="120"/>
      <c r="FQ20" s="120"/>
      <c r="FR20" s="120"/>
      <c r="FS20" s="120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0"/>
      <c r="GQ20" s="120"/>
      <c r="GR20" s="120"/>
      <c r="GS20" s="120"/>
      <c r="GT20" s="120"/>
      <c r="GU20" s="120"/>
      <c r="GV20" s="120"/>
      <c r="GW20" s="120"/>
      <c r="GX20" s="120"/>
      <c r="GY20" s="120"/>
      <c r="GZ20" s="120"/>
      <c r="HA20" s="120"/>
      <c r="HB20" s="120"/>
      <c r="HC20" s="120"/>
      <c r="HD20" s="120"/>
      <c r="HE20" s="120"/>
      <c r="HF20" s="120"/>
      <c r="HG20" s="120"/>
      <c r="HH20" s="120"/>
      <c r="HI20" s="120"/>
      <c r="HJ20" s="120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0"/>
      <c r="IH20" s="120"/>
      <c r="II20" s="120"/>
      <c r="IJ20" s="120"/>
      <c r="IK20" s="120"/>
      <c r="IL20" s="120"/>
      <c r="IM20" s="120"/>
      <c r="IN20" s="120"/>
      <c r="IO20" s="120"/>
      <c r="IP20" s="120"/>
      <c r="IQ20" s="120"/>
      <c r="IR20" s="120"/>
      <c r="IS20" s="120"/>
      <c r="IT20" s="120"/>
      <c r="IU20" s="120"/>
      <c r="IV20" s="120"/>
      <c r="IW20" s="120"/>
      <c r="IX20" s="120"/>
      <c r="IY20" s="120"/>
      <c r="IZ20" s="120"/>
      <c r="JA20" s="120"/>
      <c r="JB20" s="120"/>
      <c r="JC20" s="120"/>
      <c r="JD20" s="120"/>
      <c r="JE20" s="120"/>
      <c r="JF20" s="120"/>
      <c r="JG20" s="120"/>
      <c r="JH20" s="120"/>
      <c r="JI20" s="120"/>
      <c r="JJ20" s="120"/>
      <c r="JK20" s="120"/>
      <c r="JL20" s="120"/>
      <c r="JM20" s="120"/>
      <c r="JN20" s="120"/>
      <c r="JO20" s="120"/>
      <c r="JP20" s="120"/>
      <c r="JQ20" s="120"/>
      <c r="JR20" s="120"/>
      <c r="JS20" s="120"/>
      <c r="JT20" s="120"/>
      <c r="JU20" s="120"/>
      <c r="JV20" s="120"/>
      <c r="JW20" s="120"/>
      <c r="JX20" s="120"/>
      <c r="JY20" s="120"/>
      <c r="JZ20" s="120"/>
      <c r="KA20" s="120"/>
      <c r="KB20" s="120"/>
      <c r="KC20" s="120"/>
      <c r="KD20" s="120"/>
      <c r="KE20" s="120"/>
      <c r="KF20" s="120"/>
      <c r="KG20" s="120"/>
      <c r="KH20" s="120"/>
      <c r="KI20" s="120"/>
      <c r="KJ20" s="120"/>
      <c r="KK20" s="120"/>
      <c r="KL20" s="120"/>
      <c r="KM20" s="120"/>
      <c r="KN20" s="120"/>
      <c r="KO20" s="120"/>
      <c r="KP20" s="120"/>
      <c r="KQ20" s="120"/>
      <c r="KR20" s="120"/>
      <c r="KS20" s="120"/>
      <c r="KT20" s="120"/>
      <c r="KU20" s="120"/>
      <c r="KV20" s="120"/>
      <c r="KW20" s="120"/>
      <c r="KX20" s="120"/>
      <c r="KY20" s="120"/>
      <c r="KZ20" s="120"/>
      <c r="LA20" s="120"/>
      <c r="LB20" s="120"/>
      <c r="LC20" s="120"/>
      <c r="LD20" s="120"/>
      <c r="LE20" s="120"/>
      <c r="LF20" s="120"/>
      <c r="LG20" s="120"/>
      <c r="LH20" s="120"/>
      <c r="LI20" s="120"/>
      <c r="LJ20" s="120"/>
      <c r="LK20" s="120"/>
      <c r="LL20" s="120"/>
      <c r="LM20" s="120"/>
      <c r="LN20" s="120"/>
      <c r="LO20" s="120"/>
      <c r="LP20" s="120"/>
      <c r="LQ20" s="120"/>
      <c r="LR20" s="120"/>
      <c r="LS20" s="120"/>
      <c r="LT20" s="120"/>
      <c r="LU20" s="120"/>
      <c r="LV20" s="120"/>
      <c r="LW20" s="120"/>
      <c r="LX20" s="120"/>
      <c r="LY20" s="120"/>
      <c r="LZ20" s="120"/>
      <c r="MA20" s="120"/>
      <c r="MB20" s="120"/>
      <c r="MC20" s="120"/>
      <c r="MD20" s="120"/>
      <c r="ME20" s="120"/>
      <c r="MF20" s="120"/>
      <c r="MG20" s="120"/>
      <c r="MH20" s="120"/>
      <c r="MI20" s="120"/>
      <c r="MJ20" s="120"/>
      <c r="MK20" s="120"/>
      <c r="ML20" s="120"/>
      <c r="MM20" s="120"/>
      <c r="MN20" s="120"/>
      <c r="MO20" s="120"/>
      <c r="MP20" s="120"/>
      <c r="MQ20" s="120"/>
      <c r="MR20" s="120"/>
      <c r="MS20" s="120"/>
      <c r="MT20" s="120"/>
      <c r="MU20" s="120"/>
      <c r="MV20" s="120"/>
      <c r="MW20" s="120"/>
      <c r="MX20" s="120"/>
      <c r="MY20" s="120"/>
      <c r="MZ20" s="120"/>
      <c r="NA20" s="120"/>
      <c r="NB20" s="120"/>
      <c r="NC20" s="120"/>
      <c r="ND20" s="120"/>
      <c r="NE20" s="120"/>
      <c r="NF20" s="120"/>
      <c r="NG20" s="120"/>
      <c r="NH20" s="120"/>
      <c r="NI20" s="120"/>
      <c r="NJ20" s="120"/>
      <c r="NK20" s="120"/>
      <c r="NL20" s="120"/>
      <c r="NM20" s="120"/>
      <c r="NN20" s="120"/>
      <c r="NO20" s="120"/>
      <c r="NP20" s="120"/>
      <c r="NQ20" s="120"/>
      <c r="NR20" s="120"/>
      <c r="NS20" s="120"/>
      <c r="NT20" s="120"/>
      <c r="NU20" s="120"/>
      <c r="NV20" s="120"/>
      <c r="NW20" s="120"/>
      <c r="NX20" s="120"/>
      <c r="NY20" s="120"/>
      <c r="NZ20" s="120"/>
      <c r="OA20" s="120"/>
      <c r="OB20" s="120"/>
      <c r="OC20" s="120"/>
      <c r="OD20" s="120"/>
      <c r="OE20" s="120"/>
      <c r="OF20" s="120"/>
      <c r="OG20" s="120"/>
      <c r="OH20" s="120"/>
      <c r="OI20" s="120"/>
      <c r="OJ20" s="120"/>
      <c r="OK20" s="120"/>
      <c r="OL20" s="120"/>
      <c r="OM20" s="120"/>
      <c r="ON20" s="120"/>
      <c r="OO20" s="120"/>
      <c r="OP20" s="120"/>
      <c r="OQ20" s="120"/>
      <c r="OR20" s="120"/>
      <c r="OS20" s="120"/>
      <c r="OT20" s="120"/>
      <c r="OU20" s="120"/>
      <c r="OV20" s="120"/>
      <c r="OW20" s="120"/>
      <c r="OX20" s="120"/>
      <c r="OY20" s="120"/>
      <c r="OZ20" s="120"/>
      <c r="PA20" s="120"/>
      <c r="PB20" s="120"/>
      <c r="PC20" s="120"/>
      <c r="PD20" s="120"/>
      <c r="PE20" s="120"/>
      <c r="PF20" s="120"/>
      <c r="PG20" s="120"/>
      <c r="PH20" s="120"/>
      <c r="PI20" s="120"/>
      <c r="PJ20" s="120"/>
      <c r="PK20" s="120"/>
      <c r="PL20" s="120"/>
      <c r="PM20" s="120"/>
      <c r="PN20" s="120"/>
      <c r="PO20" s="120"/>
      <c r="PP20" s="120"/>
      <c r="PQ20" s="120"/>
      <c r="PR20" s="120"/>
      <c r="PS20" s="120"/>
      <c r="PT20" s="120"/>
      <c r="PU20" s="120"/>
      <c r="PV20" s="120"/>
      <c r="PW20" s="120"/>
      <c r="PX20" s="120"/>
      <c r="PY20" s="120"/>
      <c r="PZ20" s="120"/>
      <c r="QA20" s="120"/>
      <c r="QB20" s="120"/>
      <c r="QC20" s="120"/>
      <c r="QD20" s="120"/>
      <c r="QE20" s="120"/>
      <c r="QF20" s="120"/>
      <c r="QG20" s="120"/>
      <c r="QH20" s="120"/>
      <c r="QI20" s="120"/>
      <c r="QJ20" s="120"/>
      <c r="QK20" s="120"/>
      <c r="QL20" s="120"/>
      <c r="QM20" s="120"/>
      <c r="QN20" s="120"/>
      <c r="QO20" s="120"/>
      <c r="QP20" s="120"/>
      <c r="QQ20" s="120"/>
      <c r="QR20" s="120"/>
      <c r="QS20" s="120"/>
      <c r="QT20" s="120"/>
      <c r="QU20" s="120"/>
      <c r="QV20" s="120"/>
      <c r="QW20" s="120"/>
      <c r="QX20" s="120"/>
      <c r="QY20" s="120"/>
      <c r="QZ20" s="120"/>
      <c r="RA20" s="120"/>
      <c r="RB20" s="120"/>
      <c r="RC20" s="120"/>
      <c r="RD20" s="120"/>
      <c r="RE20" s="120"/>
      <c r="RF20" s="120"/>
      <c r="RG20" s="120"/>
      <c r="RH20" s="120"/>
      <c r="RI20" s="120"/>
      <c r="RJ20" s="120"/>
      <c r="RK20" s="120"/>
      <c r="RL20" s="120"/>
      <c r="RM20" s="120"/>
      <c r="RN20" s="120"/>
      <c r="RO20" s="120"/>
      <c r="RP20" s="120"/>
      <c r="RQ20" s="120"/>
      <c r="RR20" s="120"/>
      <c r="RS20" s="120"/>
      <c r="RT20" s="120"/>
      <c r="RU20" s="120"/>
      <c r="RV20" s="120"/>
      <c r="RW20" s="120"/>
      <c r="RX20" s="120"/>
      <c r="RY20" s="120"/>
      <c r="RZ20" s="120"/>
      <c r="SA20" s="120"/>
      <c r="SB20" s="120"/>
      <c r="SC20" s="120"/>
      <c r="SD20" s="120"/>
      <c r="SE20" s="120"/>
      <c r="SF20" s="120"/>
      <c r="SG20" s="120"/>
      <c r="SH20" s="120"/>
      <c r="SI20" s="120"/>
      <c r="SJ20" s="120"/>
      <c r="SK20" s="120"/>
      <c r="SL20" s="120"/>
      <c r="SM20" s="120"/>
      <c r="SN20" s="120"/>
      <c r="SO20" s="120"/>
      <c r="SP20" s="120"/>
      <c r="SQ20" s="120"/>
      <c r="SR20" s="120"/>
      <c r="SS20" s="120"/>
      <c r="ST20" s="120"/>
      <c r="SU20" s="120"/>
      <c r="SV20" s="120"/>
      <c r="SW20" s="120"/>
      <c r="SX20" s="120"/>
      <c r="SY20" s="120"/>
      <c r="SZ20" s="120"/>
      <c r="TA20" s="120"/>
      <c r="TB20" s="120"/>
      <c r="TC20" s="120"/>
      <c r="TD20" s="120"/>
      <c r="TE20" s="120"/>
      <c r="TF20" s="120"/>
      <c r="TG20" s="120"/>
      <c r="TH20" s="120"/>
      <c r="TI20" s="120"/>
      <c r="TJ20" s="120"/>
      <c r="TK20" s="120"/>
      <c r="TL20" s="120"/>
      <c r="TM20" s="120"/>
      <c r="TN20" s="120"/>
      <c r="TO20" s="120"/>
      <c r="TP20" s="120"/>
      <c r="TQ20" s="120"/>
      <c r="TR20" s="120"/>
      <c r="TS20" s="120"/>
      <c r="TT20" s="120"/>
      <c r="TU20" s="120"/>
      <c r="TV20" s="120"/>
      <c r="TW20" s="120"/>
      <c r="TX20" s="120"/>
      <c r="TY20" s="120"/>
      <c r="TZ20" s="120"/>
      <c r="UA20" s="120"/>
      <c r="UB20" s="120"/>
      <c r="UC20" s="120"/>
      <c r="UD20" s="120"/>
      <c r="UE20" s="120"/>
      <c r="UF20" s="120"/>
      <c r="UG20" s="120"/>
      <c r="UH20" s="120"/>
      <c r="UI20" s="120"/>
      <c r="UJ20" s="120"/>
      <c r="UK20" s="120"/>
      <c r="UL20" s="120"/>
      <c r="UM20" s="120"/>
      <c r="UN20" s="120"/>
      <c r="UO20" s="120"/>
      <c r="UP20" s="120"/>
      <c r="UQ20" s="120"/>
      <c r="UR20" s="120"/>
      <c r="US20" s="120"/>
      <c r="UT20" s="120"/>
      <c r="UU20" s="120"/>
      <c r="UV20" s="120"/>
      <c r="UW20" s="120"/>
      <c r="UX20" s="120"/>
      <c r="UY20" s="120"/>
      <c r="UZ20" s="120"/>
      <c r="VA20" s="120"/>
      <c r="VB20" s="120"/>
      <c r="VC20" s="120"/>
      <c r="VD20" s="120"/>
      <c r="VE20" s="120"/>
      <c r="VF20" s="120"/>
      <c r="VG20" s="120"/>
      <c r="VH20" s="120"/>
      <c r="VI20" s="120"/>
      <c r="VJ20" s="120"/>
      <c r="VK20" s="120"/>
      <c r="VL20" s="120"/>
      <c r="VM20" s="120"/>
      <c r="VN20" s="120"/>
      <c r="VO20" s="120"/>
      <c r="VP20" s="120"/>
      <c r="VQ20" s="120"/>
      <c r="VR20" s="120"/>
      <c r="VS20" s="120"/>
      <c r="VT20" s="120"/>
      <c r="VU20" s="120"/>
      <c r="VV20" s="120"/>
      <c r="VW20" s="120"/>
      <c r="VX20" s="120"/>
      <c r="VY20" s="120"/>
      <c r="VZ20" s="120"/>
      <c r="WA20" s="120"/>
      <c r="WB20" s="120"/>
      <c r="WC20" s="120"/>
      <c r="WD20" s="120"/>
      <c r="WE20" s="120"/>
      <c r="WF20" s="120"/>
      <c r="WG20" s="120"/>
      <c r="WH20" s="120"/>
      <c r="WI20" s="120"/>
      <c r="WJ20" s="120"/>
      <c r="WK20" s="120"/>
      <c r="WL20" s="120"/>
      <c r="WM20" s="120"/>
      <c r="WN20" s="120"/>
      <c r="WO20" s="120"/>
      <c r="WP20" s="120"/>
      <c r="WQ20" s="120"/>
      <c r="WR20" s="120"/>
      <c r="WS20" s="120"/>
      <c r="WT20" s="120"/>
      <c r="WU20" s="120"/>
      <c r="WV20" s="120"/>
      <c r="WW20" s="120"/>
      <c r="WX20" s="120"/>
      <c r="WY20" s="120"/>
      <c r="WZ20" s="120"/>
      <c r="XA20" s="120"/>
      <c r="XB20" s="120"/>
      <c r="XC20" s="120"/>
      <c r="XD20" s="120"/>
      <c r="XE20" s="120"/>
      <c r="XF20" s="120"/>
      <c r="XG20" s="120"/>
      <c r="XH20" s="120"/>
      <c r="XI20" s="120"/>
      <c r="XJ20" s="120"/>
      <c r="XK20" s="120"/>
      <c r="XL20" s="120"/>
      <c r="XM20" s="120"/>
      <c r="XN20" s="120"/>
      <c r="XO20" s="120"/>
      <c r="XP20" s="120"/>
      <c r="XQ20" s="120"/>
      <c r="XR20" s="120"/>
      <c r="XS20" s="120"/>
      <c r="XT20" s="120"/>
      <c r="XU20" s="120"/>
      <c r="XV20" s="120"/>
      <c r="XW20" s="120"/>
      <c r="XX20" s="120"/>
      <c r="XY20" s="120"/>
      <c r="XZ20" s="120"/>
      <c r="YA20" s="120"/>
      <c r="YB20" s="120"/>
      <c r="YC20" s="120"/>
      <c r="YD20" s="120"/>
      <c r="YE20" s="120"/>
      <c r="YF20" s="120"/>
      <c r="YG20" s="120"/>
      <c r="YH20" s="120"/>
      <c r="YI20" s="120"/>
      <c r="YJ20" s="120"/>
      <c r="YK20" s="120"/>
      <c r="YL20" s="120"/>
      <c r="YM20" s="120"/>
      <c r="YN20" s="120"/>
      <c r="YO20" s="120"/>
      <c r="YP20" s="120"/>
      <c r="YQ20" s="120"/>
      <c r="YR20" s="120"/>
      <c r="YS20" s="120"/>
      <c r="YT20" s="120"/>
      <c r="YU20" s="120"/>
      <c r="YV20" s="120"/>
      <c r="YW20" s="120"/>
      <c r="YX20" s="120"/>
      <c r="YY20" s="120"/>
      <c r="YZ20" s="120"/>
      <c r="ZA20" s="120"/>
      <c r="ZB20" s="120"/>
      <c r="ZC20" s="120"/>
      <c r="ZD20" s="120"/>
      <c r="ZE20" s="120"/>
      <c r="ZF20" s="120"/>
      <c r="ZG20" s="120"/>
      <c r="ZH20" s="120"/>
      <c r="ZI20" s="120"/>
      <c r="ZJ20" s="120"/>
      <c r="ZK20" s="120"/>
      <c r="ZL20" s="120"/>
      <c r="ZM20" s="120"/>
      <c r="ZN20" s="120"/>
      <c r="ZO20" s="120"/>
      <c r="ZP20" s="120"/>
      <c r="ZQ20" s="120"/>
      <c r="ZR20" s="120"/>
      <c r="ZS20" s="120"/>
      <c r="ZT20" s="120"/>
      <c r="ZU20" s="120"/>
      <c r="ZV20" s="120"/>
      <c r="ZW20" s="120"/>
      <c r="ZX20" s="120"/>
      <c r="ZY20" s="120"/>
      <c r="ZZ20" s="120"/>
      <c r="AAA20" s="120"/>
      <c r="AAB20" s="120"/>
      <c r="AAC20" s="120"/>
      <c r="AAD20" s="120"/>
      <c r="AAE20" s="120"/>
      <c r="AAF20" s="120"/>
      <c r="AAG20" s="120"/>
      <c r="AAH20" s="120"/>
      <c r="AAI20" s="120"/>
      <c r="AAJ20" s="120"/>
      <c r="AAK20" s="120"/>
      <c r="AAL20" s="120"/>
      <c r="AAM20" s="120"/>
      <c r="AAN20" s="120"/>
      <c r="AAO20" s="120"/>
      <c r="AAP20" s="120"/>
      <c r="AAQ20" s="120"/>
      <c r="AAR20" s="120"/>
      <c r="AAS20" s="120"/>
      <c r="AAT20" s="120"/>
      <c r="AAU20" s="120"/>
      <c r="AAV20" s="120"/>
      <c r="AAW20" s="120"/>
      <c r="AAX20" s="120"/>
      <c r="AAY20" s="120"/>
      <c r="AAZ20" s="120"/>
      <c r="ABA20" s="120"/>
      <c r="ABB20" s="120"/>
      <c r="ABC20" s="120"/>
      <c r="ABD20" s="120"/>
      <c r="ABE20" s="120"/>
      <c r="ABF20" s="120"/>
      <c r="ABG20" s="120"/>
      <c r="ABH20" s="120"/>
      <c r="ABI20" s="120"/>
      <c r="ABJ20" s="120"/>
      <c r="ABK20" s="120"/>
      <c r="ABL20" s="120"/>
      <c r="ABM20" s="120"/>
      <c r="ABN20" s="120"/>
      <c r="ABO20" s="120"/>
      <c r="ABP20" s="120"/>
      <c r="ABQ20" s="120"/>
      <c r="ABR20" s="120"/>
      <c r="ABS20" s="120"/>
      <c r="ABT20" s="120"/>
      <c r="ABU20" s="120"/>
      <c r="ABV20" s="120"/>
      <c r="ABW20" s="120"/>
      <c r="ABX20" s="120"/>
      <c r="ABY20" s="120"/>
      <c r="ABZ20" s="120"/>
      <c r="ACA20" s="120"/>
      <c r="ACB20" s="120"/>
      <c r="ACC20" s="120"/>
      <c r="ACD20" s="120"/>
      <c r="ACE20" s="120"/>
      <c r="ACF20" s="120"/>
      <c r="ACG20" s="120"/>
      <c r="ACH20" s="120"/>
      <c r="ACI20" s="120"/>
      <c r="ACJ20" s="120"/>
      <c r="ACK20" s="120"/>
      <c r="ACL20" s="120"/>
      <c r="ACM20" s="120"/>
      <c r="ACN20" s="120"/>
      <c r="ACO20" s="120"/>
      <c r="ACP20" s="120"/>
      <c r="ACQ20" s="120"/>
      <c r="ACR20" s="120"/>
      <c r="ACS20" s="120"/>
      <c r="ACT20" s="120"/>
      <c r="ACU20" s="120"/>
      <c r="ACV20" s="120"/>
      <c r="ACW20" s="120"/>
      <c r="ACX20" s="120"/>
      <c r="ACY20" s="120"/>
      <c r="ACZ20" s="120"/>
      <c r="ADA20" s="120"/>
      <c r="ADB20" s="120"/>
      <c r="ADC20" s="120"/>
      <c r="ADD20" s="120"/>
      <c r="ADE20" s="120"/>
      <c r="ADF20" s="120"/>
      <c r="ADG20" s="120"/>
      <c r="ADH20" s="120"/>
      <c r="ADI20" s="120"/>
      <c r="ADJ20" s="120"/>
      <c r="ADK20" s="120"/>
      <c r="ADL20" s="120"/>
      <c r="ADM20" s="120"/>
      <c r="ADN20" s="120"/>
      <c r="ADO20" s="120"/>
      <c r="ADP20" s="120"/>
      <c r="ADQ20" s="120"/>
      <c r="ADR20" s="120"/>
      <c r="ADS20" s="120"/>
      <c r="ADT20" s="120"/>
      <c r="ADU20" s="120"/>
      <c r="ADV20" s="120"/>
      <c r="ADW20" s="120"/>
      <c r="ADX20" s="120"/>
      <c r="ADY20" s="120"/>
      <c r="ADZ20" s="120"/>
      <c r="AEA20" s="120"/>
      <c r="AEB20" s="120"/>
      <c r="AEC20" s="120"/>
      <c r="AED20" s="120"/>
      <c r="AEE20" s="120"/>
      <c r="AEF20" s="120"/>
      <c r="AEG20" s="120"/>
      <c r="AEH20" s="120"/>
      <c r="AEI20" s="120"/>
      <c r="AEJ20" s="120"/>
      <c r="AEK20" s="120"/>
      <c r="AEL20" s="120"/>
      <c r="AEM20" s="120"/>
      <c r="AEN20" s="120"/>
      <c r="AEO20" s="120"/>
      <c r="AEP20" s="120"/>
      <c r="AEQ20" s="120"/>
      <c r="AER20" s="120"/>
      <c r="AES20" s="120"/>
      <c r="AET20" s="120"/>
      <c r="AEU20" s="120"/>
      <c r="AEV20" s="120"/>
      <c r="AEW20" s="120"/>
      <c r="AEX20" s="120"/>
      <c r="AEY20" s="120"/>
      <c r="AEZ20" s="120"/>
      <c r="AFA20" s="120"/>
      <c r="AFB20" s="120"/>
      <c r="AFC20" s="120"/>
      <c r="AFD20" s="120"/>
      <c r="AFE20" s="120"/>
      <c r="AFF20" s="120"/>
      <c r="AFG20" s="120"/>
      <c r="AFH20" s="120"/>
      <c r="AFI20" s="120"/>
      <c r="AFJ20" s="120"/>
      <c r="AFK20" s="120"/>
      <c r="AFL20" s="120"/>
      <c r="AFM20" s="120"/>
      <c r="AFN20" s="120"/>
      <c r="AFO20" s="120"/>
      <c r="AFP20" s="120"/>
      <c r="AFQ20" s="120"/>
      <c r="AFR20" s="120"/>
      <c r="AFS20" s="120"/>
      <c r="AFT20" s="120"/>
      <c r="AFU20" s="120"/>
      <c r="AFV20" s="120"/>
      <c r="AFW20" s="120"/>
      <c r="AFX20" s="120"/>
      <c r="AFY20" s="120"/>
      <c r="AFZ20" s="120"/>
      <c r="AGA20" s="120"/>
      <c r="AGB20" s="120"/>
      <c r="AGC20" s="120"/>
      <c r="AGD20" s="120"/>
      <c r="AGE20" s="120"/>
      <c r="AGF20" s="120"/>
      <c r="AGG20" s="120"/>
      <c r="AGH20" s="120"/>
      <c r="AGI20" s="120"/>
      <c r="AGJ20" s="120"/>
      <c r="AGK20" s="120"/>
      <c r="AGL20" s="120"/>
      <c r="AGM20" s="120"/>
      <c r="AGN20" s="120"/>
      <c r="AGO20" s="120"/>
      <c r="AGP20" s="120"/>
      <c r="AGQ20" s="120"/>
      <c r="AGR20" s="120"/>
      <c r="AGS20" s="120"/>
      <c r="AGT20" s="120"/>
      <c r="AGU20" s="120"/>
      <c r="AGV20" s="120"/>
      <c r="AGW20" s="120"/>
      <c r="AGX20" s="120"/>
      <c r="AGY20" s="120"/>
      <c r="AGZ20" s="120"/>
      <c r="AHA20" s="120"/>
      <c r="AHB20" s="120"/>
      <c r="AHC20" s="120"/>
      <c r="AHD20" s="120"/>
      <c r="AHE20" s="120"/>
      <c r="AHF20" s="120"/>
      <c r="AHG20" s="120"/>
      <c r="AHH20" s="120"/>
      <c r="AHI20" s="120"/>
      <c r="AHJ20" s="120"/>
      <c r="AHK20" s="120"/>
      <c r="AHL20" s="120"/>
      <c r="AHM20" s="120"/>
      <c r="AHN20" s="120"/>
      <c r="AHO20" s="120"/>
      <c r="AHP20" s="120"/>
      <c r="AHQ20" s="120"/>
      <c r="AHR20" s="120"/>
      <c r="AHS20" s="120"/>
      <c r="AHT20" s="120"/>
      <c r="AHU20" s="120"/>
      <c r="AHV20" s="120"/>
      <c r="AHW20" s="120"/>
      <c r="AHX20" s="120"/>
      <c r="AHY20" s="120"/>
      <c r="AHZ20" s="120"/>
      <c r="AIA20" s="120"/>
      <c r="AIB20" s="120"/>
      <c r="AIC20" s="120"/>
      <c r="AID20" s="120"/>
      <c r="AIE20" s="120"/>
      <c r="AIF20" s="120"/>
      <c r="AIG20" s="120"/>
      <c r="AIH20" s="120"/>
      <c r="AII20" s="120"/>
      <c r="AIJ20" s="120"/>
      <c r="AIK20" s="120"/>
      <c r="AIL20" s="120"/>
      <c r="AIM20" s="120"/>
      <c r="AIN20" s="120"/>
      <c r="AIO20" s="120"/>
      <c r="AIP20" s="120"/>
      <c r="AIQ20" s="120"/>
      <c r="AIR20" s="120"/>
      <c r="AIS20" s="120"/>
      <c r="AIT20" s="120"/>
      <c r="AIU20" s="120"/>
      <c r="AIV20" s="120"/>
      <c r="AIW20" s="120"/>
      <c r="AIX20" s="120"/>
      <c r="AIY20" s="120"/>
      <c r="AIZ20" s="120"/>
      <c r="AJA20" s="120"/>
      <c r="AJB20" s="120"/>
      <c r="AJC20" s="120"/>
      <c r="AJD20" s="120"/>
      <c r="AJE20" s="120"/>
      <c r="AJF20" s="120"/>
      <c r="AJG20" s="120"/>
      <c r="AJH20" s="120"/>
      <c r="AJI20" s="120"/>
      <c r="AJJ20" s="120"/>
      <c r="AJK20" s="120"/>
      <c r="AJL20" s="120"/>
      <c r="AJM20" s="120"/>
      <c r="AJN20" s="120"/>
      <c r="AJO20" s="120"/>
      <c r="AJP20" s="120"/>
      <c r="AJQ20" s="120"/>
      <c r="AJR20" s="120"/>
      <c r="AJS20" s="120"/>
      <c r="AJT20" s="120"/>
      <c r="AJU20" s="120"/>
      <c r="AJV20" s="120"/>
      <c r="AJW20" s="120"/>
      <c r="AJX20" s="120"/>
      <c r="AJY20" s="120"/>
      <c r="AJZ20" s="120"/>
      <c r="AKA20" s="120"/>
      <c r="AKB20" s="120"/>
      <c r="AKC20" s="120"/>
      <c r="AKD20" s="120"/>
      <c r="AKE20" s="120"/>
      <c r="AKF20" s="120"/>
      <c r="AKG20" s="120"/>
      <c r="AKH20" s="120"/>
      <c r="AKI20" s="120"/>
      <c r="AKJ20" s="120"/>
      <c r="AKK20" s="120"/>
      <c r="AKL20" s="120"/>
      <c r="AKM20" s="120"/>
      <c r="AKN20" s="120"/>
      <c r="AKO20" s="120"/>
      <c r="AKP20" s="120"/>
      <c r="AKQ20" s="120"/>
      <c r="AKR20" s="120"/>
      <c r="AKS20" s="120"/>
      <c r="AKT20" s="120"/>
      <c r="AKU20" s="120"/>
      <c r="AKV20" s="120"/>
      <c r="AKW20" s="120"/>
      <c r="AKX20" s="120"/>
      <c r="AKY20" s="120"/>
      <c r="AKZ20" s="120"/>
      <c r="ALA20" s="120"/>
      <c r="ALB20" s="120"/>
      <c r="ALC20" s="120"/>
      <c r="ALD20" s="120"/>
      <c r="ALE20" s="120"/>
      <c r="ALF20" s="120"/>
      <c r="ALG20" s="120"/>
      <c r="ALH20" s="120"/>
      <c r="ALI20" s="120"/>
      <c r="ALJ20" s="120"/>
      <c r="ALK20" s="120"/>
      <c r="ALL20" s="120"/>
      <c r="ALM20" s="120"/>
      <c r="ALN20" s="120"/>
      <c r="ALO20" s="120"/>
      <c r="ALP20" s="120"/>
      <c r="ALQ20" s="120"/>
      <c r="ALR20" s="120"/>
      <c r="ALS20" s="120"/>
      <c r="ALT20" s="120"/>
      <c r="ALU20" s="120"/>
      <c r="ALV20" s="120"/>
      <c r="ALW20" s="120"/>
      <c r="ALX20" s="120"/>
      <c r="ALY20" s="120"/>
      <c r="ALZ20" s="120"/>
      <c r="AMA20" s="120"/>
      <c r="AMB20" s="120"/>
      <c r="AMC20" s="120"/>
      <c r="AMD20" s="120"/>
      <c r="AME20" s="120"/>
      <c r="AMF20" s="120"/>
      <c r="AMG20" s="120"/>
      <c r="AMH20" s="120"/>
      <c r="AMI20" s="120"/>
      <c r="AMJ20" s="120"/>
      <c r="AMK20" s="120"/>
      <c r="AML20" s="120"/>
      <c r="AMM20" s="120"/>
      <c r="AMN20" s="120"/>
      <c r="AMO20" s="120"/>
      <c r="AMP20" s="120"/>
      <c r="AMQ20" s="120"/>
      <c r="AMR20" s="120"/>
      <c r="AMS20" s="120"/>
      <c r="AMT20" s="120"/>
      <c r="AMU20" s="120"/>
      <c r="AMV20" s="120"/>
      <c r="AMW20" s="120"/>
      <c r="AMX20" s="120"/>
      <c r="AMY20" s="120"/>
      <c r="AMZ20" s="120"/>
      <c r="ANA20" s="120"/>
      <c r="ANB20" s="120"/>
      <c r="ANC20" s="120"/>
      <c r="AND20" s="120"/>
      <c r="ANE20" s="120"/>
      <c r="ANF20" s="120"/>
      <c r="ANG20" s="120"/>
      <c r="ANH20" s="120"/>
      <c r="ANI20" s="120"/>
      <c r="ANJ20" s="120"/>
      <c r="ANK20" s="120"/>
      <c r="ANL20" s="120"/>
      <c r="ANM20" s="120"/>
      <c r="ANN20" s="120"/>
      <c r="ANO20" s="120"/>
      <c r="ANP20" s="120"/>
      <c r="ANQ20" s="120"/>
      <c r="ANR20" s="120"/>
      <c r="ANS20" s="120"/>
      <c r="ANT20" s="120"/>
      <c r="ANU20" s="120"/>
      <c r="ANV20" s="120"/>
      <c r="ANW20" s="120"/>
      <c r="ANX20" s="120"/>
      <c r="ANY20" s="120"/>
      <c r="ANZ20" s="120"/>
      <c r="AOA20" s="120"/>
      <c r="AOB20" s="120"/>
      <c r="AOC20" s="120"/>
      <c r="AOD20" s="120"/>
      <c r="AOE20" s="120"/>
      <c r="AOF20" s="120"/>
      <c r="AOG20" s="120"/>
      <c r="AOH20" s="120"/>
      <c r="AOI20" s="120"/>
      <c r="AOJ20" s="120"/>
      <c r="AOK20" s="120"/>
      <c r="AOL20" s="120"/>
      <c r="AOM20" s="120"/>
      <c r="AON20" s="120"/>
      <c r="AOO20" s="120"/>
      <c r="AOP20" s="120"/>
      <c r="AOQ20" s="120"/>
      <c r="AOR20" s="120"/>
      <c r="AOS20" s="120"/>
      <c r="AOT20" s="120"/>
      <c r="AOU20" s="120"/>
      <c r="AOV20" s="120"/>
      <c r="AOW20" s="120"/>
      <c r="AOX20" s="120"/>
      <c r="AOY20" s="120"/>
      <c r="AOZ20" s="120"/>
      <c r="APA20" s="120"/>
      <c r="APB20" s="120"/>
      <c r="APC20" s="120"/>
      <c r="APD20" s="120"/>
      <c r="APE20" s="120"/>
      <c r="APF20" s="120"/>
      <c r="APG20" s="120"/>
      <c r="APH20" s="120"/>
      <c r="API20" s="120"/>
      <c r="APJ20" s="120"/>
      <c r="APK20" s="120"/>
      <c r="APL20" s="120"/>
      <c r="APM20" s="120"/>
      <c r="APN20" s="120"/>
      <c r="APO20" s="120"/>
      <c r="APP20" s="120"/>
      <c r="APQ20" s="120"/>
      <c r="APR20" s="120"/>
      <c r="APS20" s="120"/>
      <c r="APT20" s="120"/>
      <c r="APU20" s="120"/>
      <c r="APV20" s="120"/>
      <c r="APW20" s="120"/>
      <c r="APX20" s="120"/>
      <c r="APY20" s="120"/>
      <c r="APZ20" s="120"/>
      <c r="AQA20" s="120"/>
      <c r="AQB20" s="120"/>
      <c r="AQC20" s="120"/>
      <c r="AQD20" s="120"/>
      <c r="AQE20" s="120"/>
      <c r="AQF20" s="120"/>
      <c r="AQG20" s="120"/>
      <c r="AQH20" s="120"/>
      <c r="AQI20" s="120"/>
      <c r="AQJ20" s="120"/>
      <c r="AQK20" s="120"/>
      <c r="AQL20" s="120"/>
      <c r="AQM20" s="120"/>
      <c r="AQN20" s="120"/>
      <c r="AQO20" s="120"/>
      <c r="AQP20" s="120"/>
      <c r="AQQ20" s="120"/>
      <c r="AQR20" s="120"/>
      <c r="AQS20" s="120"/>
      <c r="AQT20" s="120"/>
      <c r="AQU20" s="120"/>
      <c r="AQV20" s="120"/>
      <c r="AQW20" s="120"/>
      <c r="AQX20" s="120"/>
      <c r="AQY20" s="120"/>
      <c r="AQZ20" s="120"/>
      <c r="ARA20" s="120"/>
      <c r="ARB20" s="120"/>
      <c r="ARC20" s="120"/>
      <c r="ARD20" s="120"/>
      <c r="ARE20" s="120"/>
      <c r="ARF20" s="120"/>
      <c r="ARG20" s="120"/>
      <c r="ARH20" s="120"/>
      <c r="ARI20" s="120"/>
      <c r="ARJ20" s="120"/>
      <c r="ARK20" s="120"/>
      <c r="ARL20" s="120"/>
      <c r="ARM20" s="120"/>
      <c r="ARN20" s="120"/>
      <c r="ARO20" s="120"/>
      <c r="ARP20" s="120"/>
      <c r="ARQ20" s="120"/>
      <c r="ARR20" s="120"/>
      <c r="ARS20" s="120"/>
      <c r="ART20" s="120"/>
      <c r="ARU20" s="120"/>
      <c r="ARV20" s="120"/>
      <c r="ARW20" s="120"/>
      <c r="ARX20" s="120"/>
      <c r="ARY20" s="120"/>
      <c r="ARZ20" s="120"/>
      <c r="ASA20" s="120"/>
      <c r="ASB20" s="120"/>
      <c r="ASC20" s="120"/>
      <c r="ASD20" s="120"/>
      <c r="ASE20" s="120"/>
      <c r="ASF20" s="120"/>
      <c r="ASG20" s="120"/>
      <c r="ASH20" s="120"/>
      <c r="ASI20" s="120"/>
      <c r="ASJ20" s="120"/>
      <c r="ASK20" s="120"/>
      <c r="ASL20" s="120"/>
      <c r="ASM20" s="120"/>
      <c r="ASN20" s="120"/>
      <c r="ASO20" s="120"/>
      <c r="ASP20" s="120"/>
      <c r="ASQ20" s="120"/>
      <c r="ASR20" s="120"/>
      <c r="ASS20" s="120"/>
      <c r="AST20" s="120"/>
      <c r="ASU20" s="120"/>
      <c r="ASV20" s="120"/>
      <c r="ASW20" s="120"/>
      <c r="ASX20" s="120"/>
      <c r="ASY20" s="120"/>
      <c r="ASZ20" s="120"/>
      <c r="ATA20" s="120"/>
      <c r="ATB20" s="120"/>
      <c r="ATC20" s="120"/>
      <c r="ATD20" s="120"/>
      <c r="ATE20" s="120"/>
      <c r="ATF20" s="120"/>
      <c r="ATG20" s="120"/>
      <c r="ATH20" s="120"/>
      <c r="ATI20" s="120"/>
      <c r="ATJ20" s="120"/>
      <c r="ATK20" s="120"/>
      <c r="ATL20" s="120"/>
      <c r="ATM20" s="120"/>
      <c r="ATN20" s="120"/>
      <c r="ATO20" s="120"/>
      <c r="ATP20" s="120"/>
      <c r="ATQ20" s="120"/>
      <c r="ATR20" s="120"/>
      <c r="ATS20" s="120"/>
      <c r="ATT20" s="120"/>
      <c r="ATU20" s="120"/>
      <c r="ATV20" s="120"/>
      <c r="ATW20" s="120"/>
      <c r="ATX20" s="120"/>
      <c r="ATY20" s="120"/>
      <c r="ATZ20" s="120"/>
      <c r="AUA20" s="120"/>
      <c r="AUB20" s="120"/>
      <c r="AUC20" s="120"/>
      <c r="AUD20" s="120"/>
      <c r="AUE20" s="120"/>
      <c r="AUF20" s="120"/>
      <c r="AUG20" s="120"/>
      <c r="AUH20" s="120"/>
      <c r="AUI20" s="120"/>
      <c r="AUJ20" s="120"/>
      <c r="AUK20" s="120"/>
      <c r="AUL20" s="120"/>
      <c r="AUM20" s="120"/>
      <c r="AUN20" s="120"/>
      <c r="AUO20" s="120"/>
      <c r="AUP20" s="120"/>
      <c r="AUQ20" s="120"/>
      <c r="AUR20" s="120"/>
      <c r="AUS20" s="120"/>
      <c r="AUT20" s="120"/>
      <c r="AUU20" s="120"/>
      <c r="AUV20" s="120"/>
      <c r="AUW20" s="120"/>
      <c r="AUX20" s="120"/>
      <c r="AUY20" s="120"/>
      <c r="AUZ20" s="120"/>
      <c r="AVA20" s="120"/>
      <c r="AVB20" s="120"/>
      <c r="AVC20" s="120"/>
      <c r="AVD20" s="120"/>
      <c r="AVE20" s="120"/>
      <c r="AVF20" s="120"/>
      <c r="AVG20" s="120"/>
      <c r="AVH20" s="120"/>
      <c r="AVI20" s="120"/>
      <c r="AVJ20" s="120"/>
      <c r="AVK20" s="120"/>
      <c r="AVL20" s="120"/>
      <c r="AVM20" s="120"/>
      <c r="AVN20" s="120"/>
      <c r="AVO20" s="120"/>
      <c r="AVP20" s="120"/>
      <c r="AVQ20" s="120"/>
      <c r="AVR20" s="120"/>
      <c r="AVS20" s="120"/>
      <c r="AVT20" s="120"/>
      <c r="AVU20" s="120"/>
      <c r="AVV20" s="120"/>
      <c r="AVW20" s="120"/>
      <c r="AVX20" s="120"/>
      <c r="AVY20" s="120"/>
      <c r="AVZ20" s="120"/>
      <c r="AWA20" s="120"/>
      <c r="AWB20" s="120"/>
      <c r="AWC20" s="120"/>
      <c r="AWD20" s="120"/>
      <c r="AWE20" s="120"/>
      <c r="AWF20" s="120"/>
      <c r="AWG20" s="120"/>
      <c r="AWH20" s="120"/>
      <c r="AWI20" s="120"/>
      <c r="AWJ20" s="120"/>
      <c r="AWK20" s="120"/>
      <c r="AWL20" s="120"/>
      <c r="AWM20" s="120"/>
      <c r="AWN20" s="120"/>
      <c r="AWO20" s="120"/>
      <c r="AWP20" s="120"/>
      <c r="AWQ20" s="120"/>
      <c r="AWR20" s="120"/>
      <c r="AWS20" s="120"/>
      <c r="AWT20" s="120"/>
      <c r="AWU20" s="120"/>
      <c r="AWV20" s="120"/>
      <c r="AWW20" s="120"/>
      <c r="AWX20" s="120"/>
      <c r="AWY20" s="120"/>
      <c r="AWZ20" s="120"/>
      <c r="AXA20" s="120"/>
      <c r="AXB20" s="120"/>
      <c r="AXC20" s="120"/>
      <c r="AXD20" s="120"/>
      <c r="AXE20" s="120"/>
      <c r="AXF20" s="120"/>
      <c r="AXG20" s="120"/>
      <c r="AXH20" s="120"/>
      <c r="AXI20" s="120"/>
      <c r="AXJ20" s="120"/>
      <c r="AXK20" s="120"/>
      <c r="AXL20" s="120"/>
      <c r="AXM20" s="120"/>
      <c r="AXN20" s="120"/>
      <c r="AXO20" s="120"/>
      <c r="AXP20" s="120"/>
      <c r="AXQ20" s="120"/>
      <c r="AXR20" s="120"/>
      <c r="AXS20" s="120"/>
      <c r="AXT20" s="120"/>
      <c r="AXU20" s="120"/>
      <c r="AXV20" s="120"/>
      <c r="AXW20" s="120"/>
      <c r="AXX20" s="120"/>
      <c r="AXY20" s="120"/>
      <c r="AXZ20" s="120"/>
      <c r="AYA20" s="120"/>
      <c r="AYB20" s="120"/>
      <c r="AYC20" s="120"/>
      <c r="AYD20" s="120"/>
      <c r="AYE20" s="120"/>
      <c r="AYF20" s="120"/>
      <c r="AYG20" s="120"/>
      <c r="AYH20" s="120"/>
      <c r="AYI20" s="120"/>
      <c r="AYJ20" s="120"/>
      <c r="AYK20" s="120"/>
      <c r="AYL20" s="120"/>
      <c r="AYM20" s="120"/>
      <c r="AYN20" s="120"/>
      <c r="AYO20" s="120"/>
      <c r="AYP20" s="120"/>
      <c r="AYQ20" s="120"/>
      <c r="AYR20" s="120"/>
      <c r="AYS20" s="120"/>
      <c r="AYT20" s="120"/>
      <c r="AYU20" s="120"/>
      <c r="AYV20" s="120"/>
      <c r="AYW20" s="120"/>
      <c r="AYX20" s="120"/>
      <c r="AYY20" s="120"/>
    </row>
    <row r="21" spans="1:1351" s="110" customFormat="1" ht="23.1" customHeight="1">
      <c r="A21" s="104">
        <v>6</v>
      </c>
      <c r="B21" s="105" t="s">
        <v>83</v>
      </c>
      <c r="C21" s="105" t="s">
        <v>75</v>
      </c>
      <c r="D21" s="106" t="s">
        <v>71</v>
      </c>
      <c r="E21" s="107">
        <v>18255</v>
      </c>
      <c r="F21" s="107">
        <v>702</v>
      </c>
      <c r="G21" s="107">
        <f>SUM(E21:F21)</f>
        <v>18957</v>
      </c>
      <c r="H21" s="108">
        <f>G21</f>
        <v>18957</v>
      </c>
      <c r="I21" s="108">
        <f t="shared" si="1"/>
        <v>18957</v>
      </c>
      <c r="J21" s="109">
        <f t="shared" si="2"/>
        <v>0</v>
      </c>
      <c r="K21" s="110">
        <v>0</v>
      </c>
      <c r="L21" s="110">
        <v>0</v>
      </c>
      <c r="M21" s="110">
        <v>0</v>
      </c>
      <c r="N21" s="108">
        <f t="shared" si="3"/>
        <v>18957</v>
      </c>
      <c r="O21" s="107"/>
      <c r="P21" s="111">
        <f>SUM(AL21:AT21)</f>
        <v>1706.1299999999999</v>
      </c>
      <c r="Q21" s="107">
        <f>SUM(AV21:AX21)</f>
        <v>200</v>
      </c>
      <c r="R21" s="107">
        <f>ROUNDDOWN(G21*5%/2,2)</f>
        <v>473.92</v>
      </c>
      <c r="S21" s="107">
        <f>SUM(BA21:BF21)</f>
        <v>100</v>
      </c>
      <c r="T21" s="108">
        <f>O21+P21+Q21+R21+S21</f>
        <v>2480.0499999999997</v>
      </c>
      <c r="U21" s="112">
        <f t="shared" si="4"/>
        <v>8238</v>
      </c>
      <c r="V21" s="112">
        <f>(AF21-U21)</f>
        <v>8238.9500000000007</v>
      </c>
      <c r="W21" s="107">
        <f>U21+V21</f>
        <v>16476.95</v>
      </c>
      <c r="X21" s="107">
        <f t="shared" si="5"/>
        <v>16476.95</v>
      </c>
      <c r="Y21" s="113">
        <v>2000</v>
      </c>
      <c r="Z21" s="112">
        <f t="shared" si="6"/>
        <v>18476.95</v>
      </c>
      <c r="AA21" s="114">
        <v>6</v>
      </c>
      <c r="AB21" s="107">
        <f t="shared" si="7"/>
        <v>2274.8399999999997</v>
      </c>
      <c r="AC21" s="115">
        <v>100</v>
      </c>
      <c r="AD21" s="116">
        <f>ROUNDUP(G21*5%/2,2)</f>
        <v>473.93</v>
      </c>
      <c r="AE21" s="115">
        <v>200</v>
      </c>
      <c r="AF21" s="117">
        <f>+N21-T21</f>
        <v>16476.95</v>
      </c>
      <c r="AG21" s="117">
        <f>(+N21-T21)/2</f>
        <v>8238.4750000000004</v>
      </c>
      <c r="AH21" s="118">
        <v>6</v>
      </c>
      <c r="AI21" s="105" t="s">
        <v>83</v>
      </c>
      <c r="AJ21" s="106" t="s">
        <v>71</v>
      </c>
      <c r="AK21" s="107">
        <f t="shared" si="0"/>
        <v>0</v>
      </c>
      <c r="AL21" s="107">
        <f t="shared" si="8"/>
        <v>1706.1299999999999</v>
      </c>
      <c r="AM21" s="107">
        <v>0</v>
      </c>
      <c r="AN21" s="107"/>
      <c r="AO21" s="107"/>
      <c r="AP21" s="107"/>
      <c r="AQ21" s="107"/>
      <c r="AR21" s="107"/>
      <c r="AS21" s="107"/>
      <c r="AT21" s="107"/>
      <c r="AU21" s="111">
        <f>SUM(AL21:AT21)</f>
        <v>1706.1299999999999</v>
      </c>
      <c r="AV21" s="115">
        <v>200</v>
      </c>
      <c r="AW21" s="107">
        <v>0</v>
      </c>
      <c r="AX21" s="107">
        <v>0</v>
      </c>
      <c r="AY21" s="107">
        <f>SUM(AV21:AW21)</f>
        <v>200</v>
      </c>
      <c r="AZ21" s="107">
        <f>ROUNDDOWN(G21*5%/2,2)</f>
        <v>473.92</v>
      </c>
      <c r="BB21" s="107"/>
      <c r="BC21" s="107">
        <v>100</v>
      </c>
      <c r="BD21" s="107"/>
      <c r="BE21" s="107">
        <v>0</v>
      </c>
      <c r="BF21" s="107">
        <v>0</v>
      </c>
      <c r="BG21" s="107">
        <f>SUM(BA21:BF21)</f>
        <v>100</v>
      </c>
      <c r="BH21" s="108">
        <f>AK21+AU21+AY21+AZ21+BG21</f>
        <v>2480.0499999999997</v>
      </c>
      <c r="BI21" s="119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120"/>
      <c r="FB21" s="120"/>
      <c r="FC21" s="120"/>
      <c r="FD21" s="120"/>
      <c r="FE21" s="120"/>
      <c r="FF21" s="120"/>
      <c r="FG21" s="120"/>
      <c r="FH21" s="120"/>
      <c r="FI21" s="120"/>
      <c r="FJ21" s="120"/>
      <c r="FK21" s="120"/>
      <c r="FL21" s="120"/>
      <c r="FM21" s="120"/>
      <c r="FN21" s="120"/>
      <c r="FO21" s="120"/>
      <c r="FP21" s="120"/>
      <c r="FQ21" s="120"/>
      <c r="FR21" s="120"/>
      <c r="FS21" s="120"/>
      <c r="FT21" s="120"/>
      <c r="FU21" s="120"/>
      <c r="FV21" s="120"/>
      <c r="FW21" s="120"/>
      <c r="FX21" s="120"/>
      <c r="FY21" s="120"/>
      <c r="FZ21" s="120"/>
      <c r="GA21" s="120"/>
      <c r="GB21" s="120"/>
      <c r="GC21" s="120"/>
      <c r="GD21" s="120"/>
      <c r="GE21" s="120"/>
      <c r="GF21" s="120"/>
      <c r="GG21" s="120"/>
      <c r="GH21" s="120"/>
      <c r="GI21" s="120"/>
      <c r="GJ21" s="120"/>
      <c r="GK21" s="120"/>
      <c r="GL21" s="120"/>
      <c r="GM21" s="120"/>
      <c r="GN21" s="120"/>
      <c r="GO21" s="120"/>
      <c r="GP21" s="120"/>
      <c r="GQ21" s="120"/>
      <c r="GR21" s="120"/>
      <c r="GS21" s="120"/>
      <c r="GT21" s="120"/>
      <c r="GU21" s="120"/>
      <c r="GV21" s="120"/>
      <c r="GW21" s="120"/>
      <c r="GX21" s="120"/>
      <c r="GY21" s="120"/>
      <c r="GZ21" s="120"/>
      <c r="HA21" s="120"/>
      <c r="HB21" s="120"/>
      <c r="HC21" s="120"/>
      <c r="HD21" s="120"/>
      <c r="HE21" s="120"/>
      <c r="HF21" s="120"/>
      <c r="HG21" s="120"/>
      <c r="HH21" s="120"/>
      <c r="HI21" s="120"/>
      <c r="HJ21" s="120"/>
      <c r="HK21" s="120"/>
      <c r="HL21" s="120"/>
      <c r="HM21" s="120"/>
      <c r="HN21" s="120"/>
      <c r="HO21" s="120"/>
      <c r="HP21" s="120"/>
      <c r="HQ21" s="120"/>
      <c r="HR21" s="120"/>
      <c r="HS21" s="120"/>
      <c r="HT21" s="120"/>
      <c r="HU21" s="120"/>
      <c r="HV21" s="120"/>
      <c r="HW21" s="120"/>
      <c r="HX21" s="120"/>
      <c r="HY21" s="120"/>
      <c r="HZ21" s="120"/>
      <c r="IA21" s="120"/>
      <c r="IB21" s="120"/>
      <c r="IC21" s="120"/>
      <c r="ID21" s="120"/>
      <c r="IE21" s="120"/>
      <c r="IF21" s="120"/>
      <c r="IG21" s="120"/>
      <c r="IH21" s="120"/>
      <c r="II21" s="120"/>
      <c r="IJ21" s="120"/>
      <c r="IK21" s="120"/>
      <c r="IL21" s="120"/>
      <c r="IM21" s="120"/>
      <c r="IN21" s="120"/>
      <c r="IO21" s="120"/>
      <c r="IP21" s="120"/>
      <c r="IQ21" s="120"/>
      <c r="IR21" s="120"/>
      <c r="IS21" s="120"/>
      <c r="IT21" s="120"/>
      <c r="IU21" s="120"/>
      <c r="IV21" s="120"/>
      <c r="IW21" s="120"/>
      <c r="IX21" s="120"/>
      <c r="IY21" s="120"/>
      <c r="IZ21" s="120"/>
      <c r="JA21" s="120"/>
      <c r="JB21" s="120"/>
      <c r="JC21" s="120"/>
      <c r="JD21" s="120"/>
      <c r="JE21" s="120"/>
      <c r="JF21" s="120"/>
      <c r="JG21" s="120"/>
      <c r="JH21" s="120"/>
      <c r="JI21" s="120"/>
      <c r="JJ21" s="120"/>
      <c r="JK21" s="120"/>
      <c r="JL21" s="120"/>
      <c r="JM21" s="120"/>
      <c r="JN21" s="120"/>
      <c r="JO21" s="120"/>
      <c r="JP21" s="120"/>
      <c r="JQ21" s="120"/>
      <c r="JR21" s="120"/>
      <c r="JS21" s="120"/>
      <c r="JT21" s="120"/>
      <c r="JU21" s="120"/>
      <c r="JV21" s="120"/>
      <c r="JW21" s="120"/>
      <c r="JX21" s="120"/>
      <c r="JY21" s="120"/>
      <c r="JZ21" s="120"/>
      <c r="KA21" s="120"/>
      <c r="KB21" s="120"/>
      <c r="KC21" s="120"/>
      <c r="KD21" s="120"/>
      <c r="KE21" s="120"/>
      <c r="KF21" s="120"/>
      <c r="KG21" s="120"/>
      <c r="KH21" s="120"/>
      <c r="KI21" s="120"/>
      <c r="KJ21" s="120"/>
      <c r="KK21" s="120"/>
      <c r="KL21" s="120"/>
      <c r="KM21" s="120"/>
      <c r="KN21" s="120"/>
      <c r="KO21" s="120"/>
      <c r="KP21" s="120"/>
      <c r="KQ21" s="120"/>
      <c r="KR21" s="120"/>
      <c r="KS21" s="120"/>
      <c r="KT21" s="120"/>
      <c r="KU21" s="120"/>
      <c r="KV21" s="120"/>
      <c r="KW21" s="120"/>
      <c r="KX21" s="120"/>
      <c r="KY21" s="120"/>
      <c r="KZ21" s="120"/>
      <c r="LA21" s="120"/>
      <c r="LB21" s="120"/>
      <c r="LC21" s="120"/>
      <c r="LD21" s="120"/>
      <c r="LE21" s="120"/>
      <c r="LF21" s="120"/>
      <c r="LG21" s="120"/>
      <c r="LH21" s="120"/>
      <c r="LI21" s="120"/>
      <c r="LJ21" s="120"/>
      <c r="LK21" s="120"/>
      <c r="LL21" s="120"/>
      <c r="LM21" s="120"/>
      <c r="LN21" s="120"/>
      <c r="LO21" s="120"/>
      <c r="LP21" s="120"/>
      <c r="LQ21" s="120"/>
      <c r="LR21" s="120"/>
      <c r="LS21" s="120"/>
      <c r="LT21" s="120"/>
      <c r="LU21" s="120"/>
      <c r="LV21" s="120"/>
      <c r="LW21" s="120"/>
      <c r="LX21" s="120"/>
      <c r="LY21" s="120"/>
      <c r="LZ21" s="120"/>
      <c r="MA21" s="120"/>
      <c r="MB21" s="120"/>
      <c r="MC21" s="120"/>
      <c r="MD21" s="120"/>
      <c r="ME21" s="120"/>
      <c r="MF21" s="120"/>
      <c r="MG21" s="120"/>
      <c r="MH21" s="120"/>
      <c r="MI21" s="120"/>
      <c r="MJ21" s="120"/>
      <c r="MK21" s="120"/>
      <c r="ML21" s="120"/>
      <c r="MM21" s="120"/>
      <c r="MN21" s="120"/>
      <c r="MO21" s="120"/>
      <c r="MP21" s="120"/>
      <c r="MQ21" s="120"/>
      <c r="MR21" s="120"/>
      <c r="MS21" s="120"/>
      <c r="MT21" s="120"/>
      <c r="MU21" s="120"/>
      <c r="MV21" s="120"/>
      <c r="MW21" s="120"/>
      <c r="MX21" s="120"/>
      <c r="MY21" s="120"/>
      <c r="MZ21" s="120"/>
      <c r="NA21" s="120"/>
      <c r="NB21" s="120"/>
      <c r="NC21" s="120"/>
      <c r="ND21" s="120"/>
      <c r="NE21" s="120"/>
      <c r="NF21" s="120"/>
      <c r="NG21" s="120"/>
      <c r="NH21" s="120"/>
      <c r="NI21" s="120"/>
      <c r="NJ21" s="120"/>
      <c r="NK21" s="120"/>
      <c r="NL21" s="120"/>
      <c r="NM21" s="120"/>
      <c r="NN21" s="120"/>
      <c r="NO21" s="120"/>
      <c r="NP21" s="120"/>
      <c r="NQ21" s="120"/>
      <c r="NR21" s="120"/>
      <c r="NS21" s="120"/>
      <c r="NT21" s="120"/>
      <c r="NU21" s="120"/>
      <c r="NV21" s="120"/>
      <c r="NW21" s="120"/>
      <c r="NX21" s="120"/>
      <c r="NY21" s="120"/>
      <c r="NZ21" s="120"/>
      <c r="OA21" s="120"/>
      <c r="OB21" s="120"/>
      <c r="OC21" s="120"/>
      <c r="OD21" s="120"/>
      <c r="OE21" s="120"/>
      <c r="OF21" s="120"/>
      <c r="OG21" s="120"/>
      <c r="OH21" s="120"/>
      <c r="OI21" s="120"/>
      <c r="OJ21" s="120"/>
      <c r="OK21" s="120"/>
      <c r="OL21" s="120"/>
      <c r="OM21" s="120"/>
      <c r="ON21" s="120"/>
      <c r="OO21" s="120"/>
      <c r="OP21" s="120"/>
      <c r="OQ21" s="120"/>
      <c r="OR21" s="120"/>
      <c r="OS21" s="120"/>
      <c r="OT21" s="120"/>
      <c r="OU21" s="120"/>
      <c r="OV21" s="120"/>
      <c r="OW21" s="120"/>
      <c r="OX21" s="120"/>
      <c r="OY21" s="120"/>
      <c r="OZ21" s="120"/>
      <c r="PA21" s="120"/>
      <c r="PB21" s="120"/>
      <c r="PC21" s="120"/>
    </row>
    <row r="22" spans="1:1351" s="110" customFormat="1" ht="23.1" customHeight="1">
      <c r="A22" s="104" t="s">
        <v>7</v>
      </c>
      <c r="B22" s="105"/>
      <c r="C22" s="122" t="s">
        <v>77</v>
      </c>
      <c r="D22" s="123" t="s">
        <v>80</v>
      </c>
      <c r="E22" s="107"/>
      <c r="F22" s="107"/>
      <c r="G22" s="107"/>
      <c r="I22" s="108">
        <f t="shared" si="1"/>
        <v>0</v>
      </c>
      <c r="J22" s="109">
        <f t="shared" si="2"/>
        <v>0</v>
      </c>
      <c r="N22" s="108">
        <f t="shared" si="3"/>
        <v>0</v>
      </c>
      <c r="O22" s="107"/>
      <c r="P22" s="107"/>
      <c r="Q22" s="107"/>
      <c r="R22" s="107"/>
      <c r="S22" s="107"/>
      <c r="T22" s="108"/>
      <c r="U22" s="112">
        <f t="shared" si="4"/>
        <v>0</v>
      </c>
      <c r="V22" s="112" t="s">
        <v>7</v>
      </c>
      <c r="W22" s="107"/>
      <c r="X22" s="107">
        <f t="shared" si="5"/>
        <v>0</v>
      </c>
      <c r="Y22" s="113"/>
      <c r="Z22" s="112">
        <f t="shared" si="6"/>
        <v>0</v>
      </c>
      <c r="AA22" s="114" t="s">
        <v>7</v>
      </c>
      <c r="AB22" s="107">
        <f t="shared" si="7"/>
        <v>0</v>
      </c>
      <c r="AC22" s="124"/>
      <c r="AD22" s="125"/>
      <c r="AE22" s="124"/>
      <c r="AF22" s="117"/>
      <c r="AG22" s="117"/>
      <c r="AH22" s="118" t="s">
        <v>7</v>
      </c>
      <c r="AI22" s="105"/>
      <c r="AJ22" s="123" t="s">
        <v>80</v>
      </c>
      <c r="AK22" s="107">
        <f t="shared" si="0"/>
        <v>0</v>
      </c>
      <c r="AL22" s="107">
        <f t="shared" si="8"/>
        <v>0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15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8"/>
      <c r="BI22" s="119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20"/>
      <c r="FB22" s="120"/>
      <c r="FC22" s="120"/>
      <c r="FD22" s="120"/>
      <c r="FE22" s="120"/>
      <c r="FF22" s="120"/>
      <c r="FG22" s="120"/>
      <c r="FH22" s="120"/>
      <c r="FI22" s="120"/>
      <c r="FJ22" s="120"/>
      <c r="FK22" s="120"/>
      <c r="FL22" s="120"/>
      <c r="FM22" s="120"/>
      <c r="FN22" s="120"/>
      <c r="FO22" s="120"/>
      <c r="FP22" s="120"/>
      <c r="FQ22" s="120"/>
      <c r="FR22" s="120"/>
      <c r="FS22" s="120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0"/>
      <c r="GQ22" s="120"/>
      <c r="GR22" s="120"/>
      <c r="GS22" s="120"/>
      <c r="GT22" s="120"/>
      <c r="GU22" s="120"/>
      <c r="GV22" s="120"/>
      <c r="GW22" s="120"/>
      <c r="GX22" s="120"/>
      <c r="GY22" s="120"/>
      <c r="GZ22" s="120"/>
      <c r="HA22" s="120"/>
      <c r="HB22" s="120"/>
      <c r="HC22" s="120"/>
      <c r="HD22" s="120"/>
      <c r="HE22" s="120"/>
      <c r="HF22" s="120"/>
      <c r="HG22" s="120"/>
      <c r="HH22" s="120"/>
      <c r="HI22" s="120"/>
      <c r="HJ22" s="120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0"/>
      <c r="IH22" s="120"/>
      <c r="II22" s="120"/>
      <c r="IJ22" s="120"/>
      <c r="IK22" s="120"/>
      <c r="IL22" s="120"/>
      <c r="IM22" s="120"/>
      <c r="IN22" s="120"/>
      <c r="IO22" s="120"/>
      <c r="IP22" s="120"/>
      <c r="IQ22" s="120"/>
      <c r="IR22" s="120"/>
      <c r="IS22" s="120"/>
      <c r="IT22" s="120"/>
      <c r="IU22" s="120"/>
      <c r="IV22" s="120"/>
      <c r="IW22" s="120"/>
      <c r="IX22" s="120"/>
      <c r="IY22" s="120"/>
      <c r="IZ22" s="120"/>
      <c r="JA22" s="120"/>
      <c r="JB22" s="120"/>
      <c r="JC22" s="120"/>
      <c r="JD22" s="120"/>
      <c r="JE22" s="120"/>
      <c r="JF22" s="120"/>
      <c r="JG22" s="120"/>
      <c r="JH22" s="120"/>
      <c r="JI22" s="120"/>
      <c r="JJ22" s="120"/>
      <c r="JK22" s="120"/>
      <c r="JL22" s="120"/>
      <c r="JM22" s="120"/>
      <c r="JN22" s="120"/>
      <c r="JO22" s="120"/>
      <c r="JP22" s="120"/>
      <c r="JQ22" s="120"/>
      <c r="JR22" s="120"/>
      <c r="JS22" s="120"/>
      <c r="JT22" s="120"/>
      <c r="JU22" s="120"/>
      <c r="JV22" s="120"/>
      <c r="JW22" s="120"/>
      <c r="JX22" s="120"/>
      <c r="JY22" s="120"/>
      <c r="JZ22" s="120"/>
      <c r="KA22" s="120"/>
      <c r="KB22" s="120"/>
      <c r="KC22" s="120"/>
      <c r="KD22" s="120"/>
      <c r="KE22" s="120"/>
      <c r="KF22" s="120"/>
      <c r="KG22" s="120"/>
      <c r="KH22" s="120"/>
      <c r="KI22" s="120"/>
      <c r="KJ22" s="120"/>
      <c r="KK22" s="120"/>
      <c r="KL22" s="120"/>
      <c r="KM22" s="120"/>
      <c r="KN22" s="120"/>
      <c r="KO22" s="120"/>
      <c r="KP22" s="120"/>
      <c r="KQ22" s="120"/>
      <c r="KR22" s="120"/>
      <c r="KS22" s="120"/>
      <c r="KT22" s="120"/>
      <c r="KU22" s="120"/>
      <c r="KV22" s="120"/>
      <c r="KW22" s="120"/>
      <c r="KX22" s="120"/>
      <c r="KY22" s="120"/>
      <c r="KZ22" s="120"/>
      <c r="LA22" s="120"/>
      <c r="LB22" s="120"/>
      <c r="LC22" s="120"/>
      <c r="LD22" s="120"/>
      <c r="LE22" s="120"/>
      <c r="LF22" s="120"/>
      <c r="LG22" s="120"/>
      <c r="LH22" s="120"/>
      <c r="LI22" s="120"/>
      <c r="LJ22" s="120"/>
      <c r="LK22" s="120"/>
      <c r="LL22" s="120"/>
      <c r="LM22" s="120"/>
      <c r="LN22" s="120"/>
      <c r="LO22" s="120"/>
      <c r="LP22" s="120"/>
      <c r="LQ22" s="120"/>
      <c r="LR22" s="120"/>
      <c r="LS22" s="120"/>
      <c r="LT22" s="120"/>
      <c r="LU22" s="120"/>
      <c r="LV22" s="120"/>
      <c r="LW22" s="120"/>
      <c r="LX22" s="120"/>
      <c r="LY22" s="120"/>
      <c r="LZ22" s="120"/>
      <c r="MA22" s="120"/>
      <c r="MB22" s="120"/>
      <c r="MC22" s="120"/>
      <c r="MD22" s="120"/>
      <c r="ME22" s="120"/>
      <c r="MF22" s="120"/>
      <c r="MG22" s="120"/>
      <c r="MH22" s="120"/>
      <c r="MI22" s="120"/>
      <c r="MJ22" s="120"/>
      <c r="MK22" s="120"/>
      <c r="ML22" s="120"/>
      <c r="MM22" s="120"/>
      <c r="MN22" s="120"/>
      <c r="MO22" s="120"/>
      <c r="MP22" s="120"/>
      <c r="MQ22" s="120"/>
      <c r="MR22" s="120"/>
      <c r="MS22" s="120"/>
      <c r="MT22" s="120"/>
      <c r="MU22" s="120"/>
      <c r="MV22" s="120"/>
      <c r="MW22" s="120"/>
      <c r="MX22" s="120"/>
      <c r="MY22" s="120"/>
      <c r="MZ22" s="120"/>
      <c r="NA22" s="120"/>
      <c r="NB22" s="120"/>
      <c r="NC22" s="120"/>
      <c r="ND22" s="120"/>
      <c r="NE22" s="120"/>
      <c r="NF22" s="120"/>
      <c r="NG22" s="120"/>
      <c r="NH22" s="120"/>
      <c r="NI22" s="120"/>
      <c r="NJ22" s="120"/>
      <c r="NK22" s="120"/>
      <c r="NL22" s="120"/>
      <c r="NM22" s="120"/>
      <c r="NN22" s="120"/>
      <c r="NO22" s="120"/>
      <c r="NP22" s="120"/>
      <c r="NQ22" s="120"/>
      <c r="NR22" s="120"/>
      <c r="NS22" s="120"/>
      <c r="NT22" s="120"/>
      <c r="NU22" s="120"/>
      <c r="NV22" s="120"/>
      <c r="NW22" s="120"/>
      <c r="NX22" s="120"/>
      <c r="NY22" s="120"/>
      <c r="NZ22" s="120"/>
      <c r="OA22" s="120"/>
      <c r="OB22" s="120"/>
      <c r="OC22" s="120"/>
      <c r="OD22" s="120"/>
      <c r="OE22" s="120"/>
      <c r="OF22" s="120"/>
      <c r="OG22" s="120"/>
      <c r="OH22" s="120"/>
      <c r="OI22" s="120"/>
      <c r="OJ22" s="120"/>
      <c r="OK22" s="120"/>
      <c r="OL22" s="120"/>
      <c r="OM22" s="120"/>
      <c r="ON22" s="120"/>
      <c r="OO22" s="120"/>
      <c r="OP22" s="120"/>
      <c r="OQ22" s="120"/>
      <c r="OR22" s="120"/>
      <c r="OS22" s="120"/>
      <c r="OT22" s="120"/>
      <c r="OU22" s="120"/>
      <c r="OV22" s="120"/>
      <c r="OW22" s="120"/>
      <c r="OX22" s="120"/>
      <c r="OY22" s="120"/>
      <c r="OZ22" s="120"/>
      <c r="PA22" s="120"/>
      <c r="PB22" s="120"/>
      <c r="PC22" s="120"/>
      <c r="PD22" s="120"/>
      <c r="PE22" s="120"/>
      <c r="PF22" s="120"/>
      <c r="PG22" s="120"/>
      <c r="PH22" s="120"/>
      <c r="PI22" s="120"/>
      <c r="PJ22" s="120"/>
      <c r="PK22" s="120"/>
      <c r="PL22" s="120"/>
      <c r="PM22" s="120"/>
      <c r="PN22" s="120"/>
      <c r="PO22" s="120"/>
      <c r="PP22" s="120"/>
      <c r="PQ22" s="120"/>
      <c r="PR22" s="120"/>
      <c r="PS22" s="120"/>
      <c r="PT22" s="120"/>
      <c r="PU22" s="120"/>
      <c r="PV22" s="120"/>
      <c r="PW22" s="120"/>
      <c r="PX22" s="120"/>
      <c r="PY22" s="120"/>
      <c r="PZ22" s="120"/>
      <c r="QA22" s="120"/>
      <c r="QB22" s="120"/>
      <c r="QC22" s="120"/>
      <c r="QD22" s="120"/>
      <c r="QE22" s="120"/>
      <c r="QF22" s="120"/>
      <c r="QG22" s="120"/>
      <c r="QH22" s="120"/>
      <c r="QI22" s="120"/>
      <c r="QJ22" s="120"/>
      <c r="QK22" s="120"/>
      <c r="QL22" s="120"/>
      <c r="QM22" s="120"/>
      <c r="QN22" s="120"/>
      <c r="QO22" s="120"/>
      <c r="QP22" s="120"/>
      <c r="QQ22" s="120"/>
      <c r="QR22" s="120"/>
      <c r="QS22" s="120"/>
      <c r="QT22" s="120"/>
      <c r="QU22" s="120"/>
      <c r="QV22" s="120"/>
      <c r="QW22" s="120"/>
      <c r="QX22" s="120"/>
      <c r="QY22" s="120"/>
      <c r="QZ22" s="120"/>
      <c r="RA22" s="120"/>
      <c r="RB22" s="120"/>
      <c r="RC22" s="120"/>
      <c r="RD22" s="120"/>
      <c r="RE22" s="120"/>
      <c r="RF22" s="120"/>
      <c r="RG22" s="120"/>
      <c r="RH22" s="120"/>
      <c r="RI22" s="120"/>
      <c r="RJ22" s="120"/>
      <c r="RK22" s="120"/>
      <c r="RL22" s="120"/>
      <c r="RM22" s="120"/>
      <c r="RN22" s="120"/>
      <c r="RO22" s="120"/>
      <c r="RP22" s="120"/>
      <c r="RQ22" s="120"/>
      <c r="RR22" s="120"/>
      <c r="RS22" s="120"/>
      <c r="RT22" s="120"/>
      <c r="RU22" s="120"/>
      <c r="RV22" s="120"/>
      <c r="RW22" s="120"/>
      <c r="RX22" s="120"/>
      <c r="RY22" s="120"/>
      <c r="RZ22" s="120"/>
      <c r="SA22" s="120"/>
      <c r="SB22" s="120"/>
      <c r="SC22" s="120"/>
      <c r="SD22" s="120"/>
      <c r="SE22" s="120"/>
      <c r="SF22" s="120"/>
      <c r="SG22" s="120"/>
      <c r="SH22" s="120"/>
      <c r="SI22" s="120"/>
      <c r="SJ22" s="120"/>
      <c r="SK22" s="120"/>
      <c r="SL22" s="120"/>
      <c r="SM22" s="120"/>
      <c r="SN22" s="120"/>
      <c r="SO22" s="120"/>
      <c r="SP22" s="120"/>
      <c r="SQ22" s="120"/>
      <c r="SR22" s="120"/>
      <c r="SS22" s="120"/>
      <c r="ST22" s="120"/>
      <c r="SU22" s="120"/>
      <c r="SV22" s="120"/>
      <c r="SW22" s="120"/>
      <c r="SX22" s="120"/>
      <c r="SY22" s="120"/>
      <c r="SZ22" s="120"/>
      <c r="TA22" s="120"/>
      <c r="TB22" s="120"/>
      <c r="TC22" s="120"/>
      <c r="TD22" s="120"/>
      <c r="TE22" s="120"/>
      <c r="TF22" s="120"/>
      <c r="TG22" s="120"/>
      <c r="TH22" s="120"/>
      <c r="TI22" s="120"/>
      <c r="TJ22" s="120"/>
      <c r="TK22" s="120"/>
      <c r="TL22" s="120"/>
      <c r="TM22" s="120"/>
      <c r="TN22" s="120"/>
      <c r="TO22" s="120"/>
      <c r="TP22" s="120"/>
      <c r="TQ22" s="120"/>
      <c r="TR22" s="120"/>
      <c r="TS22" s="120"/>
      <c r="TT22" s="120"/>
      <c r="TU22" s="120"/>
      <c r="TV22" s="120"/>
      <c r="TW22" s="120"/>
      <c r="TX22" s="120"/>
      <c r="TY22" s="120"/>
      <c r="TZ22" s="120"/>
      <c r="UA22" s="120"/>
      <c r="UB22" s="120"/>
      <c r="UC22" s="120"/>
      <c r="UD22" s="120"/>
      <c r="UE22" s="120"/>
      <c r="UF22" s="120"/>
      <c r="UG22" s="120"/>
      <c r="UH22" s="120"/>
      <c r="UI22" s="120"/>
      <c r="UJ22" s="120"/>
      <c r="UK22" s="120"/>
      <c r="UL22" s="120"/>
      <c r="UM22" s="120"/>
      <c r="UN22" s="120"/>
      <c r="UO22" s="120"/>
      <c r="UP22" s="120"/>
      <c r="UQ22" s="120"/>
      <c r="UR22" s="120"/>
      <c r="US22" s="120"/>
      <c r="UT22" s="120"/>
      <c r="UU22" s="120"/>
      <c r="UV22" s="120"/>
      <c r="UW22" s="120"/>
      <c r="UX22" s="120"/>
      <c r="UY22" s="120"/>
      <c r="UZ22" s="120"/>
      <c r="VA22" s="120"/>
      <c r="VB22" s="120"/>
      <c r="VC22" s="120"/>
      <c r="VD22" s="120"/>
      <c r="VE22" s="120"/>
      <c r="VF22" s="120"/>
      <c r="VG22" s="120"/>
      <c r="VH22" s="120"/>
      <c r="VI22" s="120"/>
      <c r="VJ22" s="120"/>
      <c r="VK22" s="120"/>
      <c r="VL22" s="120"/>
      <c r="VM22" s="120"/>
      <c r="VN22" s="120"/>
      <c r="VO22" s="120"/>
      <c r="VP22" s="120"/>
      <c r="VQ22" s="120"/>
      <c r="VR22" s="120"/>
      <c r="VS22" s="120"/>
      <c r="VT22" s="120"/>
      <c r="VU22" s="120"/>
      <c r="VV22" s="120"/>
      <c r="VW22" s="120"/>
      <c r="VX22" s="120"/>
      <c r="VY22" s="120"/>
      <c r="VZ22" s="120"/>
      <c r="WA22" s="120"/>
      <c r="WB22" s="120"/>
      <c r="WC22" s="120"/>
      <c r="WD22" s="120"/>
      <c r="WE22" s="120"/>
      <c r="WF22" s="120"/>
      <c r="WG22" s="120"/>
      <c r="WH22" s="120"/>
      <c r="WI22" s="120"/>
      <c r="WJ22" s="120"/>
      <c r="WK22" s="120"/>
      <c r="WL22" s="120"/>
      <c r="WM22" s="120"/>
      <c r="WN22" s="120"/>
      <c r="WO22" s="120"/>
      <c r="WP22" s="120"/>
      <c r="WQ22" s="120"/>
      <c r="WR22" s="120"/>
      <c r="WS22" s="120"/>
      <c r="WT22" s="120"/>
      <c r="WU22" s="120"/>
      <c r="WV22" s="120"/>
      <c r="WW22" s="120"/>
      <c r="WX22" s="120"/>
      <c r="WY22" s="120"/>
      <c r="WZ22" s="120"/>
      <c r="XA22" s="120"/>
      <c r="XB22" s="120"/>
      <c r="XC22" s="120"/>
      <c r="XD22" s="120"/>
      <c r="XE22" s="120"/>
      <c r="XF22" s="120"/>
      <c r="XG22" s="120"/>
      <c r="XH22" s="120"/>
      <c r="XI22" s="120"/>
      <c r="XJ22" s="120"/>
      <c r="XK22" s="120"/>
      <c r="XL22" s="120"/>
      <c r="XM22" s="120"/>
      <c r="XN22" s="120"/>
      <c r="XO22" s="120"/>
      <c r="XP22" s="120"/>
      <c r="XQ22" s="120"/>
      <c r="XR22" s="120"/>
      <c r="XS22" s="120"/>
      <c r="XT22" s="120"/>
      <c r="XU22" s="120"/>
      <c r="XV22" s="120"/>
      <c r="XW22" s="120"/>
      <c r="XX22" s="120"/>
      <c r="XY22" s="120"/>
      <c r="XZ22" s="120"/>
      <c r="YA22" s="120"/>
      <c r="YB22" s="120"/>
      <c r="YC22" s="120"/>
      <c r="YD22" s="120"/>
      <c r="YE22" s="120"/>
      <c r="YF22" s="120"/>
      <c r="YG22" s="120"/>
      <c r="YH22" s="120"/>
      <c r="YI22" s="120"/>
      <c r="YJ22" s="120"/>
      <c r="YK22" s="120"/>
      <c r="YL22" s="120"/>
      <c r="YM22" s="120"/>
      <c r="YN22" s="120"/>
      <c r="YO22" s="120"/>
      <c r="YP22" s="120"/>
      <c r="YQ22" s="120"/>
      <c r="YR22" s="120"/>
      <c r="YS22" s="120"/>
      <c r="YT22" s="120"/>
      <c r="YU22" s="120"/>
      <c r="YV22" s="120"/>
      <c r="YW22" s="120"/>
      <c r="YX22" s="120"/>
      <c r="YY22" s="120"/>
      <c r="YZ22" s="120"/>
      <c r="ZA22" s="120"/>
      <c r="ZB22" s="120"/>
      <c r="ZC22" s="120"/>
      <c r="ZD22" s="120"/>
      <c r="ZE22" s="120"/>
      <c r="ZF22" s="120"/>
      <c r="ZG22" s="120"/>
      <c r="ZH22" s="120"/>
      <c r="ZI22" s="120"/>
      <c r="ZJ22" s="120"/>
      <c r="ZK22" s="120"/>
      <c r="ZL22" s="120"/>
      <c r="ZM22" s="120"/>
      <c r="ZN22" s="120"/>
      <c r="ZO22" s="120"/>
      <c r="ZP22" s="120"/>
      <c r="ZQ22" s="120"/>
      <c r="ZR22" s="120"/>
      <c r="ZS22" s="120"/>
      <c r="ZT22" s="120"/>
      <c r="ZU22" s="120"/>
      <c r="ZV22" s="120"/>
      <c r="ZW22" s="120"/>
      <c r="ZX22" s="120"/>
      <c r="ZY22" s="120"/>
      <c r="ZZ22" s="120"/>
      <c r="AAA22" s="120"/>
      <c r="AAB22" s="120"/>
      <c r="AAC22" s="120"/>
      <c r="AAD22" s="120"/>
      <c r="AAE22" s="120"/>
      <c r="AAF22" s="120"/>
      <c r="AAG22" s="120"/>
      <c r="AAH22" s="120"/>
      <c r="AAI22" s="120"/>
      <c r="AAJ22" s="120"/>
      <c r="AAK22" s="120"/>
      <c r="AAL22" s="120"/>
      <c r="AAM22" s="120"/>
      <c r="AAN22" s="120"/>
      <c r="AAO22" s="120"/>
      <c r="AAP22" s="120"/>
      <c r="AAQ22" s="120"/>
      <c r="AAR22" s="120"/>
      <c r="AAS22" s="120"/>
      <c r="AAT22" s="120"/>
      <c r="AAU22" s="120"/>
      <c r="AAV22" s="120"/>
      <c r="AAW22" s="120"/>
      <c r="AAX22" s="120"/>
      <c r="AAY22" s="120"/>
      <c r="AAZ22" s="120"/>
      <c r="ABA22" s="120"/>
      <c r="ABB22" s="120"/>
      <c r="ABC22" s="120"/>
      <c r="ABD22" s="120"/>
      <c r="ABE22" s="120"/>
      <c r="ABF22" s="120"/>
      <c r="ABG22" s="120"/>
      <c r="ABH22" s="120"/>
      <c r="ABI22" s="120"/>
      <c r="ABJ22" s="120"/>
      <c r="ABK22" s="120"/>
      <c r="ABL22" s="120"/>
      <c r="ABM22" s="120"/>
      <c r="ABN22" s="120"/>
      <c r="ABO22" s="120"/>
      <c r="ABP22" s="120"/>
      <c r="ABQ22" s="120"/>
      <c r="ABR22" s="120"/>
      <c r="ABS22" s="120"/>
      <c r="ABT22" s="120"/>
      <c r="ABU22" s="120"/>
      <c r="ABV22" s="120"/>
      <c r="ABW22" s="120"/>
      <c r="ABX22" s="120"/>
      <c r="ABY22" s="120"/>
      <c r="ABZ22" s="120"/>
      <c r="ACA22" s="120"/>
      <c r="ACB22" s="120"/>
      <c r="ACC22" s="120"/>
      <c r="ACD22" s="120"/>
      <c r="ACE22" s="120"/>
      <c r="ACF22" s="120"/>
      <c r="ACG22" s="120"/>
      <c r="ACH22" s="120"/>
      <c r="ACI22" s="120"/>
      <c r="ACJ22" s="120"/>
      <c r="ACK22" s="120"/>
      <c r="ACL22" s="120"/>
      <c r="ACM22" s="120"/>
      <c r="ACN22" s="120"/>
      <c r="ACO22" s="120"/>
      <c r="ACP22" s="120"/>
      <c r="ACQ22" s="120"/>
      <c r="ACR22" s="120"/>
      <c r="ACS22" s="120"/>
      <c r="ACT22" s="120"/>
      <c r="ACU22" s="120"/>
      <c r="ACV22" s="120"/>
      <c r="ACW22" s="120"/>
      <c r="ACX22" s="120"/>
      <c r="ACY22" s="120"/>
      <c r="ACZ22" s="120"/>
      <c r="ADA22" s="120"/>
      <c r="ADB22" s="120"/>
      <c r="ADC22" s="120"/>
      <c r="ADD22" s="120"/>
      <c r="ADE22" s="120"/>
      <c r="ADF22" s="120"/>
      <c r="ADG22" s="120"/>
      <c r="ADH22" s="120"/>
      <c r="ADI22" s="120"/>
      <c r="ADJ22" s="120"/>
      <c r="ADK22" s="120"/>
      <c r="ADL22" s="120"/>
      <c r="ADM22" s="120"/>
      <c r="ADN22" s="120"/>
      <c r="ADO22" s="120"/>
      <c r="ADP22" s="120"/>
      <c r="ADQ22" s="120"/>
      <c r="ADR22" s="120"/>
      <c r="ADS22" s="120"/>
      <c r="ADT22" s="120"/>
      <c r="ADU22" s="120"/>
      <c r="ADV22" s="120"/>
      <c r="ADW22" s="120"/>
      <c r="ADX22" s="120"/>
      <c r="ADY22" s="120"/>
      <c r="ADZ22" s="120"/>
      <c r="AEA22" s="120"/>
      <c r="AEB22" s="120"/>
      <c r="AEC22" s="120"/>
      <c r="AED22" s="120"/>
      <c r="AEE22" s="120"/>
      <c r="AEF22" s="120"/>
      <c r="AEG22" s="120"/>
      <c r="AEH22" s="120"/>
      <c r="AEI22" s="120"/>
      <c r="AEJ22" s="120"/>
      <c r="AEK22" s="120"/>
      <c r="AEL22" s="120"/>
      <c r="AEM22" s="120"/>
      <c r="AEN22" s="120"/>
      <c r="AEO22" s="120"/>
      <c r="AEP22" s="120"/>
      <c r="AEQ22" s="120"/>
      <c r="AER22" s="120"/>
      <c r="AES22" s="120"/>
      <c r="AET22" s="120"/>
      <c r="AEU22" s="120"/>
      <c r="AEV22" s="120"/>
      <c r="AEW22" s="120"/>
      <c r="AEX22" s="120"/>
      <c r="AEY22" s="120"/>
      <c r="AEZ22" s="120"/>
      <c r="AFA22" s="120"/>
      <c r="AFB22" s="120"/>
      <c r="AFC22" s="120"/>
      <c r="AFD22" s="120"/>
      <c r="AFE22" s="120"/>
      <c r="AFF22" s="120"/>
      <c r="AFG22" s="120"/>
      <c r="AFH22" s="120"/>
      <c r="AFI22" s="120"/>
      <c r="AFJ22" s="120"/>
      <c r="AFK22" s="120"/>
      <c r="AFL22" s="120"/>
      <c r="AFM22" s="120"/>
      <c r="AFN22" s="120"/>
      <c r="AFO22" s="120"/>
      <c r="AFP22" s="120"/>
      <c r="AFQ22" s="120"/>
      <c r="AFR22" s="120"/>
      <c r="AFS22" s="120"/>
      <c r="AFT22" s="120"/>
      <c r="AFU22" s="120"/>
      <c r="AFV22" s="120"/>
      <c r="AFW22" s="120"/>
      <c r="AFX22" s="120"/>
      <c r="AFY22" s="120"/>
      <c r="AFZ22" s="120"/>
      <c r="AGA22" s="120"/>
      <c r="AGB22" s="120"/>
      <c r="AGC22" s="120"/>
      <c r="AGD22" s="120"/>
      <c r="AGE22" s="120"/>
      <c r="AGF22" s="120"/>
      <c r="AGG22" s="120"/>
      <c r="AGH22" s="120"/>
      <c r="AGI22" s="120"/>
      <c r="AGJ22" s="120"/>
      <c r="AGK22" s="120"/>
      <c r="AGL22" s="120"/>
      <c r="AGM22" s="120"/>
      <c r="AGN22" s="120"/>
      <c r="AGO22" s="120"/>
      <c r="AGP22" s="120"/>
      <c r="AGQ22" s="120"/>
      <c r="AGR22" s="120"/>
      <c r="AGS22" s="120"/>
      <c r="AGT22" s="120"/>
      <c r="AGU22" s="120"/>
      <c r="AGV22" s="120"/>
      <c r="AGW22" s="120"/>
      <c r="AGX22" s="120"/>
      <c r="AGY22" s="120"/>
      <c r="AGZ22" s="120"/>
      <c r="AHA22" s="120"/>
      <c r="AHB22" s="120"/>
      <c r="AHC22" s="120"/>
      <c r="AHD22" s="120"/>
      <c r="AHE22" s="120"/>
      <c r="AHF22" s="120"/>
      <c r="AHG22" s="120"/>
      <c r="AHH22" s="120"/>
      <c r="AHI22" s="120"/>
      <c r="AHJ22" s="120"/>
      <c r="AHK22" s="120"/>
      <c r="AHL22" s="120"/>
      <c r="AHM22" s="120"/>
      <c r="AHN22" s="120"/>
      <c r="AHO22" s="120"/>
      <c r="AHP22" s="120"/>
      <c r="AHQ22" s="120"/>
      <c r="AHR22" s="120"/>
      <c r="AHS22" s="120"/>
      <c r="AHT22" s="120"/>
      <c r="AHU22" s="120"/>
      <c r="AHV22" s="120"/>
      <c r="AHW22" s="120"/>
      <c r="AHX22" s="120"/>
      <c r="AHY22" s="120"/>
      <c r="AHZ22" s="120"/>
      <c r="AIA22" s="120"/>
      <c r="AIB22" s="120"/>
      <c r="AIC22" s="120"/>
      <c r="AID22" s="120"/>
      <c r="AIE22" s="120"/>
      <c r="AIF22" s="120"/>
      <c r="AIG22" s="120"/>
      <c r="AIH22" s="120"/>
      <c r="AII22" s="120"/>
      <c r="AIJ22" s="120"/>
      <c r="AIK22" s="120"/>
      <c r="AIL22" s="120"/>
      <c r="AIM22" s="120"/>
      <c r="AIN22" s="120"/>
      <c r="AIO22" s="120"/>
      <c r="AIP22" s="120"/>
      <c r="AIQ22" s="120"/>
      <c r="AIR22" s="120"/>
      <c r="AIS22" s="120"/>
      <c r="AIT22" s="120"/>
      <c r="AIU22" s="120"/>
      <c r="AIV22" s="120"/>
      <c r="AIW22" s="120"/>
      <c r="AIX22" s="120"/>
      <c r="AIY22" s="120"/>
      <c r="AIZ22" s="120"/>
      <c r="AJA22" s="120"/>
      <c r="AJB22" s="120"/>
      <c r="AJC22" s="120"/>
      <c r="AJD22" s="120"/>
      <c r="AJE22" s="120"/>
      <c r="AJF22" s="120"/>
      <c r="AJG22" s="120"/>
      <c r="AJH22" s="120"/>
      <c r="AJI22" s="120"/>
      <c r="AJJ22" s="120"/>
      <c r="AJK22" s="120"/>
      <c r="AJL22" s="120"/>
      <c r="AJM22" s="120"/>
      <c r="AJN22" s="120"/>
      <c r="AJO22" s="120"/>
      <c r="AJP22" s="120"/>
      <c r="AJQ22" s="120"/>
      <c r="AJR22" s="120"/>
      <c r="AJS22" s="120"/>
      <c r="AJT22" s="120"/>
      <c r="AJU22" s="120"/>
      <c r="AJV22" s="120"/>
      <c r="AJW22" s="120"/>
      <c r="AJX22" s="120"/>
      <c r="AJY22" s="120"/>
      <c r="AJZ22" s="120"/>
      <c r="AKA22" s="120"/>
      <c r="AKB22" s="120"/>
      <c r="AKC22" s="120"/>
      <c r="AKD22" s="120"/>
      <c r="AKE22" s="120"/>
      <c r="AKF22" s="120"/>
      <c r="AKG22" s="120"/>
      <c r="AKH22" s="120"/>
      <c r="AKI22" s="120"/>
      <c r="AKJ22" s="120"/>
      <c r="AKK22" s="120"/>
      <c r="AKL22" s="120"/>
      <c r="AKM22" s="120"/>
      <c r="AKN22" s="120"/>
      <c r="AKO22" s="120"/>
      <c r="AKP22" s="120"/>
      <c r="AKQ22" s="120"/>
      <c r="AKR22" s="120"/>
      <c r="AKS22" s="120"/>
      <c r="AKT22" s="120"/>
      <c r="AKU22" s="120"/>
      <c r="AKV22" s="120"/>
      <c r="AKW22" s="120"/>
      <c r="AKX22" s="120"/>
      <c r="AKY22" s="120"/>
      <c r="AKZ22" s="120"/>
      <c r="ALA22" s="120"/>
      <c r="ALB22" s="120"/>
      <c r="ALC22" s="120"/>
      <c r="ALD22" s="120"/>
      <c r="ALE22" s="120"/>
      <c r="ALF22" s="120"/>
      <c r="ALG22" s="120"/>
      <c r="ALH22" s="120"/>
      <c r="ALI22" s="120"/>
      <c r="ALJ22" s="120"/>
      <c r="ALK22" s="120"/>
      <c r="ALL22" s="120"/>
      <c r="ALM22" s="120"/>
      <c r="ALN22" s="120"/>
      <c r="ALO22" s="120"/>
      <c r="ALP22" s="120"/>
      <c r="ALQ22" s="120"/>
      <c r="ALR22" s="120"/>
      <c r="ALS22" s="120"/>
      <c r="ALT22" s="120"/>
      <c r="ALU22" s="120"/>
      <c r="ALV22" s="120"/>
      <c r="ALW22" s="120"/>
      <c r="ALX22" s="120"/>
      <c r="ALY22" s="120"/>
      <c r="ALZ22" s="120"/>
      <c r="AMA22" s="120"/>
      <c r="AMB22" s="120"/>
      <c r="AMC22" s="120"/>
      <c r="AMD22" s="120"/>
      <c r="AME22" s="120"/>
      <c r="AMF22" s="120"/>
      <c r="AMG22" s="120"/>
      <c r="AMH22" s="120"/>
      <c r="AMI22" s="120"/>
      <c r="AMJ22" s="120"/>
      <c r="AMK22" s="120"/>
      <c r="AML22" s="120"/>
      <c r="AMM22" s="120"/>
      <c r="AMN22" s="120"/>
      <c r="AMO22" s="120"/>
      <c r="AMP22" s="120"/>
      <c r="AMQ22" s="120"/>
      <c r="AMR22" s="120"/>
      <c r="AMS22" s="120"/>
      <c r="AMT22" s="120"/>
      <c r="AMU22" s="120"/>
      <c r="AMV22" s="120"/>
      <c r="AMW22" s="120"/>
      <c r="AMX22" s="120"/>
      <c r="AMY22" s="120"/>
      <c r="AMZ22" s="120"/>
      <c r="ANA22" s="120"/>
      <c r="ANB22" s="120"/>
      <c r="ANC22" s="120"/>
      <c r="AND22" s="120"/>
      <c r="ANE22" s="120"/>
      <c r="ANF22" s="120"/>
      <c r="ANG22" s="120"/>
      <c r="ANH22" s="120"/>
      <c r="ANI22" s="120"/>
      <c r="ANJ22" s="120"/>
      <c r="ANK22" s="120"/>
      <c r="ANL22" s="120"/>
      <c r="ANM22" s="120"/>
      <c r="ANN22" s="120"/>
      <c r="ANO22" s="120"/>
      <c r="ANP22" s="120"/>
      <c r="ANQ22" s="120"/>
      <c r="ANR22" s="120"/>
      <c r="ANS22" s="120"/>
      <c r="ANT22" s="120"/>
      <c r="ANU22" s="120"/>
      <c r="ANV22" s="120"/>
      <c r="ANW22" s="120"/>
      <c r="ANX22" s="120"/>
      <c r="ANY22" s="120"/>
      <c r="ANZ22" s="120"/>
      <c r="AOA22" s="120"/>
      <c r="AOB22" s="120"/>
      <c r="AOC22" s="120"/>
      <c r="AOD22" s="120"/>
      <c r="AOE22" s="120"/>
      <c r="AOF22" s="120"/>
      <c r="AOG22" s="120"/>
      <c r="AOH22" s="120"/>
      <c r="AOI22" s="120"/>
      <c r="AOJ22" s="120"/>
      <c r="AOK22" s="120"/>
      <c r="AOL22" s="120"/>
      <c r="AOM22" s="120"/>
      <c r="AON22" s="120"/>
      <c r="AOO22" s="120"/>
      <c r="AOP22" s="120"/>
      <c r="AOQ22" s="120"/>
      <c r="AOR22" s="120"/>
      <c r="AOS22" s="120"/>
      <c r="AOT22" s="120"/>
      <c r="AOU22" s="120"/>
      <c r="AOV22" s="120"/>
      <c r="AOW22" s="120"/>
      <c r="AOX22" s="120"/>
      <c r="AOY22" s="120"/>
      <c r="AOZ22" s="120"/>
      <c r="APA22" s="120"/>
      <c r="APB22" s="120"/>
      <c r="APC22" s="120"/>
      <c r="APD22" s="120"/>
      <c r="APE22" s="120"/>
      <c r="APF22" s="120"/>
      <c r="APG22" s="120"/>
      <c r="APH22" s="120"/>
      <c r="API22" s="120"/>
      <c r="APJ22" s="120"/>
      <c r="APK22" s="120"/>
      <c r="APL22" s="120"/>
      <c r="APM22" s="120"/>
      <c r="APN22" s="120"/>
      <c r="APO22" s="120"/>
      <c r="APP22" s="120"/>
      <c r="APQ22" s="120"/>
      <c r="APR22" s="120"/>
      <c r="APS22" s="120"/>
      <c r="APT22" s="120"/>
      <c r="APU22" s="120"/>
      <c r="APV22" s="120"/>
      <c r="APW22" s="120"/>
      <c r="APX22" s="120"/>
      <c r="APY22" s="120"/>
      <c r="APZ22" s="120"/>
      <c r="AQA22" s="120"/>
      <c r="AQB22" s="120"/>
      <c r="AQC22" s="120"/>
      <c r="AQD22" s="120"/>
      <c r="AQE22" s="120"/>
      <c r="AQF22" s="120"/>
      <c r="AQG22" s="120"/>
      <c r="AQH22" s="120"/>
      <c r="AQI22" s="120"/>
      <c r="AQJ22" s="120"/>
      <c r="AQK22" s="120"/>
      <c r="AQL22" s="120"/>
      <c r="AQM22" s="120"/>
      <c r="AQN22" s="120"/>
      <c r="AQO22" s="120"/>
      <c r="AQP22" s="120"/>
      <c r="AQQ22" s="120"/>
      <c r="AQR22" s="120"/>
      <c r="AQS22" s="120"/>
      <c r="AQT22" s="120"/>
      <c r="AQU22" s="120"/>
      <c r="AQV22" s="120"/>
      <c r="AQW22" s="120"/>
      <c r="AQX22" s="120"/>
      <c r="AQY22" s="120"/>
      <c r="AQZ22" s="120"/>
      <c r="ARA22" s="120"/>
      <c r="ARB22" s="120"/>
      <c r="ARC22" s="120"/>
      <c r="ARD22" s="120"/>
      <c r="ARE22" s="120"/>
      <c r="ARF22" s="120"/>
      <c r="ARG22" s="120"/>
      <c r="ARH22" s="120"/>
      <c r="ARI22" s="120"/>
      <c r="ARJ22" s="120"/>
      <c r="ARK22" s="120"/>
      <c r="ARL22" s="120"/>
      <c r="ARM22" s="120"/>
      <c r="ARN22" s="120"/>
      <c r="ARO22" s="120"/>
      <c r="ARP22" s="120"/>
      <c r="ARQ22" s="120"/>
      <c r="ARR22" s="120"/>
      <c r="ARS22" s="120"/>
      <c r="ART22" s="120"/>
      <c r="ARU22" s="120"/>
      <c r="ARV22" s="120"/>
      <c r="ARW22" s="120"/>
      <c r="ARX22" s="120"/>
      <c r="ARY22" s="120"/>
      <c r="ARZ22" s="120"/>
      <c r="ASA22" s="120"/>
      <c r="ASB22" s="120"/>
      <c r="ASC22" s="120"/>
      <c r="ASD22" s="120"/>
      <c r="ASE22" s="120"/>
      <c r="ASF22" s="120"/>
      <c r="ASG22" s="120"/>
      <c r="ASH22" s="120"/>
      <c r="ASI22" s="120"/>
      <c r="ASJ22" s="120"/>
      <c r="ASK22" s="120"/>
      <c r="ASL22" s="120"/>
      <c r="ASM22" s="120"/>
      <c r="ASN22" s="120"/>
      <c r="ASO22" s="120"/>
      <c r="ASP22" s="120"/>
      <c r="ASQ22" s="120"/>
      <c r="ASR22" s="120"/>
      <c r="ASS22" s="120"/>
      <c r="AST22" s="120"/>
      <c r="ASU22" s="120"/>
      <c r="ASV22" s="120"/>
      <c r="ASW22" s="120"/>
      <c r="ASX22" s="120"/>
      <c r="ASY22" s="120"/>
      <c r="ASZ22" s="120"/>
      <c r="ATA22" s="120"/>
      <c r="ATB22" s="120"/>
      <c r="ATC22" s="120"/>
      <c r="ATD22" s="120"/>
      <c r="ATE22" s="120"/>
      <c r="ATF22" s="120"/>
      <c r="ATG22" s="120"/>
      <c r="ATH22" s="120"/>
      <c r="ATI22" s="120"/>
      <c r="ATJ22" s="120"/>
      <c r="ATK22" s="120"/>
      <c r="ATL22" s="120"/>
      <c r="ATM22" s="120"/>
      <c r="ATN22" s="120"/>
      <c r="ATO22" s="120"/>
      <c r="ATP22" s="120"/>
      <c r="ATQ22" s="120"/>
      <c r="ATR22" s="120"/>
      <c r="ATS22" s="120"/>
      <c r="ATT22" s="120"/>
      <c r="ATU22" s="120"/>
      <c r="ATV22" s="120"/>
      <c r="ATW22" s="120"/>
      <c r="ATX22" s="120"/>
      <c r="ATY22" s="120"/>
      <c r="ATZ22" s="120"/>
      <c r="AUA22" s="120"/>
      <c r="AUB22" s="120"/>
      <c r="AUC22" s="120"/>
      <c r="AUD22" s="120"/>
      <c r="AUE22" s="120"/>
      <c r="AUF22" s="120"/>
      <c r="AUG22" s="120"/>
      <c r="AUH22" s="120"/>
      <c r="AUI22" s="120"/>
      <c r="AUJ22" s="120"/>
      <c r="AUK22" s="120"/>
      <c r="AUL22" s="120"/>
      <c r="AUM22" s="120"/>
      <c r="AUN22" s="120"/>
      <c r="AUO22" s="120"/>
      <c r="AUP22" s="120"/>
      <c r="AUQ22" s="120"/>
      <c r="AUR22" s="120"/>
      <c r="AUS22" s="120"/>
      <c r="AUT22" s="120"/>
      <c r="AUU22" s="120"/>
      <c r="AUV22" s="120"/>
      <c r="AUW22" s="120"/>
      <c r="AUX22" s="120"/>
      <c r="AUY22" s="120"/>
      <c r="AUZ22" s="120"/>
      <c r="AVA22" s="120"/>
      <c r="AVB22" s="120"/>
      <c r="AVC22" s="120"/>
      <c r="AVD22" s="120"/>
      <c r="AVE22" s="120"/>
      <c r="AVF22" s="120"/>
      <c r="AVG22" s="120"/>
      <c r="AVH22" s="120"/>
      <c r="AVI22" s="120"/>
      <c r="AVJ22" s="120"/>
      <c r="AVK22" s="120"/>
      <c r="AVL22" s="120"/>
      <c r="AVM22" s="120"/>
      <c r="AVN22" s="120"/>
      <c r="AVO22" s="120"/>
      <c r="AVP22" s="120"/>
      <c r="AVQ22" s="120"/>
      <c r="AVR22" s="120"/>
      <c r="AVS22" s="120"/>
      <c r="AVT22" s="120"/>
      <c r="AVU22" s="120"/>
      <c r="AVV22" s="120"/>
      <c r="AVW22" s="120"/>
      <c r="AVX22" s="120"/>
      <c r="AVY22" s="120"/>
      <c r="AVZ22" s="120"/>
      <c r="AWA22" s="120"/>
      <c r="AWB22" s="120"/>
      <c r="AWC22" s="120"/>
      <c r="AWD22" s="120"/>
      <c r="AWE22" s="120"/>
      <c r="AWF22" s="120"/>
      <c r="AWG22" s="120"/>
      <c r="AWH22" s="120"/>
      <c r="AWI22" s="120"/>
      <c r="AWJ22" s="120"/>
      <c r="AWK22" s="120"/>
      <c r="AWL22" s="120"/>
      <c r="AWM22" s="120"/>
      <c r="AWN22" s="120"/>
      <c r="AWO22" s="120"/>
      <c r="AWP22" s="120"/>
      <c r="AWQ22" s="120"/>
      <c r="AWR22" s="120"/>
      <c r="AWS22" s="120"/>
      <c r="AWT22" s="120"/>
      <c r="AWU22" s="120"/>
      <c r="AWV22" s="120"/>
      <c r="AWW22" s="120"/>
      <c r="AWX22" s="120"/>
      <c r="AWY22" s="120"/>
      <c r="AWZ22" s="120"/>
      <c r="AXA22" s="120"/>
      <c r="AXB22" s="120"/>
      <c r="AXC22" s="120"/>
      <c r="AXD22" s="120"/>
      <c r="AXE22" s="120"/>
      <c r="AXF22" s="120"/>
      <c r="AXG22" s="120"/>
      <c r="AXH22" s="120"/>
      <c r="AXI22" s="120"/>
      <c r="AXJ22" s="120"/>
      <c r="AXK22" s="120"/>
      <c r="AXL22" s="120"/>
      <c r="AXM22" s="120"/>
      <c r="AXN22" s="120"/>
      <c r="AXO22" s="120"/>
      <c r="AXP22" s="120"/>
      <c r="AXQ22" s="120"/>
      <c r="AXR22" s="120"/>
      <c r="AXS22" s="120"/>
      <c r="AXT22" s="120"/>
      <c r="AXU22" s="120"/>
      <c r="AXV22" s="120"/>
      <c r="AXW22" s="120"/>
      <c r="AXX22" s="120"/>
      <c r="AXY22" s="120"/>
      <c r="AXZ22" s="120"/>
      <c r="AYA22" s="120"/>
      <c r="AYB22" s="120"/>
      <c r="AYC22" s="120"/>
      <c r="AYD22" s="120"/>
      <c r="AYE22" s="120"/>
      <c r="AYF22" s="120"/>
      <c r="AYG22" s="120"/>
      <c r="AYH22" s="120"/>
      <c r="AYI22" s="120"/>
      <c r="AYJ22" s="120"/>
      <c r="AYK22" s="120"/>
      <c r="AYL22" s="120"/>
      <c r="AYM22" s="120"/>
      <c r="AYN22" s="120"/>
      <c r="AYO22" s="120"/>
      <c r="AYP22" s="120"/>
      <c r="AYQ22" s="120"/>
      <c r="AYR22" s="120"/>
      <c r="AYS22" s="120"/>
      <c r="AYT22" s="120"/>
      <c r="AYU22" s="120"/>
      <c r="AYV22" s="120"/>
      <c r="AYW22" s="120"/>
      <c r="AYX22" s="120"/>
      <c r="AYY22" s="120"/>
    </row>
    <row r="23" spans="1:1351" s="110" customFormat="1" ht="23.1" customHeight="1">
      <c r="A23" s="104">
        <f t="shared" ref="A23" si="35">+A21+1</f>
        <v>7</v>
      </c>
      <c r="B23" s="126" t="s">
        <v>84</v>
      </c>
      <c r="C23" s="105" t="s">
        <v>75</v>
      </c>
      <c r="D23" s="106" t="s">
        <v>71</v>
      </c>
      <c r="E23" s="107">
        <v>18255</v>
      </c>
      <c r="F23" s="107">
        <v>702</v>
      </c>
      <c r="G23" s="107">
        <f>SUM(E23:F23)</f>
        <v>18957</v>
      </c>
      <c r="H23" s="108">
        <f>G23</f>
        <v>18957</v>
      </c>
      <c r="I23" s="108">
        <f t="shared" si="1"/>
        <v>18957</v>
      </c>
      <c r="J23" s="109">
        <f t="shared" si="2"/>
        <v>99.37</v>
      </c>
      <c r="K23" s="110">
        <v>0</v>
      </c>
      <c r="L23" s="110">
        <v>1</v>
      </c>
      <c r="M23" s="110">
        <v>18</v>
      </c>
      <c r="N23" s="108">
        <f t="shared" si="3"/>
        <v>18857.63</v>
      </c>
      <c r="O23" s="107"/>
      <c r="P23" s="111">
        <f t="shared" ref="P23" si="36">SUM(AL23:AT23)</f>
        <v>1706.1299999999999</v>
      </c>
      <c r="Q23" s="107">
        <f t="shared" ref="Q23" si="37">SUM(AV23:AX23)</f>
        <v>200</v>
      </c>
      <c r="R23" s="107">
        <f t="shared" ref="R23" si="38">ROUNDDOWN(G23*5%/2,2)</f>
        <v>473.92</v>
      </c>
      <c r="S23" s="107">
        <f t="shared" ref="S23" si="39">SUM(BA23:BF23)</f>
        <v>100</v>
      </c>
      <c r="T23" s="108">
        <f>O23+P23+Q23+R23+S23</f>
        <v>2480.0499999999997</v>
      </c>
      <c r="U23" s="112">
        <f t="shared" si="4"/>
        <v>8189</v>
      </c>
      <c r="V23" s="112">
        <f>(AF23-U23)</f>
        <v>8188.5800000000017</v>
      </c>
      <c r="W23" s="107">
        <f>U23+V23</f>
        <v>16377.580000000002</v>
      </c>
      <c r="X23" s="107">
        <f t="shared" si="5"/>
        <v>16377.580000000002</v>
      </c>
      <c r="Y23" s="113">
        <v>2000</v>
      </c>
      <c r="Z23" s="112">
        <f t="shared" si="6"/>
        <v>18377.580000000002</v>
      </c>
      <c r="AA23" s="114">
        <f t="shared" ref="AA23" si="40">+AA21+1</f>
        <v>7</v>
      </c>
      <c r="AB23" s="107">
        <f t="shared" si="7"/>
        <v>2274.8399999999997</v>
      </c>
      <c r="AC23" s="115">
        <v>100</v>
      </c>
      <c r="AD23" s="116">
        <f>ROUNDUP(G23*5%/2,2)</f>
        <v>473.93</v>
      </c>
      <c r="AE23" s="115">
        <v>200</v>
      </c>
      <c r="AF23" s="117">
        <f>+N23-T23</f>
        <v>16377.580000000002</v>
      </c>
      <c r="AG23" s="117">
        <f>(+N23-T23)/2</f>
        <v>8188.7900000000009</v>
      </c>
      <c r="AH23" s="118">
        <f t="shared" ref="AH23" si="41">+AH21+1</f>
        <v>7</v>
      </c>
      <c r="AI23" s="126" t="s">
        <v>84</v>
      </c>
      <c r="AJ23" s="106" t="s">
        <v>71</v>
      </c>
      <c r="AK23" s="107">
        <f t="shared" si="0"/>
        <v>0</v>
      </c>
      <c r="AL23" s="107">
        <f t="shared" si="8"/>
        <v>1706.1299999999999</v>
      </c>
      <c r="AM23" s="107">
        <v>0</v>
      </c>
      <c r="AN23" s="107">
        <v>0</v>
      </c>
      <c r="AO23" s="107">
        <v>0</v>
      </c>
      <c r="AP23" s="107">
        <v>0</v>
      </c>
      <c r="AQ23" s="107">
        <v>0</v>
      </c>
      <c r="AR23" s="107">
        <v>0</v>
      </c>
      <c r="AS23" s="107"/>
      <c r="AT23" s="107">
        <v>0</v>
      </c>
      <c r="AU23" s="111">
        <f t="shared" ref="AU23" si="42">SUM(AL23:AT23)</f>
        <v>1706.1299999999999</v>
      </c>
      <c r="AV23" s="115">
        <v>200</v>
      </c>
      <c r="AW23" s="107">
        <v>0</v>
      </c>
      <c r="AX23" s="107">
        <v>0</v>
      </c>
      <c r="AY23" s="107">
        <f>SUM(AV23:AW23)</f>
        <v>200</v>
      </c>
      <c r="AZ23" s="107">
        <f>ROUNDDOWN(G23*5%/2,2)</f>
        <v>473.92</v>
      </c>
      <c r="BB23" s="107"/>
      <c r="BC23" s="107">
        <v>100</v>
      </c>
      <c r="BD23" s="107"/>
      <c r="BE23" s="107">
        <v>0</v>
      </c>
      <c r="BF23" s="107">
        <v>0</v>
      </c>
      <c r="BG23" s="107">
        <f>SUM(BA23:BF23)</f>
        <v>100</v>
      </c>
      <c r="BH23" s="108">
        <f>AK23+AU23+AY23+AZ23+BG23</f>
        <v>2480.0499999999997</v>
      </c>
      <c r="BI23" s="119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120"/>
      <c r="FB23" s="120"/>
      <c r="FC23" s="120"/>
      <c r="FD23" s="120"/>
      <c r="FE23" s="120"/>
      <c r="FF23" s="120"/>
      <c r="FG23" s="120"/>
      <c r="FH23" s="120"/>
      <c r="FI23" s="120"/>
      <c r="FJ23" s="120"/>
      <c r="FK23" s="120"/>
      <c r="FL23" s="120"/>
      <c r="FM23" s="120"/>
      <c r="FN23" s="120"/>
      <c r="FO23" s="120"/>
      <c r="FP23" s="120"/>
      <c r="FQ23" s="120"/>
      <c r="FR23" s="120"/>
      <c r="FS23" s="120"/>
      <c r="FT23" s="120"/>
      <c r="FU23" s="120"/>
      <c r="FV23" s="120"/>
      <c r="FW23" s="120"/>
      <c r="FX23" s="120"/>
      <c r="FY23" s="120"/>
      <c r="FZ23" s="120"/>
      <c r="GA23" s="120"/>
      <c r="GB23" s="120"/>
      <c r="GC23" s="120"/>
      <c r="GD23" s="120"/>
      <c r="GE23" s="120"/>
      <c r="GF23" s="120"/>
      <c r="GG23" s="120"/>
      <c r="GH23" s="120"/>
      <c r="GI23" s="120"/>
      <c r="GJ23" s="120"/>
      <c r="GK23" s="120"/>
      <c r="GL23" s="120"/>
      <c r="GM23" s="120"/>
      <c r="GN23" s="120"/>
      <c r="GO23" s="120"/>
      <c r="GP23" s="120"/>
      <c r="GQ23" s="120"/>
      <c r="GR23" s="120"/>
      <c r="GS23" s="120"/>
      <c r="GT23" s="120"/>
      <c r="GU23" s="120"/>
      <c r="GV23" s="120"/>
      <c r="GW23" s="120"/>
      <c r="GX23" s="120"/>
      <c r="GY23" s="120"/>
      <c r="GZ23" s="120"/>
      <c r="HA23" s="120"/>
      <c r="HB23" s="120"/>
      <c r="HC23" s="120"/>
      <c r="HD23" s="120"/>
      <c r="HE23" s="120"/>
      <c r="HF23" s="120"/>
      <c r="HG23" s="120"/>
      <c r="HH23" s="120"/>
      <c r="HI23" s="120"/>
      <c r="HJ23" s="120"/>
      <c r="HK23" s="120"/>
      <c r="HL23" s="120"/>
      <c r="HM23" s="120"/>
      <c r="HN23" s="120"/>
      <c r="HO23" s="120"/>
      <c r="HP23" s="120"/>
      <c r="HQ23" s="120"/>
      <c r="HR23" s="120"/>
      <c r="HS23" s="120"/>
      <c r="HT23" s="120"/>
      <c r="HU23" s="120"/>
      <c r="HV23" s="120"/>
      <c r="HW23" s="120"/>
      <c r="HX23" s="120"/>
      <c r="HY23" s="120"/>
      <c r="HZ23" s="120"/>
      <c r="IA23" s="120"/>
      <c r="IB23" s="120"/>
      <c r="IC23" s="120"/>
      <c r="ID23" s="120"/>
      <c r="IE23" s="120"/>
      <c r="IF23" s="120"/>
      <c r="IG23" s="120"/>
      <c r="IH23" s="120"/>
      <c r="II23" s="120"/>
      <c r="IJ23" s="120"/>
      <c r="IK23" s="120"/>
      <c r="IL23" s="120"/>
      <c r="IM23" s="120"/>
      <c r="IN23" s="120"/>
      <c r="IO23" s="120"/>
      <c r="IP23" s="120"/>
      <c r="IQ23" s="120"/>
      <c r="IR23" s="120"/>
      <c r="IS23" s="120"/>
      <c r="IT23" s="120"/>
      <c r="IU23" s="120"/>
      <c r="IV23" s="120"/>
      <c r="IW23" s="120"/>
      <c r="IX23" s="120"/>
      <c r="IY23" s="120"/>
      <c r="IZ23" s="120"/>
      <c r="JA23" s="120"/>
      <c r="JB23" s="120"/>
      <c r="JC23" s="120"/>
      <c r="JD23" s="120"/>
      <c r="JE23" s="120"/>
      <c r="JF23" s="120"/>
      <c r="JG23" s="120"/>
      <c r="JH23" s="120"/>
      <c r="JI23" s="120"/>
      <c r="JJ23" s="120"/>
      <c r="JK23" s="120"/>
      <c r="JL23" s="120"/>
      <c r="JM23" s="120"/>
      <c r="JN23" s="120"/>
      <c r="JO23" s="120"/>
      <c r="JP23" s="120"/>
      <c r="JQ23" s="120"/>
      <c r="JR23" s="120"/>
      <c r="JS23" s="120"/>
      <c r="JT23" s="120"/>
      <c r="JU23" s="120"/>
      <c r="JV23" s="120"/>
      <c r="JW23" s="120"/>
      <c r="JX23" s="120"/>
      <c r="JY23" s="120"/>
      <c r="JZ23" s="120"/>
      <c r="KA23" s="120"/>
      <c r="KB23" s="120"/>
      <c r="KC23" s="120"/>
      <c r="KD23" s="120"/>
      <c r="KE23" s="120"/>
      <c r="KF23" s="120"/>
      <c r="KG23" s="120"/>
      <c r="KH23" s="120"/>
      <c r="KI23" s="120"/>
      <c r="KJ23" s="120"/>
      <c r="KK23" s="120"/>
      <c r="KL23" s="120"/>
      <c r="KM23" s="120"/>
      <c r="KN23" s="120"/>
      <c r="KO23" s="120"/>
      <c r="KP23" s="120"/>
      <c r="KQ23" s="120"/>
      <c r="KR23" s="120"/>
      <c r="KS23" s="120"/>
      <c r="KT23" s="120"/>
      <c r="KU23" s="120"/>
      <c r="KV23" s="120"/>
      <c r="KW23" s="120"/>
      <c r="KX23" s="120"/>
      <c r="KY23" s="120"/>
      <c r="KZ23" s="120"/>
      <c r="LA23" s="120"/>
      <c r="LB23" s="120"/>
      <c r="LC23" s="120"/>
      <c r="LD23" s="120"/>
      <c r="LE23" s="120"/>
      <c r="LF23" s="120"/>
      <c r="LG23" s="120"/>
      <c r="LH23" s="120"/>
      <c r="LI23" s="120"/>
      <c r="LJ23" s="120"/>
      <c r="LK23" s="120"/>
      <c r="LL23" s="120"/>
      <c r="LM23" s="120"/>
      <c r="LN23" s="120"/>
      <c r="LO23" s="120"/>
      <c r="LP23" s="120"/>
      <c r="LQ23" s="120"/>
      <c r="LR23" s="120"/>
      <c r="LS23" s="120"/>
      <c r="LT23" s="120"/>
      <c r="LU23" s="120"/>
      <c r="LV23" s="120"/>
      <c r="LW23" s="120"/>
      <c r="LX23" s="120"/>
      <c r="LY23" s="120"/>
      <c r="LZ23" s="120"/>
      <c r="MA23" s="120"/>
      <c r="MB23" s="120"/>
      <c r="MC23" s="120"/>
      <c r="MD23" s="120"/>
      <c r="ME23" s="120"/>
      <c r="MF23" s="120"/>
      <c r="MG23" s="120"/>
      <c r="MH23" s="120"/>
      <c r="MI23" s="120"/>
      <c r="MJ23" s="120"/>
      <c r="MK23" s="120"/>
      <c r="ML23" s="120"/>
      <c r="MM23" s="120"/>
      <c r="MN23" s="120"/>
      <c r="MO23" s="120"/>
      <c r="MP23" s="120"/>
      <c r="MQ23" s="120"/>
      <c r="MR23" s="120"/>
      <c r="MS23" s="120"/>
      <c r="MT23" s="120"/>
      <c r="MU23" s="120"/>
      <c r="MV23" s="120"/>
      <c r="MW23" s="120"/>
      <c r="MX23" s="120"/>
      <c r="MY23" s="120"/>
      <c r="MZ23" s="120"/>
      <c r="NA23" s="120"/>
      <c r="NB23" s="120"/>
      <c r="NC23" s="120"/>
      <c r="ND23" s="120"/>
      <c r="NE23" s="120"/>
      <c r="NF23" s="120"/>
      <c r="NG23" s="120"/>
      <c r="NH23" s="120"/>
      <c r="NI23" s="120"/>
      <c r="NJ23" s="120"/>
      <c r="NK23" s="120"/>
      <c r="NL23" s="120"/>
      <c r="NM23" s="120"/>
      <c r="NN23" s="120"/>
      <c r="NO23" s="120"/>
      <c r="NP23" s="120"/>
      <c r="NQ23" s="120"/>
      <c r="NR23" s="120"/>
      <c r="NS23" s="120"/>
      <c r="NT23" s="120"/>
      <c r="NU23" s="120"/>
      <c r="NV23" s="120"/>
      <c r="NW23" s="120"/>
      <c r="NX23" s="120"/>
      <c r="NY23" s="120"/>
      <c r="NZ23" s="120"/>
      <c r="OA23" s="120"/>
      <c r="OB23" s="120"/>
      <c r="OC23" s="120"/>
      <c r="OD23" s="120"/>
      <c r="OE23" s="120"/>
      <c r="OF23" s="120"/>
      <c r="OG23" s="120"/>
      <c r="OH23" s="120"/>
      <c r="OI23" s="120"/>
      <c r="OJ23" s="120"/>
      <c r="OK23" s="120"/>
      <c r="OL23" s="120"/>
      <c r="OM23" s="120"/>
      <c r="ON23" s="120"/>
      <c r="OO23" s="120"/>
      <c r="OP23" s="120"/>
      <c r="OQ23" s="120"/>
      <c r="OR23" s="120"/>
      <c r="OS23" s="120"/>
      <c r="OT23" s="120"/>
      <c r="OU23" s="120"/>
      <c r="OV23" s="120"/>
      <c r="OW23" s="120"/>
      <c r="OX23" s="120"/>
      <c r="OY23" s="120"/>
      <c r="OZ23" s="120"/>
      <c r="PA23" s="120"/>
      <c r="PB23" s="120"/>
      <c r="PC23" s="120"/>
    </row>
    <row r="24" spans="1:1351" s="110" customFormat="1" ht="23.1" customHeight="1">
      <c r="A24" s="104" t="s">
        <v>7</v>
      </c>
      <c r="B24" s="105"/>
      <c r="C24" s="122" t="s">
        <v>77</v>
      </c>
      <c r="D24" s="123" t="s">
        <v>80</v>
      </c>
      <c r="E24" s="107"/>
      <c r="F24" s="107"/>
      <c r="G24" s="107"/>
      <c r="I24" s="108">
        <f t="shared" si="1"/>
        <v>0</v>
      </c>
      <c r="J24" s="109">
        <f t="shared" si="2"/>
        <v>0</v>
      </c>
      <c r="N24" s="108">
        <f t="shared" si="3"/>
        <v>0</v>
      </c>
      <c r="O24" s="107"/>
      <c r="P24" s="107"/>
      <c r="Q24" s="107"/>
      <c r="R24" s="107"/>
      <c r="S24" s="107"/>
      <c r="T24" s="108"/>
      <c r="U24" s="112">
        <f t="shared" si="4"/>
        <v>0</v>
      </c>
      <c r="V24" s="112" t="s">
        <v>7</v>
      </c>
      <c r="W24" s="107"/>
      <c r="X24" s="107">
        <f t="shared" si="5"/>
        <v>0</v>
      </c>
      <c r="Y24" s="113"/>
      <c r="Z24" s="112">
        <f t="shared" si="6"/>
        <v>0</v>
      </c>
      <c r="AA24" s="114" t="s">
        <v>7</v>
      </c>
      <c r="AB24" s="107">
        <f t="shared" si="7"/>
        <v>0</v>
      </c>
      <c r="AC24" s="124"/>
      <c r="AD24" s="125"/>
      <c r="AE24" s="124"/>
      <c r="AF24" s="117"/>
      <c r="AG24" s="117"/>
      <c r="AH24" s="118" t="s">
        <v>7</v>
      </c>
      <c r="AI24" s="105"/>
      <c r="AJ24" s="123" t="s">
        <v>80</v>
      </c>
      <c r="AK24" s="107">
        <f t="shared" si="0"/>
        <v>0</v>
      </c>
      <c r="AL24" s="107">
        <f t="shared" si="8"/>
        <v>0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15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8"/>
      <c r="BI24" s="119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20"/>
      <c r="FB24" s="120"/>
      <c r="FC24" s="120"/>
      <c r="FD24" s="120"/>
      <c r="FE24" s="120"/>
      <c r="FF24" s="120"/>
      <c r="FG24" s="120"/>
      <c r="FH24" s="120"/>
      <c r="FI24" s="120"/>
      <c r="FJ24" s="120"/>
      <c r="FK24" s="120"/>
      <c r="FL24" s="120"/>
      <c r="FM24" s="120"/>
      <c r="FN24" s="120"/>
      <c r="FO24" s="120"/>
      <c r="FP24" s="120"/>
      <c r="FQ24" s="120"/>
      <c r="FR24" s="120"/>
      <c r="FS24" s="120"/>
      <c r="FT24" s="120"/>
      <c r="FU24" s="120"/>
      <c r="FV24" s="120"/>
      <c r="FW24" s="120"/>
      <c r="FX24" s="120"/>
      <c r="FY24" s="120"/>
      <c r="FZ24" s="120"/>
      <c r="GA24" s="120"/>
      <c r="GB24" s="120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  <c r="GO24" s="120"/>
      <c r="GP24" s="120"/>
      <c r="GQ24" s="120"/>
      <c r="GR24" s="120"/>
      <c r="GS24" s="120"/>
      <c r="GT24" s="120"/>
      <c r="GU24" s="120"/>
      <c r="GV24" s="120"/>
      <c r="GW24" s="120"/>
      <c r="GX24" s="120"/>
      <c r="GY24" s="120"/>
      <c r="GZ24" s="120"/>
      <c r="HA24" s="120"/>
      <c r="HB24" s="120"/>
      <c r="HC24" s="120"/>
      <c r="HD24" s="120"/>
      <c r="HE24" s="120"/>
      <c r="HF24" s="120"/>
      <c r="HG24" s="120"/>
      <c r="HH24" s="120"/>
      <c r="HI24" s="120"/>
      <c r="HJ24" s="120"/>
      <c r="HK24" s="120"/>
      <c r="HL24" s="120"/>
      <c r="HM24" s="120"/>
      <c r="HN24" s="120"/>
      <c r="HO24" s="120"/>
      <c r="HP24" s="120"/>
      <c r="HQ24" s="120"/>
      <c r="HR24" s="120"/>
      <c r="HS24" s="120"/>
      <c r="HT24" s="120"/>
      <c r="HU24" s="120"/>
      <c r="HV24" s="120"/>
      <c r="HW24" s="120"/>
      <c r="HX24" s="120"/>
      <c r="HY24" s="120"/>
      <c r="HZ24" s="120"/>
      <c r="IA24" s="120"/>
      <c r="IB24" s="120"/>
      <c r="IC24" s="120"/>
      <c r="ID24" s="120"/>
      <c r="IE24" s="120"/>
      <c r="IF24" s="120"/>
      <c r="IG24" s="120"/>
      <c r="IH24" s="120"/>
      <c r="II24" s="120"/>
      <c r="IJ24" s="120"/>
      <c r="IK24" s="120"/>
      <c r="IL24" s="120"/>
      <c r="IM24" s="120"/>
      <c r="IN24" s="120"/>
      <c r="IO24" s="120"/>
      <c r="IP24" s="120"/>
      <c r="IQ24" s="120"/>
      <c r="IR24" s="120"/>
      <c r="IS24" s="120"/>
      <c r="IT24" s="120"/>
      <c r="IU24" s="120"/>
      <c r="IV24" s="120"/>
      <c r="IW24" s="120"/>
      <c r="IX24" s="120"/>
      <c r="IY24" s="120"/>
      <c r="IZ24" s="120"/>
      <c r="JA24" s="120"/>
      <c r="JB24" s="120"/>
      <c r="JC24" s="120"/>
      <c r="JD24" s="120"/>
      <c r="JE24" s="120"/>
      <c r="JF24" s="120"/>
      <c r="JG24" s="120"/>
      <c r="JH24" s="120"/>
      <c r="JI24" s="120"/>
      <c r="JJ24" s="120"/>
      <c r="JK24" s="120"/>
      <c r="JL24" s="120"/>
      <c r="JM24" s="120"/>
      <c r="JN24" s="120"/>
      <c r="JO24" s="120"/>
      <c r="JP24" s="120"/>
      <c r="JQ24" s="120"/>
      <c r="JR24" s="120"/>
      <c r="JS24" s="120"/>
      <c r="JT24" s="120"/>
      <c r="JU24" s="120"/>
      <c r="JV24" s="120"/>
      <c r="JW24" s="120"/>
      <c r="JX24" s="120"/>
      <c r="JY24" s="120"/>
      <c r="JZ24" s="120"/>
      <c r="KA24" s="120"/>
      <c r="KB24" s="120"/>
      <c r="KC24" s="120"/>
      <c r="KD24" s="120"/>
      <c r="KE24" s="120"/>
      <c r="KF24" s="120"/>
      <c r="KG24" s="120"/>
      <c r="KH24" s="120"/>
      <c r="KI24" s="120"/>
      <c r="KJ24" s="120"/>
      <c r="KK24" s="120"/>
      <c r="KL24" s="120"/>
      <c r="KM24" s="120"/>
      <c r="KN24" s="120"/>
      <c r="KO24" s="120"/>
      <c r="KP24" s="120"/>
      <c r="KQ24" s="120"/>
      <c r="KR24" s="120"/>
      <c r="KS24" s="120"/>
      <c r="KT24" s="120"/>
      <c r="KU24" s="120"/>
      <c r="KV24" s="120"/>
      <c r="KW24" s="120"/>
      <c r="KX24" s="120"/>
      <c r="KY24" s="120"/>
      <c r="KZ24" s="120"/>
      <c r="LA24" s="120"/>
      <c r="LB24" s="120"/>
      <c r="LC24" s="120"/>
      <c r="LD24" s="120"/>
      <c r="LE24" s="120"/>
      <c r="LF24" s="120"/>
      <c r="LG24" s="120"/>
      <c r="LH24" s="120"/>
      <c r="LI24" s="120"/>
      <c r="LJ24" s="120"/>
      <c r="LK24" s="120"/>
      <c r="LL24" s="120"/>
      <c r="LM24" s="120"/>
      <c r="LN24" s="120"/>
      <c r="LO24" s="120"/>
      <c r="LP24" s="120"/>
      <c r="LQ24" s="120"/>
      <c r="LR24" s="120"/>
      <c r="LS24" s="120"/>
      <c r="LT24" s="120"/>
      <c r="LU24" s="120"/>
      <c r="LV24" s="120"/>
      <c r="LW24" s="120"/>
      <c r="LX24" s="120"/>
      <c r="LY24" s="120"/>
      <c r="LZ24" s="120"/>
      <c r="MA24" s="120"/>
      <c r="MB24" s="120"/>
      <c r="MC24" s="120"/>
      <c r="MD24" s="120"/>
      <c r="ME24" s="120"/>
      <c r="MF24" s="120"/>
      <c r="MG24" s="120"/>
      <c r="MH24" s="120"/>
      <c r="MI24" s="120"/>
      <c r="MJ24" s="120"/>
      <c r="MK24" s="120"/>
      <c r="ML24" s="120"/>
      <c r="MM24" s="120"/>
      <c r="MN24" s="120"/>
      <c r="MO24" s="120"/>
      <c r="MP24" s="120"/>
      <c r="MQ24" s="120"/>
      <c r="MR24" s="120"/>
      <c r="MS24" s="120"/>
      <c r="MT24" s="120"/>
      <c r="MU24" s="120"/>
      <c r="MV24" s="120"/>
      <c r="MW24" s="120"/>
      <c r="MX24" s="120"/>
      <c r="MY24" s="120"/>
      <c r="MZ24" s="120"/>
      <c r="NA24" s="120"/>
      <c r="NB24" s="120"/>
      <c r="NC24" s="120"/>
      <c r="ND24" s="120"/>
      <c r="NE24" s="120"/>
      <c r="NF24" s="120"/>
      <c r="NG24" s="120"/>
      <c r="NH24" s="120"/>
      <c r="NI24" s="120"/>
      <c r="NJ24" s="120"/>
      <c r="NK24" s="120"/>
      <c r="NL24" s="120"/>
      <c r="NM24" s="120"/>
      <c r="NN24" s="120"/>
      <c r="NO24" s="120"/>
      <c r="NP24" s="120"/>
      <c r="NQ24" s="120"/>
      <c r="NR24" s="120"/>
      <c r="NS24" s="120"/>
      <c r="NT24" s="120"/>
      <c r="NU24" s="120"/>
      <c r="NV24" s="120"/>
      <c r="NW24" s="120"/>
      <c r="NX24" s="120"/>
      <c r="NY24" s="120"/>
      <c r="NZ24" s="120"/>
      <c r="OA24" s="120"/>
      <c r="OB24" s="120"/>
      <c r="OC24" s="120"/>
      <c r="OD24" s="120"/>
      <c r="OE24" s="120"/>
      <c r="OF24" s="120"/>
      <c r="OG24" s="120"/>
      <c r="OH24" s="120"/>
      <c r="OI24" s="120"/>
      <c r="OJ24" s="120"/>
      <c r="OK24" s="120"/>
      <c r="OL24" s="120"/>
      <c r="OM24" s="120"/>
      <c r="ON24" s="120"/>
      <c r="OO24" s="120"/>
      <c r="OP24" s="120"/>
      <c r="OQ24" s="120"/>
      <c r="OR24" s="120"/>
      <c r="OS24" s="120"/>
      <c r="OT24" s="120"/>
      <c r="OU24" s="120"/>
      <c r="OV24" s="120"/>
      <c r="OW24" s="120"/>
      <c r="OX24" s="120"/>
      <c r="OY24" s="120"/>
      <c r="OZ24" s="120"/>
      <c r="PA24" s="120"/>
      <c r="PB24" s="120"/>
      <c r="PC24" s="120"/>
      <c r="PD24" s="120"/>
      <c r="PE24" s="120"/>
      <c r="PF24" s="120"/>
      <c r="PG24" s="120"/>
      <c r="PH24" s="120"/>
      <c r="PI24" s="120"/>
      <c r="PJ24" s="120"/>
      <c r="PK24" s="120"/>
      <c r="PL24" s="120"/>
      <c r="PM24" s="120"/>
      <c r="PN24" s="120"/>
      <c r="PO24" s="120"/>
      <c r="PP24" s="120"/>
      <c r="PQ24" s="120"/>
      <c r="PR24" s="120"/>
      <c r="PS24" s="120"/>
      <c r="PT24" s="120"/>
      <c r="PU24" s="120"/>
      <c r="PV24" s="120"/>
      <c r="PW24" s="120"/>
      <c r="PX24" s="120"/>
      <c r="PY24" s="120"/>
      <c r="PZ24" s="120"/>
      <c r="QA24" s="120"/>
      <c r="QB24" s="120"/>
      <c r="QC24" s="120"/>
      <c r="QD24" s="120"/>
      <c r="QE24" s="120"/>
      <c r="QF24" s="120"/>
      <c r="QG24" s="120"/>
      <c r="QH24" s="120"/>
      <c r="QI24" s="120"/>
      <c r="QJ24" s="120"/>
      <c r="QK24" s="120"/>
      <c r="QL24" s="120"/>
      <c r="QM24" s="120"/>
      <c r="QN24" s="120"/>
      <c r="QO24" s="120"/>
      <c r="QP24" s="120"/>
      <c r="QQ24" s="120"/>
      <c r="QR24" s="120"/>
      <c r="QS24" s="120"/>
      <c r="QT24" s="120"/>
      <c r="QU24" s="120"/>
      <c r="QV24" s="120"/>
      <c r="QW24" s="120"/>
      <c r="QX24" s="120"/>
      <c r="QY24" s="120"/>
      <c r="QZ24" s="120"/>
      <c r="RA24" s="120"/>
      <c r="RB24" s="120"/>
      <c r="RC24" s="120"/>
      <c r="RD24" s="120"/>
      <c r="RE24" s="120"/>
      <c r="RF24" s="120"/>
      <c r="RG24" s="120"/>
      <c r="RH24" s="120"/>
      <c r="RI24" s="120"/>
      <c r="RJ24" s="120"/>
      <c r="RK24" s="120"/>
      <c r="RL24" s="120"/>
      <c r="RM24" s="120"/>
      <c r="RN24" s="120"/>
      <c r="RO24" s="120"/>
      <c r="RP24" s="120"/>
      <c r="RQ24" s="120"/>
      <c r="RR24" s="120"/>
      <c r="RS24" s="120"/>
      <c r="RT24" s="120"/>
      <c r="RU24" s="120"/>
      <c r="RV24" s="120"/>
      <c r="RW24" s="120"/>
      <c r="RX24" s="120"/>
      <c r="RY24" s="120"/>
      <c r="RZ24" s="120"/>
      <c r="SA24" s="120"/>
      <c r="SB24" s="120"/>
      <c r="SC24" s="120"/>
      <c r="SD24" s="120"/>
      <c r="SE24" s="120"/>
      <c r="SF24" s="120"/>
      <c r="SG24" s="120"/>
      <c r="SH24" s="120"/>
      <c r="SI24" s="120"/>
      <c r="SJ24" s="120"/>
      <c r="SK24" s="120"/>
      <c r="SL24" s="120"/>
      <c r="SM24" s="120"/>
      <c r="SN24" s="120"/>
      <c r="SO24" s="120"/>
      <c r="SP24" s="120"/>
      <c r="SQ24" s="120"/>
      <c r="SR24" s="120"/>
      <c r="SS24" s="120"/>
      <c r="ST24" s="120"/>
      <c r="SU24" s="120"/>
      <c r="SV24" s="120"/>
      <c r="SW24" s="120"/>
      <c r="SX24" s="120"/>
      <c r="SY24" s="120"/>
      <c r="SZ24" s="120"/>
      <c r="TA24" s="120"/>
      <c r="TB24" s="120"/>
      <c r="TC24" s="120"/>
      <c r="TD24" s="120"/>
      <c r="TE24" s="120"/>
      <c r="TF24" s="120"/>
      <c r="TG24" s="120"/>
      <c r="TH24" s="120"/>
      <c r="TI24" s="120"/>
      <c r="TJ24" s="120"/>
      <c r="TK24" s="120"/>
      <c r="TL24" s="120"/>
      <c r="TM24" s="120"/>
      <c r="TN24" s="120"/>
      <c r="TO24" s="120"/>
      <c r="TP24" s="120"/>
      <c r="TQ24" s="120"/>
      <c r="TR24" s="120"/>
      <c r="TS24" s="120"/>
      <c r="TT24" s="120"/>
      <c r="TU24" s="120"/>
      <c r="TV24" s="120"/>
      <c r="TW24" s="120"/>
      <c r="TX24" s="120"/>
      <c r="TY24" s="120"/>
      <c r="TZ24" s="120"/>
      <c r="UA24" s="120"/>
      <c r="UB24" s="120"/>
      <c r="UC24" s="120"/>
      <c r="UD24" s="120"/>
      <c r="UE24" s="120"/>
      <c r="UF24" s="120"/>
      <c r="UG24" s="120"/>
      <c r="UH24" s="120"/>
      <c r="UI24" s="120"/>
      <c r="UJ24" s="120"/>
      <c r="UK24" s="120"/>
      <c r="UL24" s="120"/>
      <c r="UM24" s="120"/>
      <c r="UN24" s="120"/>
      <c r="UO24" s="120"/>
      <c r="UP24" s="120"/>
      <c r="UQ24" s="120"/>
      <c r="UR24" s="120"/>
      <c r="US24" s="120"/>
      <c r="UT24" s="120"/>
      <c r="UU24" s="120"/>
      <c r="UV24" s="120"/>
      <c r="UW24" s="120"/>
      <c r="UX24" s="120"/>
      <c r="UY24" s="120"/>
      <c r="UZ24" s="120"/>
      <c r="VA24" s="120"/>
      <c r="VB24" s="120"/>
      <c r="VC24" s="120"/>
      <c r="VD24" s="120"/>
      <c r="VE24" s="120"/>
      <c r="VF24" s="120"/>
      <c r="VG24" s="120"/>
      <c r="VH24" s="120"/>
      <c r="VI24" s="120"/>
      <c r="VJ24" s="120"/>
      <c r="VK24" s="120"/>
      <c r="VL24" s="120"/>
      <c r="VM24" s="120"/>
      <c r="VN24" s="120"/>
      <c r="VO24" s="120"/>
      <c r="VP24" s="120"/>
      <c r="VQ24" s="120"/>
      <c r="VR24" s="120"/>
      <c r="VS24" s="120"/>
      <c r="VT24" s="120"/>
      <c r="VU24" s="120"/>
      <c r="VV24" s="120"/>
      <c r="VW24" s="120"/>
      <c r="VX24" s="120"/>
      <c r="VY24" s="120"/>
      <c r="VZ24" s="120"/>
      <c r="WA24" s="120"/>
      <c r="WB24" s="120"/>
      <c r="WC24" s="120"/>
      <c r="WD24" s="120"/>
      <c r="WE24" s="120"/>
      <c r="WF24" s="120"/>
      <c r="WG24" s="120"/>
      <c r="WH24" s="120"/>
      <c r="WI24" s="120"/>
      <c r="WJ24" s="120"/>
      <c r="WK24" s="120"/>
      <c r="WL24" s="120"/>
      <c r="WM24" s="120"/>
      <c r="WN24" s="120"/>
      <c r="WO24" s="120"/>
      <c r="WP24" s="120"/>
      <c r="WQ24" s="120"/>
      <c r="WR24" s="120"/>
      <c r="WS24" s="120"/>
      <c r="WT24" s="120"/>
      <c r="WU24" s="120"/>
      <c r="WV24" s="120"/>
      <c r="WW24" s="120"/>
      <c r="WX24" s="120"/>
      <c r="WY24" s="120"/>
      <c r="WZ24" s="120"/>
      <c r="XA24" s="120"/>
      <c r="XB24" s="120"/>
      <c r="XC24" s="120"/>
      <c r="XD24" s="120"/>
      <c r="XE24" s="120"/>
      <c r="XF24" s="120"/>
      <c r="XG24" s="120"/>
      <c r="XH24" s="120"/>
      <c r="XI24" s="120"/>
      <c r="XJ24" s="120"/>
      <c r="XK24" s="120"/>
      <c r="XL24" s="120"/>
      <c r="XM24" s="120"/>
      <c r="XN24" s="120"/>
      <c r="XO24" s="120"/>
      <c r="XP24" s="120"/>
      <c r="XQ24" s="120"/>
      <c r="XR24" s="120"/>
      <c r="XS24" s="120"/>
      <c r="XT24" s="120"/>
      <c r="XU24" s="120"/>
      <c r="XV24" s="120"/>
      <c r="XW24" s="120"/>
      <c r="XX24" s="120"/>
      <c r="XY24" s="120"/>
      <c r="XZ24" s="120"/>
      <c r="YA24" s="120"/>
      <c r="YB24" s="120"/>
      <c r="YC24" s="120"/>
      <c r="YD24" s="120"/>
      <c r="YE24" s="120"/>
      <c r="YF24" s="120"/>
      <c r="YG24" s="120"/>
      <c r="YH24" s="120"/>
      <c r="YI24" s="120"/>
      <c r="YJ24" s="120"/>
      <c r="YK24" s="120"/>
      <c r="YL24" s="120"/>
      <c r="YM24" s="120"/>
      <c r="YN24" s="120"/>
      <c r="YO24" s="120"/>
      <c r="YP24" s="120"/>
      <c r="YQ24" s="120"/>
      <c r="YR24" s="120"/>
      <c r="YS24" s="120"/>
      <c r="YT24" s="120"/>
      <c r="YU24" s="120"/>
      <c r="YV24" s="120"/>
      <c r="YW24" s="120"/>
      <c r="YX24" s="120"/>
      <c r="YY24" s="120"/>
      <c r="YZ24" s="120"/>
      <c r="ZA24" s="120"/>
      <c r="ZB24" s="120"/>
      <c r="ZC24" s="120"/>
      <c r="ZD24" s="120"/>
      <c r="ZE24" s="120"/>
      <c r="ZF24" s="120"/>
      <c r="ZG24" s="120"/>
      <c r="ZH24" s="120"/>
      <c r="ZI24" s="120"/>
      <c r="ZJ24" s="120"/>
      <c r="ZK24" s="120"/>
      <c r="ZL24" s="120"/>
      <c r="ZM24" s="120"/>
      <c r="ZN24" s="120"/>
      <c r="ZO24" s="120"/>
      <c r="ZP24" s="120"/>
      <c r="ZQ24" s="120"/>
      <c r="ZR24" s="120"/>
      <c r="ZS24" s="120"/>
      <c r="ZT24" s="120"/>
      <c r="ZU24" s="120"/>
      <c r="ZV24" s="120"/>
      <c r="ZW24" s="120"/>
      <c r="ZX24" s="120"/>
      <c r="ZY24" s="120"/>
      <c r="ZZ24" s="120"/>
      <c r="AAA24" s="120"/>
      <c r="AAB24" s="120"/>
      <c r="AAC24" s="120"/>
      <c r="AAD24" s="120"/>
      <c r="AAE24" s="120"/>
      <c r="AAF24" s="120"/>
      <c r="AAG24" s="120"/>
      <c r="AAH24" s="120"/>
      <c r="AAI24" s="120"/>
      <c r="AAJ24" s="120"/>
      <c r="AAK24" s="120"/>
      <c r="AAL24" s="120"/>
      <c r="AAM24" s="120"/>
      <c r="AAN24" s="120"/>
      <c r="AAO24" s="120"/>
      <c r="AAP24" s="120"/>
      <c r="AAQ24" s="120"/>
      <c r="AAR24" s="120"/>
      <c r="AAS24" s="120"/>
      <c r="AAT24" s="120"/>
      <c r="AAU24" s="120"/>
      <c r="AAV24" s="120"/>
      <c r="AAW24" s="120"/>
      <c r="AAX24" s="120"/>
      <c r="AAY24" s="120"/>
      <c r="AAZ24" s="120"/>
      <c r="ABA24" s="120"/>
      <c r="ABB24" s="120"/>
      <c r="ABC24" s="120"/>
      <c r="ABD24" s="120"/>
      <c r="ABE24" s="120"/>
      <c r="ABF24" s="120"/>
      <c r="ABG24" s="120"/>
      <c r="ABH24" s="120"/>
      <c r="ABI24" s="120"/>
      <c r="ABJ24" s="120"/>
      <c r="ABK24" s="120"/>
      <c r="ABL24" s="120"/>
      <c r="ABM24" s="120"/>
      <c r="ABN24" s="120"/>
      <c r="ABO24" s="120"/>
      <c r="ABP24" s="120"/>
      <c r="ABQ24" s="120"/>
      <c r="ABR24" s="120"/>
      <c r="ABS24" s="120"/>
      <c r="ABT24" s="120"/>
      <c r="ABU24" s="120"/>
      <c r="ABV24" s="120"/>
      <c r="ABW24" s="120"/>
      <c r="ABX24" s="120"/>
      <c r="ABY24" s="120"/>
      <c r="ABZ24" s="120"/>
      <c r="ACA24" s="120"/>
      <c r="ACB24" s="120"/>
      <c r="ACC24" s="120"/>
      <c r="ACD24" s="120"/>
      <c r="ACE24" s="120"/>
      <c r="ACF24" s="120"/>
      <c r="ACG24" s="120"/>
      <c r="ACH24" s="120"/>
      <c r="ACI24" s="120"/>
      <c r="ACJ24" s="120"/>
      <c r="ACK24" s="120"/>
      <c r="ACL24" s="120"/>
      <c r="ACM24" s="120"/>
      <c r="ACN24" s="120"/>
      <c r="ACO24" s="120"/>
      <c r="ACP24" s="120"/>
      <c r="ACQ24" s="120"/>
      <c r="ACR24" s="120"/>
      <c r="ACS24" s="120"/>
      <c r="ACT24" s="120"/>
      <c r="ACU24" s="120"/>
      <c r="ACV24" s="120"/>
      <c r="ACW24" s="120"/>
      <c r="ACX24" s="120"/>
      <c r="ACY24" s="120"/>
      <c r="ACZ24" s="120"/>
      <c r="ADA24" s="120"/>
      <c r="ADB24" s="120"/>
      <c r="ADC24" s="120"/>
      <c r="ADD24" s="120"/>
      <c r="ADE24" s="120"/>
      <c r="ADF24" s="120"/>
      <c r="ADG24" s="120"/>
      <c r="ADH24" s="120"/>
      <c r="ADI24" s="120"/>
      <c r="ADJ24" s="120"/>
      <c r="ADK24" s="120"/>
      <c r="ADL24" s="120"/>
      <c r="ADM24" s="120"/>
      <c r="ADN24" s="120"/>
      <c r="ADO24" s="120"/>
      <c r="ADP24" s="120"/>
      <c r="ADQ24" s="120"/>
      <c r="ADR24" s="120"/>
      <c r="ADS24" s="120"/>
      <c r="ADT24" s="120"/>
      <c r="ADU24" s="120"/>
      <c r="ADV24" s="120"/>
      <c r="ADW24" s="120"/>
      <c r="ADX24" s="120"/>
      <c r="ADY24" s="120"/>
      <c r="ADZ24" s="120"/>
      <c r="AEA24" s="120"/>
      <c r="AEB24" s="120"/>
      <c r="AEC24" s="120"/>
      <c r="AED24" s="120"/>
      <c r="AEE24" s="120"/>
      <c r="AEF24" s="120"/>
      <c r="AEG24" s="120"/>
      <c r="AEH24" s="120"/>
      <c r="AEI24" s="120"/>
      <c r="AEJ24" s="120"/>
      <c r="AEK24" s="120"/>
      <c r="AEL24" s="120"/>
      <c r="AEM24" s="120"/>
      <c r="AEN24" s="120"/>
      <c r="AEO24" s="120"/>
      <c r="AEP24" s="120"/>
      <c r="AEQ24" s="120"/>
      <c r="AER24" s="120"/>
      <c r="AES24" s="120"/>
      <c r="AET24" s="120"/>
      <c r="AEU24" s="120"/>
      <c r="AEV24" s="120"/>
      <c r="AEW24" s="120"/>
      <c r="AEX24" s="120"/>
      <c r="AEY24" s="120"/>
      <c r="AEZ24" s="120"/>
      <c r="AFA24" s="120"/>
      <c r="AFB24" s="120"/>
      <c r="AFC24" s="120"/>
      <c r="AFD24" s="120"/>
      <c r="AFE24" s="120"/>
      <c r="AFF24" s="120"/>
      <c r="AFG24" s="120"/>
      <c r="AFH24" s="120"/>
      <c r="AFI24" s="120"/>
      <c r="AFJ24" s="120"/>
      <c r="AFK24" s="120"/>
      <c r="AFL24" s="120"/>
      <c r="AFM24" s="120"/>
      <c r="AFN24" s="120"/>
      <c r="AFO24" s="120"/>
      <c r="AFP24" s="120"/>
      <c r="AFQ24" s="120"/>
      <c r="AFR24" s="120"/>
      <c r="AFS24" s="120"/>
      <c r="AFT24" s="120"/>
      <c r="AFU24" s="120"/>
      <c r="AFV24" s="120"/>
      <c r="AFW24" s="120"/>
      <c r="AFX24" s="120"/>
      <c r="AFY24" s="120"/>
      <c r="AFZ24" s="120"/>
      <c r="AGA24" s="120"/>
      <c r="AGB24" s="120"/>
      <c r="AGC24" s="120"/>
      <c r="AGD24" s="120"/>
      <c r="AGE24" s="120"/>
      <c r="AGF24" s="120"/>
      <c r="AGG24" s="120"/>
      <c r="AGH24" s="120"/>
      <c r="AGI24" s="120"/>
      <c r="AGJ24" s="120"/>
      <c r="AGK24" s="120"/>
      <c r="AGL24" s="120"/>
      <c r="AGM24" s="120"/>
      <c r="AGN24" s="120"/>
      <c r="AGO24" s="120"/>
      <c r="AGP24" s="120"/>
      <c r="AGQ24" s="120"/>
      <c r="AGR24" s="120"/>
      <c r="AGS24" s="120"/>
      <c r="AGT24" s="120"/>
      <c r="AGU24" s="120"/>
      <c r="AGV24" s="120"/>
      <c r="AGW24" s="120"/>
      <c r="AGX24" s="120"/>
      <c r="AGY24" s="120"/>
      <c r="AGZ24" s="120"/>
      <c r="AHA24" s="120"/>
      <c r="AHB24" s="120"/>
      <c r="AHC24" s="120"/>
      <c r="AHD24" s="120"/>
      <c r="AHE24" s="120"/>
      <c r="AHF24" s="120"/>
      <c r="AHG24" s="120"/>
      <c r="AHH24" s="120"/>
      <c r="AHI24" s="120"/>
      <c r="AHJ24" s="120"/>
      <c r="AHK24" s="120"/>
      <c r="AHL24" s="120"/>
      <c r="AHM24" s="120"/>
      <c r="AHN24" s="120"/>
      <c r="AHO24" s="120"/>
      <c r="AHP24" s="120"/>
      <c r="AHQ24" s="120"/>
      <c r="AHR24" s="120"/>
      <c r="AHS24" s="120"/>
      <c r="AHT24" s="120"/>
      <c r="AHU24" s="120"/>
      <c r="AHV24" s="120"/>
      <c r="AHW24" s="120"/>
      <c r="AHX24" s="120"/>
      <c r="AHY24" s="120"/>
      <c r="AHZ24" s="120"/>
      <c r="AIA24" s="120"/>
      <c r="AIB24" s="120"/>
      <c r="AIC24" s="120"/>
      <c r="AID24" s="120"/>
      <c r="AIE24" s="120"/>
      <c r="AIF24" s="120"/>
      <c r="AIG24" s="120"/>
      <c r="AIH24" s="120"/>
      <c r="AII24" s="120"/>
      <c r="AIJ24" s="120"/>
      <c r="AIK24" s="120"/>
      <c r="AIL24" s="120"/>
      <c r="AIM24" s="120"/>
      <c r="AIN24" s="120"/>
      <c r="AIO24" s="120"/>
      <c r="AIP24" s="120"/>
      <c r="AIQ24" s="120"/>
      <c r="AIR24" s="120"/>
      <c r="AIS24" s="120"/>
      <c r="AIT24" s="120"/>
      <c r="AIU24" s="120"/>
      <c r="AIV24" s="120"/>
      <c r="AIW24" s="120"/>
      <c r="AIX24" s="120"/>
      <c r="AIY24" s="120"/>
      <c r="AIZ24" s="120"/>
      <c r="AJA24" s="120"/>
      <c r="AJB24" s="120"/>
      <c r="AJC24" s="120"/>
      <c r="AJD24" s="120"/>
      <c r="AJE24" s="120"/>
      <c r="AJF24" s="120"/>
      <c r="AJG24" s="120"/>
      <c r="AJH24" s="120"/>
      <c r="AJI24" s="120"/>
      <c r="AJJ24" s="120"/>
      <c r="AJK24" s="120"/>
      <c r="AJL24" s="120"/>
      <c r="AJM24" s="120"/>
      <c r="AJN24" s="120"/>
      <c r="AJO24" s="120"/>
      <c r="AJP24" s="120"/>
      <c r="AJQ24" s="120"/>
      <c r="AJR24" s="120"/>
      <c r="AJS24" s="120"/>
      <c r="AJT24" s="120"/>
      <c r="AJU24" s="120"/>
      <c r="AJV24" s="120"/>
      <c r="AJW24" s="120"/>
      <c r="AJX24" s="120"/>
      <c r="AJY24" s="120"/>
      <c r="AJZ24" s="120"/>
      <c r="AKA24" s="120"/>
      <c r="AKB24" s="120"/>
      <c r="AKC24" s="120"/>
      <c r="AKD24" s="120"/>
      <c r="AKE24" s="120"/>
      <c r="AKF24" s="120"/>
      <c r="AKG24" s="120"/>
      <c r="AKH24" s="120"/>
      <c r="AKI24" s="120"/>
      <c r="AKJ24" s="120"/>
      <c r="AKK24" s="120"/>
      <c r="AKL24" s="120"/>
      <c r="AKM24" s="120"/>
      <c r="AKN24" s="120"/>
      <c r="AKO24" s="120"/>
      <c r="AKP24" s="120"/>
      <c r="AKQ24" s="120"/>
      <c r="AKR24" s="120"/>
      <c r="AKS24" s="120"/>
      <c r="AKT24" s="120"/>
      <c r="AKU24" s="120"/>
      <c r="AKV24" s="120"/>
      <c r="AKW24" s="120"/>
      <c r="AKX24" s="120"/>
      <c r="AKY24" s="120"/>
      <c r="AKZ24" s="120"/>
      <c r="ALA24" s="120"/>
      <c r="ALB24" s="120"/>
      <c r="ALC24" s="120"/>
      <c r="ALD24" s="120"/>
      <c r="ALE24" s="120"/>
      <c r="ALF24" s="120"/>
      <c r="ALG24" s="120"/>
      <c r="ALH24" s="120"/>
      <c r="ALI24" s="120"/>
      <c r="ALJ24" s="120"/>
      <c r="ALK24" s="120"/>
      <c r="ALL24" s="120"/>
      <c r="ALM24" s="120"/>
      <c r="ALN24" s="120"/>
      <c r="ALO24" s="120"/>
      <c r="ALP24" s="120"/>
      <c r="ALQ24" s="120"/>
      <c r="ALR24" s="120"/>
      <c r="ALS24" s="120"/>
      <c r="ALT24" s="120"/>
      <c r="ALU24" s="120"/>
      <c r="ALV24" s="120"/>
      <c r="ALW24" s="120"/>
      <c r="ALX24" s="120"/>
      <c r="ALY24" s="120"/>
      <c r="ALZ24" s="120"/>
      <c r="AMA24" s="120"/>
      <c r="AMB24" s="120"/>
      <c r="AMC24" s="120"/>
      <c r="AMD24" s="120"/>
      <c r="AME24" s="120"/>
      <c r="AMF24" s="120"/>
      <c r="AMG24" s="120"/>
      <c r="AMH24" s="120"/>
      <c r="AMI24" s="120"/>
      <c r="AMJ24" s="120"/>
      <c r="AMK24" s="120"/>
      <c r="AML24" s="120"/>
      <c r="AMM24" s="120"/>
      <c r="AMN24" s="120"/>
      <c r="AMO24" s="120"/>
      <c r="AMP24" s="120"/>
      <c r="AMQ24" s="120"/>
      <c r="AMR24" s="120"/>
      <c r="AMS24" s="120"/>
      <c r="AMT24" s="120"/>
      <c r="AMU24" s="120"/>
      <c r="AMV24" s="120"/>
      <c r="AMW24" s="120"/>
      <c r="AMX24" s="120"/>
      <c r="AMY24" s="120"/>
      <c r="AMZ24" s="120"/>
      <c r="ANA24" s="120"/>
      <c r="ANB24" s="120"/>
      <c r="ANC24" s="120"/>
      <c r="AND24" s="120"/>
      <c r="ANE24" s="120"/>
      <c r="ANF24" s="120"/>
      <c r="ANG24" s="120"/>
      <c r="ANH24" s="120"/>
      <c r="ANI24" s="120"/>
      <c r="ANJ24" s="120"/>
      <c r="ANK24" s="120"/>
      <c r="ANL24" s="120"/>
      <c r="ANM24" s="120"/>
      <c r="ANN24" s="120"/>
      <c r="ANO24" s="120"/>
      <c r="ANP24" s="120"/>
      <c r="ANQ24" s="120"/>
      <c r="ANR24" s="120"/>
      <c r="ANS24" s="120"/>
      <c r="ANT24" s="120"/>
      <c r="ANU24" s="120"/>
      <c r="ANV24" s="120"/>
      <c r="ANW24" s="120"/>
      <c r="ANX24" s="120"/>
      <c r="ANY24" s="120"/>
      <c r="ANZ24" s="120"/>
      <c r="AOA24" s="120"/>
      <c r="AOB24" s="120"/>
      <c r="AOC24" s="120"/>
      <c r="AOD24" s="120"/>
      <c r="AOE24" s="120"/>
      <c r="AOF24" s="120"/>
      <c r="AOG24" s="120"/>
      <c r="AOH24" s="120"/>
      <c r="AOI24" s="120"/>
      <c r="AOJ24" s="120"/>
      <c r="AOK24" s="120"/>
      <c r="AOL24" s="120"/>
      <c r="AOM24" s="120"/>
      <c r="AON24" s="120"/>
      <c r="AOO24" s="120"/>
      <c r="AOP24" s="120"/>
      <c r="AOQ24" s="120"/>
      <c r="AOR24" s="120"/>
      <c r="AOS24" s="120"/>
      <c r="AOT24" s="120"/>
      <c r="AOU24" s="120"/>
      <c r="AOV24" s="120"/>
      <c r="AOW24" s="120"/>
      <c r="AOX24" s="120"/>
      <c r="AOY24" s="120"/>
      <c r="AOZ24" s="120"/>
      <c r="APA24" s="120"/>
      <c r="APB24" s="120"/>
      <c r="APC24" s="120"/>
      <c r="APD24" s="120"/>
      <c r="APE24" s="120"/>
      <c r="APF24" s="120"/>
      <c r="APG24" s="120"/>
      <c r="APH24" s="120"/>
      <c r="API24" s="120"/>
      <c r="APJ24" s="120"/>
      <c r="APK24" s="120"/>
      <c r="APL24" s="120"/>
      <c r="APM24" s="120"/>
      <c r="APN24" s="120"/>
      <c r="APO24" s="120"/>
      <c r="APP24" s="120"/>
      <c r="APQ24" s="120"/>
      <c r="APR24" s="120"/>
      <c r="APS24" s="120"/>
      <c r="APT24" s="120"/>
      <c r="APU24" s="120"/>
      <c r="APV24" s="120"/>
      <c r="APW24" s="120"/>
      <c r="APX24" s="120"/>
      <c r="APY24" s="120"/>
      <c r="APZ24" s="120"/>
      <c r="AQA24" s="120"/>
      <c r="AQB24" s="120"/>
      <c r="AQC24" s="120"/>
      <c r="AQD24" s="120"/>
      <c r="AQE24" s="120"/>
      <c r="AQF24" s="120"/>
      <c r="AQG24" s="120"/>
      <c r="AQH24" s="120"/>
      <c r="AQI24" s="120"/>
      <c r="AQJ24" s="120"/>
      <c r="AQK24" s="120"/>
      <c r="AQL24" s="120"/>
      <c r="AQM24" s="120"/>
      <c r="AQN24" s="120"/>
      <c r="AQO24" s="120"/>
      <c r="AQP24" s="120"/>
      <c r="AQQ24" s="120"/>
      <c r="AQR24" s="120"/>
      <c r="AQS24" s="120"/>
      <c r="AQT24" s="120"/>
      <c r="AQU24" s="120"/>
      <c r="AQV24" s="120"/>
      <c r="AQW24" s="120"/>
      <c r="AQX24" s="120"/>
      <c r="AQY24" s="120"/>
      <c r="AQZ24" s="120"/>
      <c r="ARA24" s="120"/>
      <c r="ARB24" s="120"/>
      <c r="ARC24" s="120"/>
      <c r="ARD24" s="120"/>
      <c r="ARE24" s="120"/>
      <c r="ARF24" s="120"/>
      <c r="ARG24" s="120"/>
      <c r="ARH24" s="120"/>
      <c r="ARI24" s="120"/>
      <c r="ARJ24" s="120"/>
      <c r="ARK24" s="120"/>
      <c r="ARL24" s="120"/>
      <c r="ARM24" s="120"/>
      <c r="ARN24" s="120"/>
      <c r="ARO24" s="120"/>
      <c r="ARP24" s="120"/>
      <c r="ARQ24" s="120"/>
      <c r="ARR24" s="120"/>
      <c r="ARS24" s="120"/>
      <c r="ART24" s="120"/>
      <c r="ARU24" s="120"/>
      <c r="ARV24" s="120"/>
      <c r="ARW24" s="120"/>
      <c r="ARX24" s="120"/>
      <c r="ARY24" s="120"/>
      <c r="ARZ24" s="120"/>
      <c r="ASA24" s="120"/>
      <c r="ASB24" s="120"/>
      <c r="ASC24" s="120"/>
      <c r="ASD24" s="120"/>
      <c r="ASE24" s="120"/>
      <c r="ASF24" s="120"/>
      <c r="ASG24" s="120"/>
      <c r="ASH24" s="120"/>
      <c r="ASI24" s="120"/>
      <c r="ASJ24" s="120"/>
      <c r="ASK24" s="120"/>
      <c r="ASL24" s="120"/>
      <c r="ASM24" s="120"/>
      <c r="ASN24" s="120"/>
      <c r="ASO24" s="120"/>
      <c r="ASP24" s="120"/>
      <c r="ASQ24" s="120"/>
      <c r="ASR24" s="120"/>
      <c r="ASS24" s="120"/>
      <c r="AST24" s="120"/>
      <c r="ASU24" s="120"/>
      <c r="ASV24" s="120"/>
      <c r="ASW24" s="120"/>
      <c r="ASX24" s="120"/>
      <c r="ASY24" s="120"/>
      <c r="ASZ24" s="120"/>
      <c r="ATA24" s="120"/>
      <c r="ATB24" s="120"/>
      <c r="ATC24" s="120"/>
      <c r="ATD24" s="120"/>
      <c r="ATE24" s="120"/>
      <c r="ATF24" s="120"/>
      <c r="ATG24" s="120"/>
      <c r="ATH24" s="120"/>
      <c r="ATI24" s="120"/>
      <c r="ATJ24" s="120"/>
      <c r="ATK24" s="120"/>
      <c r="ATL24" s="120"/>
      <c r="ATM24" s="120"/>
      <c r="ATN24" s="120"/>
      <c r="ATO24" s="120"/>
      <c r="ATP24" s="120"/>
      <c r="ATQ24" s="120"/>
      <c r="ATR24" s="120"/>
      <c r="ATS24" s="120"/>
      <c r="ATT24" s="120"/>
      <c r="ATU24" s="120"/>
      <c r="ATV24" s="120"/>
      <c r="ATW24" s="120"/>
      <c r="ATX24" s="120"/>
      <c r="ATY24" s="120"/>
      <c r="ATZ24" s="120"/>
      <c r="AUA24" s="120"/>
      <c r="AUB24" s="120"/>
      <c r="AUC24" s="120"/>
      <c r="AUD24" s="120"/>
      <c r="AUE24" s="120"/>
      <c r="AUF24" s="120"/>
      <c r="AUG24" s="120"/>
      <c r="AUH24" s="120"/>
      <c r="AUI24" s="120"/>
      <c r="AUJ24" s="120"/>
      <c r="AUK24" s="120"/>
      <c r="AUL24" s="120"/>
      <c r="AUM24" s="120"/>
      <c r="AUN24" s="120"/>
      <c r="AUO24" s="120"/>
      <c r="AUP24" s="120"/>
      <c r="AUQ24" s="120"/>
      <c r="AUR24" s="120"/>
      <c r="AUS24" s="120"/>
      <c r="AUT24" s="120"/>
      <c r="AUU24" s="120"/>
      <c r="AUV24" s="120"/>
      <c r="AUW24" s="120"/>
      <c r="AUX24" s="120"/>
      <c r="AUY24" s="120"/>
      <c r="AUZ24" s="120"/>
      <c r="AVA24" s="120"/>
      <c r="AVB24" s="120"/>
      <c r="AVC24" s="120"/>
      <c r="AVD24" s="120"/>
      <c r="AVE24" s="120"/>
      <c r="AVF24" s="120"/>
      <c r="AVG24" s="120"/>
      <c r="AVH24" s="120"/>
      <c r="AVI24" s="120"/>
      <c r="AVJ24" s="120"/>
      <c r="AVK24" s="120"/>
      <c r="AVL24" s="120"/>
      <c r="AVM24" s="120"/>
      <c r="AVN24" s="120"/>
      <c r="AVO24" s="120"/>
      <c r="AVP24" s="120"/>
      <c r="AVQ24" s="120"/>
      <c r="AVR24" s="120"/>
      <c r="AVS24" s="120"/>
      <c r="AVT24" s="120"/>
      <c r="AVU24" s="120"/>
      <c r="AVV24" s="120"/>
      <c r="AVW24" s="120"/>
      <c r="AVX24" s="120"/>
      <c r="AVY24" s="120"/>
      <c r="AVZ24" s="120"/>
      <c r="AWA24" s="120"/>
      <c r="AWB24" s="120"/>
      <c r="AWC24" s="120"/>
      <c r="AWD24" s="120"/>
      <c r="AWE24" s="120"/>
      <c r="AWF24" s="120"/>
      <c r="AWG24" s="120"/>
      <c r="AWH24" s="120"/>
      <c r="AWI24" s="120"/>
      <c r="AWJ24" s="120"/>
      <c r="AWK24" s="120"/>
      <c r="AWL24" s="120"/>
      <c r="AWM24" s="120"/>
      <c r="AWN24" s="120"/>
      <c r="AWO24" s="120"/>
      <c r="AWP24" s="120"/>
      <c r="AWQ24" s="120"/>
      <c r="AWR24" s="120"/>
      <c r="AWS24" s="120"/>
      <c r="AWT24" s="120"/>
      <c r="AWU24" s="120"/>
      <c r="AWV24" s="120"/>
      <c r="AWW24" s="120"/>
      <c r="AWX24" s="120"/>
      <c r="AWY24" s="120"/>
      <c r="AWZ24" s="120"/>
      <c r="AXA24" s="120"/>
      <c r="AXB24" s="120"/>
      <c r="AXC24" s="120"/>
      <c r="AXD24" s="120"/>
      <c r="AXE24" s="120"/>
      <c r="AXF24" s="120"/>
      <c r="AXG24" s="120"/>
      <c r="AXH24" s="120"/>
      <c r="AXI24" s="120"/>
      <c r="AXJ24" s="120"/>
      <c r="AXK24" s="120"/>
      <c r="AXL24" s="120"/>
      <c r="AXM24" s="120"/>
      <c r="AXN24" s="120"/>
      <c r="AXO24" s="120"/>
      <c r="AXP24" s="120"/>
      <c r="AXQ24" s="120"/>
      <c r="AXR24" s="120"/>
      <c r="AXS24" s="120"/>
      <c r="AXT24" s="120"/>
      <c r="AXU24" s="120"/>
      <c r="AXV24" s="120"/>
      <c r="AXW24" s="120"/>
      <c r="AXX24" s="120"/>
      <c r="AXY24" s="120"/>
      <c r="AXZ24" s="120"/>
      <c r="AYA24" s="120"/>
      <c r="AYB24" s="120"/>
      <c r="AYC24" s="120"/>
      <c r="AYD24" s="120"/>
      <c r="AYE24" s="120"/>
      <c r="AYF24" s="120"/>
      <c r="AYG24" s="120"/>
      <c r="AYH24" s="120"/>
      <c r="AYI24" s="120"/>
      <c r="AYJ24" s="120"/>
      <c r="AYK24" s="120"/>
      <c r="AYL24" s="120"/>
      <c r="AYM24" s="120"/>
      <c r="AYN24" s="120"/>
      <c r="AYO24" s="120"/>
      <c r="AYP24" s="120"/>
      <c r="AYQ24" s="120"/>
      <c r="AYR24" s="120"/>
      <c r="AYS24" s="120"/>
      <c r="AYT24" s="120"/>
      <c r="AYU24" s="120"/>
      <c r="AYV24" s="120"/>
      <c r="AYW24" s="120"/>
      <c r="AYX24" s="120"/>
      <c r="AYY24" s="120"/>
    </row>
    <row r="25" spans="1:1351" s="110" customFormat="1" ht="23.1" customHeight="1" thickBot="1">
      <c r="A25" s="104">
        <v>8</v>
      </c>
      <c r="B25" s="105" t="s">
        <v>85</v>
      </c>
      <c r="C25" s="105" t="s">
        <v>75</v>
      </c>
      <c r="D25" s="106" t="s">
        <v>71</v>
      </c>
      <c r="E25" s="107">
        <v>20534</v>
      </c>
      <c r="F25" s="107">
        <v>914</v>
      </c>
      <c r="G25" s="107">
        <f>SUM(E25:F25)</f>
        <v>21448</v>
      </c>
      <c r="H25" s="108">
        <f>G25</f>
        <v>21448</v>
      </c>
      <c r="I25" s="108">
        <f t="shared" si="1"/>
        <v>21448</v>
      </c>
      <c r="J25" s="109">
        <f t="shared" si="2"/>
        <v>0</v>
      </c>
      <c r="K25" s="110">
        <v>0</v>
      </c>
      <c r="L25" s="110">
        <v>0</v>
      </c>
      <c r="M25" s="110">
        <v>0</v>
      </c>
      <c r="N25" s="108">
        <f t="shared" si="3"/>
        <v>21448</v>
      </c>
      <c r="O25" s="107"/>
      <c r="P25" s="111">
        <f>SUM(AL25:AT25)</f>
        <v>1930.32</v>
      </c>
      <c r="Q25" s="107">
        <f>SUM(AV25:AX25)</f>
        <v>200</v>
      </c>
      <c r="R25" s="107">
        <f>ROUNDDOWN(G25*5%/2,2)</f>
        <v>536.20000000000005</v>
      </c>
      <c r="S25" s="107">
        <f>SUM(BA25:BF25)</f>
        <v>100</v>
      </c>
      <c r="T25" s="108">
        <f>O25+P25+Q25+R25+S25</f>
        <v>2766.5199999999995</v>
      </c>
      <c r="U25" s="112">
        <f t="shared" si="4"/>
        <v>9341</v>
      </c>
      <c r="V25" s="112">
        <f>(AF25-U25)</f>
        <v>9340.48</v>
      </c>
      <c r="W25" s="107">
        <f>U25+V25</f>
        <v>18681.48</v>
      </c>
      <c r="X25" s="107">
        <f t="shared" si="5"/>
        <v>18681.48</v>
      </c>
      <c r="Y25" s="113">
        <v>2000</v>
      </c>
      <c r="Z25" s="112">
        <f t="shared" si="6"/>
        <v>20681.48</v>
      </c>
      <c r="AA25" s="114">
        <v>8</v>
      </c>
      <c r="AB25" s="107">
        <f t="shared" si="7"/>
        <v>2573.7599999999998</v>
      </c>
      <c r="AC25" s="115">
        <v>100</v>
      </c>
      <c r="AD25" s="116">
        <f>ROUNDUP(G25*5%/2,2)</f>
        <v>536.20000000000005</v>
      </c>
      <c r="AE25" s="115">
        <v>200</v>
      </c>
      <c r="AF25" s="117">
        <f>+N25-T25</f>
        <v>18681.48</v>
      </c>
      <c r="AG25" s="117">
        <f>(+N25-T25)/2</f>
        <v>9340.74</v>
      </c>
      <c r="AH25" s="118">
        <v>8</v>
      </c>
      <c r="AI25" s="105" t="s">
        <v>85</v>
      </c>
      <c r="AJ25" s="106" t="s">
        <v>71</v>
      </c>
      <c r="AK25" s="107">
        <f t="shared" si="0"/>
        <v>0</v>
      </c>
      <c r="AL25" s="107">
        <f t="shared" si="8"/>
        <v>1930.32</v>
      </c>
      <c r="AM25" s="107">
        <v>0</v>
      </c>
      <c r="AN25" s="107">
        <v>0</v>
      </c>
      <c r="AO25" s="107">
        <v>0</v>
      </c>
      <c r="AP25" s="107">
        <v>0</v>
      </c>
      <c r="AQ25" s="107">
        <v>0</v>
      </c>
      <c r="AR25" s="107">
        <v>0</v>
      </c>
      <c r="AS25" s="107"/>
      <c r="AT25" s="107">
        <v>0</v>
      </c>
      <c r="AU25" s="111">
        <f>SUM(AL25:AT25)</f>
        <v>1930.32</v>
      </c>
      <c r="AV25" s="115">
        <v>200</v>
      </c>
      <c r="AW25" s="107">
        <v>0</v>
      </c>
      <c r="AX25" s="107">
        <v>0</v>
      </c>
      <c r="AY25" s="107">
        <f>SUM(AV25:AW25)</f>
        <v>200</v>
      </c>
      <c r="AZ25" s="107">
        <f>ROUNDDOWN(G25*5%/2,2)</f>
        <v>536.20000000000005</v>
      </c>
      <c r="BB25" s="107"/>
      <c r="BC25" s="107">
        <v>100</v>
      </c>
      <c r="BD25" s="107"/>
      <c r="BE25" s="107">
        <v>0</v>
      </c>
      <c r="BF25" s="107">
        <v>0</v>
      </c>
      <c r="BG25" s="107">
        <f>SUM(BA25:BF25)</f>
        <v>100</v>
      </c>
      <c r="BH25" s="108">
        <f>AK25+AU25+AY25+AZ25+BG25</f>
        <v>2766.5199999999995</v>
      </c>
      <c r="BI25" s="119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20"/>
      <c r="FB25" s="120"/>
      <c r="FC25" s="120"/>
      <c r="FD25" s="120"/>
      <c r="FE25" s="120"/>
      <c r="FF25" s="120"/>
      <c r="FG25" s="120"/>
      <c r="FH25" s="120"/>
      <c r="FI25" s="120"/>
      <c r="FJ25" s="120"/>
      <c r="FK25" s="120"/>
      <c r="FL25" s="120"/>
      <c r="FM25" s="120"/>
      <c r="FN25" s="120"/>
      <c r="FO25" s="120"/>
      <c r="FP25" s="120"/>
      <c r="FQ25" s="120"/>
      <c r="FR25" s="120"/>
      <c r="FS25" s="120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/>
      <c r="GN25" s="120"/>
      <c r="GO25" s="120"/>
      <c r="GP25" s="120"/>
      <c r="GQ25" s="120"/>
      <c r="GR25" s="120"/>
      <c r="GS25" s="120"/>
      <c r="GT25" s="120"/>
      <c r="GU25" s="120"/>
      <c r="GV25" s="120"/>
      <c r="GW25" s="120"/>
      <c r="GX25" s="120"/>
      <c r="GY25" s="120"/>
      <c r="GZ25" s="120"/>
      <c r="HA25" s="120"/>
      <c r="HB25" s="120"/>
      <c r="HC25" s="120"/>
      <c r="HD25" s="120"/>
      <c r="HE25" s="120"/>
      <c r="HF25" s="120"/>
      <c r="HG25" s="120"/>
      <c r="HH25" s="120"/>
      <c r="HI25" s="120"/>
      <c r="HJ25" s="120"/>
      <c r="HK25" s="120"/>
      <c r="HL25" s="120"/>
      <c r="HM25" s="120"/>
      <c r="HN25" s="120"/>
      <c r="HO25" s="120"/>
      <c r="HP25" s="120"/>
      <c r="HQ25" s="120"/>
      <c r="HR25" s="120"/>
      <c r="HS25" s="120"/>
      <c r="HT25" s="120"/>
      <c r="HU25" s="120"/>
      <c r="HV25" s="120"/>
      <c r="HW25" s="120"/>
      <c r="HX25" s="120"/>
      <c r="HY25" s="120"/>
      <c r="HZ25" s="120"/>
      <c r="IA25" s="120"/>
      <c r="IB25" s="120"/>
      <c r="IC25" s="120"/>
      <c r="ID25" s="120"/>
      <c r="IE25" s="120"/>
      <c r="IF25" s="120"/>
      <c r="IG25" s="120"/>
      <c r="IH25" s="120"/>
      <c r="II25" s="120"/>
      <c r="IJ25" s="120"/>
      <c r="IK25" s="120"/>
      <c r="IL25" s="120"/>
      <c r="IM25" s="120"/>
      <c r="IN25" s="120"/>
      <c r="IO25" s="120"/>
      <c r="IP25" s="120"/>
      <c r="IQ25" s="120"/>
      <c r="IR25" s="120"/>
      <c r="IS25" s="120"/>
      <c r="IT25" s="120"/>
      <c r="IU25" s="120"/>
      <c r="IV25" s="120"/>
      <c r="IW25" s="120"/>
      <c r="IX25" s="120"/>
      <c r="IY25" s="120"/>
      <c r="IZ25" s="120"/>
      <c r="JA25" s="120"/>
      <c r="JB25" s="120"/>
      <c r="JC25" s="120"/>
      <c r="JD25" s="120"/>
      <c r="JE25" s="120"/>
      <c r="JF25" s="120"/>
      <c r="JG25" s="120"/>
      <c r="JH25" s="120"/>
      <c r="JI25" s="120"/>
      <c r="JJ25" s="120"/>
      <c r="JK25" s="120"/>
      <c r="JL25" s="120"/>
      <c r="JM25" s="120"/>
      <c r="JN25" s="120"/>
      <c r="JO25" s="120"/>
      <c r="JP25" s="120"/>
      <c r="JQ25" s="120"/>
      <c r="JR25" s="120"/>
      <c r="JS25" s="120"/>
      <c r="JT25" s="120"/>
      <c r="JU25" s="120"/>
      <c r="JV25" s="120"/>
      <c r="JW25" s="120"/>
      <c r="JX25" s="120"/>
      <c r="JY25" s="120"/>
      <c r="JZ25" s="120"/>
      <c r="KA25" s="120"/>
      <c r="KB25" s="120"/>
      <c r="KC25" s="120"/>
      <c r="KD25" s="120"/>
      <c r="KE25" s="120"/>
      <c r="KF25" s="120"/>
      <c r="KG25" s="120"/>
      <c r="KH25" s="120"/>
      <c r="KI25" s="120"/>
      <c r="KJ25" s="120"/>
      <c r="KK25" s="120"/>
      <c r="KL25" s="120"/>
      <c r="KM25" s="120"/>
      <c r="KN25" s="120"/>
      <c r="KO25" s="120"/>
      <c r="KP25" s="120"/>
      <c r="KQ25" s="120"/>
      <c r="KR25" s="120"/>
      <c r="KS25" s="120"/>
      <c r="KT25" s="120"/>
      <c r="KU25" s="120"/>
      <c r="KV25" s="120"/>
      <c r="KW25" s="120"/>
      <c r="KX25" s="120"/>
      <c r="KY25" s="120"/>
      <c r="KZ25" s="120"/>
      <c r="LA25" s="120"/>
      <c r="LB25" s="120"/>
      <c r="LC25" s="120"/>
      <c r="LD25" s="120"/>
      <c r="LE25" s="120"/>
      <c r="LF25" s="120"/>
      <c r="LG25" s="120"/>
      <c r="LH25" s="120"/>
      <c r="LI25" s="120"/>
      <c r="LJ25" s="120"/>
      <c r="LK25" s="120"/>
      <c r="LL25" s="120"/>
      <c r="LM25" s="120"/>
      <c r="LN25" s="120"/>
      <c r="LO25" s="120"/>
      <c r="LP25" s="120"/>
      <c r="LQ25" s="120"/>
      <c r="LR25" s="120"/>
      <c r="LS25" s="120"/>
      <c r="LT25" s="120"/>
      <c r="LU25" s="120"/>
      <c r="LV25" s="120"/>
      <c r="LW25" s="120"/>
      <c r="LX25" s="120"/>
      <c r="LY25" s="120"/>
      <c r="LZ25" s="120"/>
      <c r="MA25" s="120"/>
      <c r="MB25" s="120"/>
      <c r="MC25" s="120"/>
      <c r="MD25" s="120"/>
      <c r="ME25" s="120"/>
      <c r="MF25" s="120"/>
      <c r="MG25" s="120"/>
      <c r="MH25" s="120"/>
      <c r="MI25" s="120"/>
      <c r="MJ25" s="120"/>
      <c r="MK25" s="120"/>
      <c r="ML25" s="120"/>
      <c r="MM25" s="120"/>
      <c r="MN25" s="120"/>
      <c r="MO25" s="120"/>
      <c r="MP25" s="120"/>
      <c r="MQ25" s="120"/>
      <c r="MR25" s="120"/>
      <c r="MS25" s="120"/>
      <c r="MT25" s="120"/>
      <c r="MU25" s="120"/>
      <c r="MV25" s="120"/>
      <c r="MW25" s="120"/>
      <c r="MX25" s="120"/>
      <c r="MY25" s="120"/>
      <c r="MZ25" s="120"/>
      <c r="NA25" s="120"/>
      <c r="NB25" s="120"/>
      <c r="NC25" s="120"/>
      <c r="ND25" s="120"/>
      <c r="NE25" s="120"/>
      <c r="NF25" s="120"/>
      <c r="NG25" s="120"/>
      <c r="NH25" s="120"/>
      <c r="NI25" s="120"/>
      <c r="NJ25" s="120"/>
      <c r="NK25" s="120"/>
      <c r="NL25" s="120"/>
      <c r="NM25" s="120"/>
      <c r="NN25" s="120"/>
      <c r="NO25" s="120"/>
      <c r="NP25" s="120"/>
      <c r="NQ25" s="120"/>
      <c r="NR25" s="120"/>
      <c r="NS25" s="120"/>
      <c r="NT25" s="120"/>
      <c r="NU25" s="120"/>
      <c r="NV25" s="120"/>
      <c r="NW25" s="120"/>
      <c r="NX25" s="120"/>
      <c r="NY25" s="120"/>
      <c r="NZ25" s="120"/>
      <c r="OA25" s="120"/>
      <c r="OB25" s="120"/>
      <c r="OC25" s="120"/>
      <c r="OD25" s="120"/>
      <c r="OE25" s="120"/>
      <c r="OF25" s="120"/>
      <c r="OG25" s="120"/>
      <c r="OH25" s="120"/>
      <c r="OI25" s="120"/>
      <c r="OJ25" s="120"/>
      <c r="OK25" s="120"/>
      <c r="OL25" s="120"/>
      <c r="OM25" s="120"/>
      <c r="ON25" s="120"/>
      <c r="OO25" s="120"/>
      <c r="OP25" s="120"/>
      <c r="OQ25" s="120"/>
      <c r="OR25" s="120"/>
      <c r="OS25" s="120"/>
      <c r="OT25" s="120"/>
      <c r="OU25" s="120"/>
      <c r="OV25" s="120"/>
      <c r="OW25" s="120"/>
      <c r="OX25" s="120"/>
      <c r="OY25" s="120"/>
      <c r="OZ25" s="120"/>
      <c r="PA25" s="120"/>
      <c r="PB25" s="120"/>
      <c r="PC25" s="120"/>
    </row>
    <row r="26" spans="1:1351" s="147" customFormat="1" ht="23.1" customHeight="1">
      <c r="A26" s="127" t="s">
        <v>7</v>
      </c>
      <c r="B26" s="128"/>
      <c r="C26" s="122" t="s">
        <v>77</v>
      </c>
      <c r="D26" s="129" t="s">
        <v>86</v>
      </c>
      <c r="E26" s="130"/>
      <c r="F26" s="130"/>
      <c r="G26" s="130"/>
      <c r="H26" s="131"/>
      <c r="I26" s="131"/>
      <c r="J26" s="109">
        <f t="shared" ref="J26" si="43">ROUND(I26/8/31/60*(M26+L26*60+K26*8*60),2)</f>
        <v>0</v>
      </c>
      <c r="K26" s="131"/>
      <c r="L26" s="131"/>
      <c r="M26" s="131"/>
      <c r="N26" s="132"/>
      <c r="O26" s="130"/>
      <c r="P26" s="130"/>
      <c r="Q26" s="130"/>
      <c r="R26" s="130"/>
      <c r="S26" s="130"/>
      <c r="T26" s="132"/>
      <c r="U26" s="130" t="s">
        <v>7</v>
      </c>
      <c r="V26" s="130" t="s">
        <v>7</v>
      </c>
      <c r="W26" s="130"/>
      <c r="X26" s="107">
        <f t="shared" si="5"/>
        <v>0</v>
      </c>
      <c r="Y26" s="133"/>
      <c r="Z26" s="134"/>
      <c r="AA26" s="133"/>
      <c r="AB26" s="135"/>
      <c r="AC26" s="136"/>
      <c r="AD26" s="137"/>
      <c r="AE26" s="138"/>
      <c r="AF26" s="139"/>
      <c r="AG26" s="140"/>
      <c r="AH26" s="141" t="s">
        <v>7</v>
      </c>
      <c r="AI26" s="142"/>
      <c r="AJ26" s="129" t="s">
        <v>86</v>
      </c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4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5"/>
      <c r="BI26" s="146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</row>
    <row r="27" spans="1:1351" s="150" customFormat="1" ht="23.1" customHeight="1">
      <c r="A27" s="148"/>
      <c r="B27" s="149" t="s">
        <v>87</v>
      </c>
      <c r="C27" s="149"/>
      <c r="E27" s="151">
        <f t="shared" ref="E27:J27" si="44">SUM(E11:E26)</f>
        <v>165498</v>
      </c>
      <c r="F27" s="151">
        <f t="shared" si="44"/>
        <v>6716</v>
      </c>
      <c r="G27" s="151">
        <f t="shared" si="44"/>
        <v>172214</v>
      </c>
      <c r="H27" s="151">
        <f t="shared" si="44"/>
        <v>172214</v>
      </c>
      <c r="I27" s="151">
        <f t="shared" si="44"/>
        <v>172214</v>
      </c>
      <c r="J27" s="151">
        <f t="shared" si="44"/>
        <v>3489.37</v>
      </c>
      <c r="K27" s="151">
        <v>0</v>
      </c>
      <c r="L27" s="151">
        <v>0</v>
      </c>
      <c r="M27" s="151">
        <v>0</v>
      </c>
      <c r="N27" s="151">
        <f>SUM(N11:N26)</f>
        <v>168724.63</v>
      </c>
      <c r="O27" s="151">
        <f t="shared" ref="O27:Z27" si="45">SUM(O11:O26)</f>
        <v>1759.94</v>
      </c>
      <c r="P27" s="151">
        <f t="shared" si="45"/>
        <v>15499.259999999997</v>
      </c>
      <c r="Q27" s="151">
        <f t="shared" si="45"/>
        <v>1600</v>
      </c>
      <c r="R27" s="151">
        <f t="shared" si="45"/>
        <v>4305.3200000000006</v>
      </c>
      <c r="S27" s="151">
        <f t="shared" si="45"/>
        <v>800</v>
      </c>
      <c r="T27" s="151">
        <f t="shared" si="45"/>
        <v>23964.519999999997</v>
      </c>
      <c r="U27" s="151">
        <f t="shared" si="45"/>
        <v>72379</v>
      </c>
      <c r="V27" s="151">
        <f t="shared" si="45"/>
        <v>72381.109999999986</v>
      </c>
      <c r="W27" s="151">
        <f t="shared" si="45"/>
        <v>144760.10999999999</v>
      </c>
      <c r="X27" s="151">
        <f t="shared" si="45"/>
        <v>144760.10999999999</v>
      </c>
      <c r="Y27" s="152">
        <f t="shared" si="45"/>
        <v>16000</v>
      </c>
      <c r="Z27" s="151">
        <f t="shared" si="45"/>
        <v>160760.11000000002</v>
      </c>
      <c r="AA27" s="153"/>
      <c r="AB27" s="154">
        <f t="shared" ref="AB27:AG27" si="46">SUM(AB11:AB25)</f>
        <v>20665.679999999997</v>
      </c>
      <c r="AC27" s="154">
        <f t="shared" si="46"/>
        <v>800</v>
      </c>
      <c r="AD27" s="154">
        <f t="shared" si="46"/>
        <v>4305.3799999999992</v>
      </c>
      <c r="AE27" s="154">
        <f t="shared" si="46"/>
        <v>1600</v>
      </c>
      <c r="AF27" s="154">
        <f t="shared" si="46"/>
        <v>144760.10999999999</v>
      </c>
      <c r="AG27" s="154">
        <f t="shared" si="46"/>
        <v>72380.054999999993</v>
      </c>
      <c r="AH27" s="155"/>
      <c r="AI27" s="156" t="s">
        <v>87</v>
      </c>
      <c r="AK27" s="151">
        <f t="shared" ref="AK27:BH27" si="47">SUM(AK11:AK25)</f>
        <v>1759.94</v>
      </c>
      <c r="AL27" s="151">
        <f t="shared" si="47"/>
        <v>15499.259999999997</v>
      </c>
      <c r="AM27" s="151">
        <f t="shared" si="47"/>
        <v>0</v>
      </c>
      <c r="AN27" s="151">
        <f t="shared" si="47"/>
        <v>0</v>
      </c>
      <c r="AO27" s="151">
        <f t="shared" si="47"/>
        <v>0</v>
      </c>
      <c r="AP27" s="151">
        <f t="shared" si="47"/>
        <v>0</v>
      </c>
      <c r="AQ27" s="151">
        <f t="shared" si="47"/>
        <v>0</v>
      </c>
      <c r="AR27" s="151">
        <f t="shared" si="47"/>
        <v>0</v>
      </c>
      <c r="AS27" s="151">
        <f t="shared" si="47"/>
        <v>0</v>
      </c>
      <c r="AT27" s="151">
        <f t="shared" si="47"/>
        <v>0</v>
      </c>
      <c r="AU27" s="151">
        <f t="shared" si="47"/>
        <v>15499.259999999997</v>
      </c>
      <c r="AV27" s="151">
        <f t="shared" si="47"/>
        <v>1600</v>
      </c>
      <c r="AW27" s="151">
        <f t="shared" si="47"/>
        <v>0</v>
      </c>
      <c r="AX27" s="151">
        <f t="shared" si="47"/>
        <v>0</v>
      </c>
      <c r="AY27" s="151">
        <f t="shared" si="47"/>
        <v>1600</v>
      </c>
      <c r="AZ27" s="151">
        <f t="shared" si="47"/>
        <v>4305.3200000000006</v>
      </c>
      <c r="BA27" s="151">
        <f t="shared" si="47"/>
        <v>0</v>
      </c>
      <c r="BB27" s="151">
        <f t="shared" si="47"/>
        <v>0</v>
      </c>
      <c r="BC27" s="151">
        <f t="shared" si="47"/>
        <v>800</v>
      </c>
      <c r="BD27" s="151">
        <f t="shared" si="47"/>
        <v>0</v>
      </c>
      <c r="BE27" s="151">
        <f t="shared" si="47"/>
        <v>0</v>
      </c>
      <c r="BF27" s="151">
        <f t="shared" si="47"/>
        <v>0</v>
      </c>
      <c r="BG27" s="151">
        <f t="shared" si="47"/>
        <v>800</v>
      </c>
      <c r="BH27" s="151">
        <f t="shared" si="47"/>
        <v>23964.519999999997</v>
      </c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  <c r="IR27" s="157"/>
      <c r="IS27" s="157"/>
      <c r="IT27" s="157"/>
      <c r="IU27" s="157"/>
      <c r="IV27" s="157"/>
      <c r="IW27" s="157"/>
      <c r="IX27" s="157"/>
      <c r="IY27" s="157"/>
      <c r="IZ27" s="157"/>
      <c r="JA27" s="157"/>
      <c r="JB27" s="157"/>
      <c r="JC27" s="157"/>
      <c r="JD27" s="157"/>
      <c r="JE27" s="157"/>
      <c r="JF27" s="157"/>
      <c r="JG27" s="157"/>
      <c r="JH27" s="157"/>
      <c r="JI27" s="157"/>
      <c r="JJ27" s="157"/>
      <c r="JK27" s="157"/>
      <c r="JL27" s="157"/>
      <c r="JM27" s="157"/>
      <c r="JN27" s="157"/>
      <c r="JO27" s="157"/>
      <c r="JP27" s="157"/>
      <c r="JQ27" s="157"/>
      <c r="JR27" s="157"/>
      <c r="JS27" s="157"/>
      <c r="JT27" s="157"/>
      <c r="JU27" s="157"/>
      <c r="JV27" s="157"/>
      <c r="JW27" s="157"/>
      <c r="JX27" s="157"/>
      <c r="JY27" s="157"/>
      <c r="JZ27" s="157"/>
      <c r="KA27" s="157"/>
      <c r="KB27" s="157"/>
      <c r="KC27" s="157"/>
      <c r="KD27" s="157"/>
      <c r="KE27" s="157"/>
      <c r="KF27" s="157"/>
      <c r="KG27" s="157"/>
      <c r="KH27" s="157"/>
      <c r="KI27" s="157"/>
      <c r="KJ27" s="157"/>
      <c r="KK27" s="157"/>
      <c r="KL27" s="157"/>
      <c r="KM27" s="157"/>
      <c r="KN27" s="157"/>
      <c r="KO27" s="157"/>
      <c r="KP27" s="157"/>
      <c r="KQ27" s="157"/>
      <c r="KR27" s="157"/>
      <c r="KS27" s="157"/>
      <c r="KT27" s="157"/>
      <c r="KU27" s="157"/>
      <c r="KV27" s="157"/>
      <c r="KW27" s="157"/>
      <c r="KX27" s="157"/>
      <c r="KY27" s="157"/>
      <c r="KZ27" s="157"/>
      <c r="LA27" s="157"/>
      <c r="LB27" s="157"/>
      <c r="LC27" s="157"/>
      <c r="LD27" s="157"/>
      <c r="LE27" s="157"/>
      <c r="LF27" s="157"/>
      <c r="LG27" s="157"/>
      <c r="LH27" s="157"/>
      <c r="LI27" s="157"/>
      <c r="LJ27" s="157"/>
      <c r="LK27" s="157"/>
      <c r="LL27" s="157"/>
      <c r="LM27" s="157"/>
      <c r="LN27" s="157"/>
      <c r="LO27" s="157"/>
      <c r="LP27" s="157"/>
      <c r="LQ27" s="157"/>
      <c r="LR27" s="157"/>
      <c r="LS27" s="157"/>
      <c r="LT27" s="157"/>
      <c r="LU27" s="157"/>
      <c r="LV27" s="157"/>
      <c r="LW27" s="157"/>
      <c r="LX27" s="157"/>
      <c r="LY27" s="157"/>
      <c r="LZ27" s="157"/>
      <c r="MA27" s="157"/>
      <c r="MB27" s="157"/>
      <c r="MC27" s="157"/>
      <c r="MD27" s="157"/>
      <c r="ME27" s="157"/>
      <c r="MF27" s="157"/>
      <c r="MG27" s="157"/>
      <c r="MH27" s="157"/>
      <c r="MI27" s="157"/>
      <c r="MJ27" s="157"/>
      <c r="MK27" s="157"/>
      <c r="ML27" s="157"/>
      <c r="MM27" s="157"/>
      <c r="MN27" s="157"/>
      <c r="MO27" s="157"/>
      <c r="MP27" s="157"/>
      <c r="MQ27" s="157"/>
      <c r="MR27" s="157"/>
      <c r="MS27" s="157"/>
      <c r="MT27" s="157"/>
      <c r="MU27" s="157"/>
      <c r="MV27" s="157"/>
      <c r="MW27" s="157"/>
      <c r="MX27" s="157"/>
      <c r="MY27" s="157"/>
      <c r="MZ27" s="157"/>
      <c r="NA27" s="157"/>
      <c r="NB27" s="157"/>
      <c r="NC27" s="157"/>
      <c r="ND27" s="157"/>
      <c r="NE27" s="157"/>
      <c r="NF27" s="157"/>
      <c r="NG27" s="157"/>
      <c r="NH27" s="157"/>
      <c r="NI27" s="157"/>
      <c r="NJ27" s="157"/>
      <c r="NK27" s="157"/>
      <c r="NL27" s="157"/>
      <c r="NM27" s="157"/>
      <c r="NN27" s="157"/>
      <c r="NO27" s="157"/>
      <c r="NP27" s="157"/>
      <c r="NQ27" s="157"/>
      <c r="NR27" s="157"/>
      <c r="NS27" s="157"/>
      <c r="NT27" s="157"/>
      <c r="NU27" s="157"/>
      <c r="NV27" s="157"/>
      <c r="NW27" s="157"/>
      <c r="NX27" s="157"/>
      <c r="NY27" s="157"/>
      <c r="NZ27" s="157"/>
      <c r="OA27" s="157"/>
      <c r="OB27" s="157"/>
      <c r="OC27" s="157"/>
      <c r="OD27" s="157"/>
      <c r="OE27" s="157"/>
      <c r="OF27" s="157"/>
      <c r="OG27" s="157"/>
      <c r="OH27" s="157"/>
      <c r="OI27" s="157"/>
      <c r="OJ27" s="157"/>
      <c r="OK27" s="157"/>
      <c r="OL27" s="157"/>
      <c r="OM27" s="157"/>
      <c r="ON27" s="157"/>
      <c r="OO27" s="157"/>
      <c r="OP27" s="157"/>
      <c r="OQ27" s="157"/>
      <c r="OR27" s="157"/>
      <c r="OS27" s="157"/>
      <c r="OT27" s="157"/>
      <c r="OU27" s="157"/>
      <c r="OV27" s="157"/>
      <c r="OW27" s="157"/>
      <c r="OX27" s="157"/>
      <c r="OY27" s="157"/>
      <c r="OZ27" s="157"/>
      <c r="PA27" s="157"/>
      <c r="PB27" s="157"/>
      <c r="PC27" s="157"/>
      <c r="PD27" s="157"/>
      <c r="PE27" s="157"/>
      <c r="PF27" s="157"/>
      <c r="PG27" s="157"/>
      <c r="PH27" s="157"/>
      <c r="PI27" s="157"/>
      <c r="PJ27" s="157"/>
      <c r="PK27" s="157"/>
      <c r="PL27" s="157"/>
      <c r="PM27" s="157"/>
      <c r="PN27" s="157"/>
      <c r="PO27" s="157"/>
      <c r="PP27" s="157"/>
      <c r="PQ27" s="157"/>
      <c r="PR27" s="157"/>
      <c r="PS27" s="157"/>
      <c r="PT27" s="157"/>
      <c r="PU27" s="157"/>
      <c r="PV27" s="157"/>
      <c r="PW27" s="157"/>
      <c r="PX27" s="157"/>
      <c r="PY27" s="157"/>
      <c r="PZ27" s="157"/>
      <c r="QA27" s="157"/>
      <c r="QB27" s="157"/>
      <c r="QC27" s="157"/>
      <c r="QD27" s="157"/>
      <c r="QE27" s="157"/>
      <c r="QF27" s="157"/>
      <c r="QG27" s="157"/>
      <c r="QH27" s="157"/>
      <c r="QI27" s="157"/>
      <c r="QJ27" s="157"/>
      <c r="QK27" s="157"/>
      <c r="QL27" s="157"/>
      <c r="QM27" s="157"/>
      <c r="QN27" s="157"/>
      <c r="QO27" s="157"/>
      <c r="QP27" s="157"/>
      <c r="QQ27" s="157"/>
      <c r="QR27" s="157"/>
      <c r="QS27" s="157"/>
      <c r="QT27" s="157"/>
      <c r="QU27" s="157"/>
      <c r="QV27" s="157"/>
      <c r="QW27" s="157"/>
      <c r="QX27" s="157"/>
      <c r="QY27" s="157"/>
      <c r="QZ27" s="157"/>
      <c r="RA27" s="157"/>
      <c r="RB27" s="157"/>
      <c r="RC27" s="157"/>
      <c r="RD27" s="157"/>
      <c r="RE27" s="157"/>
      <c r="RF27" s="157"/>
      <c r="RG27" s="157"/>
      <c r="RH27" s="157"/>
      <c r="RI27" s="157"/>
      <c r="RJ27" s="157"/>
      <c r="RK27" s="157"/>
      <c r="RL27" s="157"/>
      <c r="RM27" s="157"/>
      <c r="RN27" s="157"/>
      <c r="RO27" s="157"/>
      <c r="RP27" s="157"/>
      <c r="RQ27" s="157"/>
      <c r="RR27" s="157"/>
      <c r="RS27" s="157"/>
      <c r="RT27" s="157"/>
      <c r="RU27" s="157"/>
      <c r="RV27" s="157"/>
      <c r="RW27" s="157"/>
      <c r="RX27" s="157"/>
      <c r="RY27" s="157"/>
      <c r="RZ27" s="157"/>
      <c r="SA27" s="157"/>
      <c r="SB27" s="157"/>
      <c r="SC27" s="157"/>
      <c r="SD27" s="157"/>
      <c r="SE27" s="157"/>
      <c r="SF27" s="157"/>
      <c r="SG27" s="157"/>
      <c r="SH27" s="157"/>
      <c r="SI27" s="157"/>
      <c r="SJ27" s="157"/>
      <c r="SK27" s="157"/>
      <c r="SL27" s="157"/>
      <c r="SM27" s="157"/>
      <c r="SN27" s="157"/>
      <c r="SO27" s="157"/>
      <c r="SP27" s="157"/>
      <c r="SQ27" s="157"/>
      <c r="SR27" s="157"/>
      <c r="SS27" s="157"/>
      <c r="ST27" s="157"/>
      <c r="SU27" s="157"/>
      <c r="SV27" s="157"/>
      <c r="SW27" s="157"/>
      <c r="SX27" s="157"/>
      <c r="SY27" s="157"/>
      <c r="SZ27" s="157"/>
      <c r="TA27" s="157"/>
      <c r="TB27" s="157"/>
      <c r="TC27" s="157"/>
      <c r="TD27" s="157"/>
      <c r="TE27" s="157"/>
      <c r="TF27" s="157"/>
      <c r="TG27" s="157"/>
      <c r="TH27" s="157"/>
      <c r="TI27" s="157"/>
      <c r="TJ27" s="157"/>
      <c r="TK27" s="157"/>
      <c r="TL27" s="157"/>
      <c r="TM27" s="157"/>
      <c r="TN27" s="157"/>
      <c r="TO27" s="157"/>
      <c r="TP27" s="157"/>
      <c r="TQ27" s="157"/>
      <c r="TR27" s="157"/>
      <c r="TS27" s="157"/>
      <c r="TT27" s="157"/>
      <c r="TU27" s="157"/>
      <c r="TV27" s="157"/>
      <c r="TW27" s="157"/>
      <c r="TX27" s="157"/>
      <c r="TY27" s="157"/>
      <c r="TZ27" s="157"/>
      <c r="UA27" s="157"/>
      <c r="UB27" s="157"/>
      <c r="UC27" s="157"/>
      <c r="UD27" s="157"/>
      <c r="UE27" s="157"/>
      <c r="UF27" s="157"/>
      <c r="UG27" s="157"/>
      <c r="UH27" s="157"/>
      <c r="UI27" s="157"/>
      <c r="UJ27" s="157"/>
      <c r="UK27" s="157"/>
      <c r="UL27" s="157"/>
      <c r="UM27" s="157"/>
      <c r="UN27" s="157"/>
      <c r="UO27" s="157"/>
      <c r="UP27" s="157"/>
      <c r="UQ27" s="157"/>
      <c r="UR27" s="157"/>
      <c r="US27" s="157"/>
      <c r="UT27" s="157"/>
      <c r="UU27" s="157"/>
      <c r="UV27" s="157"/>
      <c r="UW27" s="157"/>
      <c r="UX27" s="157"/>
      <c r="UY27" s="157"/>
      <c r="UZ27" s="157"/>
      <c r="VA27" s="157"/>
      <c r="VB27" s="157"/>
      <c r="VC27" s="157"/>
      <c r="VD27" s="157"/>
      <c r="VE27" s="157"/>
      <c r="VF27" s="157"/>
      <c r="VG27" s="157"/>
      <c r="VH27" s="157"/>
      <c r="VI27" s="157"/>
      <c r="VJ27" s="157"/>
      <c r="VK27" s="157"/>
      <c r="VL27" s="157"/>
      <c r="VM27" s="157"/>
      <c r="VN27" s="157"/>
      <c r="VO27" s="157"/>
      <c r="VP27" s="157"/>
      <c r="VQ27" s="157"/>
      <c r="VR27" s="157"/>
      <c r="VS27" s="157"/>
      <c r="VT27" s="157"/>
      <c r="VU27" s="157"/>
      <c r="VV27" s="157"/>
      <c r="VW27" s="157"/>
      <c r="VX27" s="157"/>
      <c r="VY27" s="157"/>
      <c r="VZ27" s="157"/>
      <c r="WA27" s="157"/>
      <c r="WB27" s="157"/>
      <c r="WC27" s="157"/>
      <c r="WD27" s="157"/>
      <c r="WE27" s="157"/>
      <c r="WF27" s="157"/>
      <c r="WG27" s="157"/>
      <c r="WH27" s="157"/>
      <c r="WI27" s="157"/>
      <c r="WJ27" s="157"/>
      <c r="WK27" s="157"/>
      <c r="WL27" s="157"/>
      <c r="WM27" s="157"/>
      <c r="WN27" s="157"/>
      <c r="WO27" s="157"/>
      <c r="WP27" s="157"/>
      <c r="WQ27" s="157"/>
      <c r="WR27" s="157"/>
      <c r="WS27" s="157"/>
      <c r="WT27" s="157"/>
      <c r="WU27" s="157"/>
      <c r="WV27" s="157"/>
      <c r="WW27" s="157"/>
      <c r="WX27" s="157"/>
      <c r="WY27" s="157"/>
      <c r="WZ27" s="157"/>
      <c r="XA27" s="157"/>
      <c r="XB27" s="157"/>
      <c r="XC27" s="157"/>
      <c r="XD27" s="157"/>
      <c r="XE27" s="157"/>
      <c r="XF27" s="157"/>
      <c r="XG27" s="157"/>
      <c r="XH27" s="157"/>
      <c r="XI27" s="157"/>
      <c r="XJ27" s="157"/>
      <c r="XK27" s="157"/>
      <c r="XL27" s="157"/>
      <c r="XM27" s="157"/>
      <c r="XN27" s="157"/>
      <c r="XO27" s="157"/>
      <c r="XP27" s="157"/>
      <c r="XQ27" s="157"/>
      <c r="XR27" s="157"/>
      <c r="XS27" s="157"/>
      <c r="XT27" s="157"/>
      <c r="XU27" s="157"/>
      <c r="XV27" s="157"/>
      <c r="XW27" s="157"/>
      <c r="XX27" s="157"/>
      <c r="XY27" s="157"/>
      <c r="XZ27" s="157"/>
      <c r="YA27" s="157"/>
      <c r="YB27" s="157"/>
      <c r="YC27" s="157"/>
      <c r="YD27" s="157"/>
      <c r="YE27" s="157"/>
      <c r="YF27" s="157"/>
      <c r="YG27" s="157"/>
      <c r="YH27" s="157"/>
      <c r="YI27" s="157"/>
      <c r="YJ27" s="157"/>
      <c r="YK27" s="157"/>
      <c r="YL27" s="157"/>
      <c r="YM27" s="157"/>
      <c r="YN27" s="157"/>
      <c r="YO27" s="157"/>
      <c r="YP27" s="157"/>
      <c r="YQ27" s="157"/>
      <c r="YR27" s="157"/>
      <c r="YS27" s="157"/>
      <c r="YT27" s="157"/>
      <c r="YU27" s="157"/>
      <c r="YV27" s="157"/>
      <c r="YW27" s="157"/>
      <c r="YX27" s="157"/>
      <c r="YY27" s="157"/>
      <c r="YZ27" s="157"/>
      <c r="ZA27" s="157"/>
      <c r="ZB27" s="157"/>
      <c r="ZC27" s="157"/>
      <c r="ZD27" s="157"/>
      <c r="ZE27" s="157"/>
      <c r="ZF27" s="157"/>
      <c r="ZG27" s="157"/>
      <c r="ZH27" s="157"/>
      <c r="ZI27" s="157"/>
      <c r="ZJ27" s="157"/>
      <c r="ZK27" s="157"/>
      <c r="ZL27" s="157"/>
      <c r="ZM27" s="157"/>
      <c r="ZN27" s="157"/>
      <c r="ZO27" s="157"/>
      <c r="ZP27" s="157"/>
      <c r="ZQ27" s="157"/>
      <c r="ZR27" s="157"/>
      <c r="ZS27" s="157"/>
      <c r="ZT27" s="157"/>
      <c r="ZU27" s="157"/>
      <c r="ZV27" s="157"/>
      <c r="ZW27" s="157"/>
      <c r="ZX27" s="157"/>
      <c r="ZY27" s="157"/>
      <c r="ZZ27" s="157"/>
      <c r="AAA27" s="157"/>
      <c r="AAB27" s="157"/>
      <c r="AAC27" s="157"/>
      <c r="AAD27" s="157"/>
      <c r="AAE27" s="157"/>
      <c r="AAF27" s="157"/>
      <c r="AAG27" s="157"/>
      <c r="AAH27" s="157"/>
      <c r="AAI27" s="157"/>
      <c r="AAJ27" s="157"/>
      <c r="AAK27" s="157"/>
      <c r="AAL27" s="157"/>
      <c r="AAM27" s="157"/>
      <c r="AAN27" s="157"/>
      <c r="AAO27" s="157"/>
      <c r="AAP27" s="157"/>
      <c r="AAQ27" s="157"/>
      <c r="AAR27" s="157"/>
      <c r="AAS27" s="157"/>
      <c r="AAT27" s="157"/>
      <c r="AAU27" s="157"/>
      <c r="AAV27" s="157"/>
      <c r="AAW27" s="157"/>
      <c r="AAX27" s="157"/>
      <c r="AAY27" s="157"/>
      <c r="AAZ27" s="157"/>
      <c r="ABA27" s="157"/>
      <c r="ABB27" s="157"/>
      <c r="ABC27" s="157"/>
      <c r="ABD27" s="157"/>
      <c r="ABE27" s="157"/>
      <c r="ABF27" s="157"/>
      <c r="ABG27" s="157"/>
      <c r="ABH27" s="157"/>
      <c r="ABI27" s="157"/>
      <c r="ABJ27" s="157"/>
      <c r="ABK27" s="157"/>
      <c r="ABL27" s="157"/>
      <c r="ABM27" s="157"/>
      <c r="ABN27" s="157"/>
      <c r="ABO27" s="157"/>
      <c r="ABP27" s="157"/>
      <c r="ABQ27" s="157"/>
      <c r="ABR27" s="157"/>
      <c r="ABS27" s="157"/>
      <c r="ABT27" s="157"/>
      <c r="ABU27" s="157"/>
      <c r="ABV27" s="157"/>
      <c r="ABW27" s="157"/>
      <c r="ABX27" s="157"/>
      <c r="ABY27" s="157"/>
      <c r="ABZ27" s="157"/>
      <c r="ACA27" s="157"/>
      <c r="ACB27" s="157"/>
      <c r="ACC27" s="157"/>
      <c r="ACD27" s="157"/>
      <c r="ACE27" s="157"/>
      <c r="ACF27" s="157"/>
      <c r="ACG27" s="157"/>
      <c r="ACH27" s="157"/>
      <c r="ACI27" s="157"/>
      <c r="ACJ27" s="157"/>
      <c r="ACK27" s="157"/>
      <c r="ACL27" s="157"/>
      <c r="ACM27" s="157"/>
      <c r="ACN27" s="157"/>
      <c r="ACO27" s="157"/>
      <c r="ACP27" s="157"/>
      <c r="ACQ27" s="157"/>
      <c r="ACR27" s="157"/>
      <c r="ACS27" s="157"/>
      <c r="ACT27" s="157"/>
      <c r="ACU27" s="157"/>
      <c r="ACV27" s="157"/>
      <c r="ACW27" s="157"/>
      <c r="ACX27" s="157"/>
      <c r="ACY27" s="157"/>
      <c r="ACZ27" s="157"/>
      <c r="ADA27" s="157"/>
      <c r="ADB27" s="157"/>
      <c r="ADC27" s="157"/>
      <c r="ADD27" s="157"/>
      <c r="ADE27" s="157"/>
      <c r="ADF27" s="157"/>
      <c r="ADG27" s="157"/>
      <c r="ADH27" s="157"/>
      <c r="ADI27" s="157"/>
      <c r="ADJ27" s="157"/>
      <c r="ADK27" s="157"/>
      <c r="ADL27" s="157"/>
      <c r="ADM27" s="157"/>
      <c r="ADN27" s="157"/>
      <c r="ADO27" s="157"/>
      <c r="ADP27" s="157"/>
      <c r="ADQ27" s="157"/>
      <c r="ADR27" s="157"/>
      <c r="ADS27" s="157"/>
      <c r="ADT27" s="157"/>
      <c r="ADU27" s="157"/>
      <c r="ADV27" s="157"/>
      <c r="ADW27" s="157"/>
      <c r="ADX27" s="157"/>
      <c r="ADY27" s="157"/>
      <c r="ADZ27" s="157"/>
      <c r="AEA27" s="157"/>
      <c r="AEB27" s="157"/>
      <c r="AEC27" s="157"/>
      <c r="AED27" s="157"/>
      <c r="AEE27" s="157"/>
      <c r="AEF27" s="157"/>
      <c r="AEG27" s="157"/>
      <c r="AEH27" s="157"/>
      <c r="AEI27" s="157"/>
      <c r="AEJ27" s="157"/>
      <c r="AEK27" s="157"/>
      <c r="AEL27" s="157"/>
      <c r="AEM27" s="157"/>
      <c r="AEN27" s="157"/>
      <c r="AEO27" s="157"/>
      <c r="AEP27" s="157"/>
      <c r="AEQ27" s="157"/>
      <c r="AER27" s="157"/>
      <c r="AES27" s="157"/>
      <c r="AET27" s="157"/>
      <c r="AEU27" s="157"/>
      <c r="AEV27" s="157"/>
      <c r="AEW27" s="157"/>
      <c r="AEX27" s="157"/>
      <c r="AEY27" s="157"/>
      <c r="AEZ27" s="157"/>
      <c r="AFA27" s="157"/>
      <c r="AFB27" s="157"/>
      <c r="AFC27" s="157"/>
      <c r="AFD27" s="157"/>
      <c r="AFE27" s="157"/>
      <c r="AFF27" s="157"/>
      <c r="AFG27" s="157"/>
      <c r="AFH27" s="157"/>
      <c r="AFI27" s="157"/>
      <c r="AFJ27" s="157"/>
      <c r="AFK27" s="157"/>
      <c r="AFL27" s="157"/>
      <c r="AFM27" s="157"/>
      <c r="AFN27" s="157"/>
      <c r="AFO27" s="157"/>
      <c r="AFP27" s="157"/>
      <c r="AFQ27" s="157"/>
      <c r="AFR27" s="157"/>
      <c r="AFS27" s="157"/>
      <c r="AFT27" s="157"/>
      <c r="AFU27" s="157"/>
      <c r="AFV27" s="157"/>
      <c r="AFW27" s="157"/>
      <c r="AFX27" s="157"/>
      <c r="AFY27" s="157"/>
      <c r="AFZ27" s="157"/>
      <c r="AGA27" s="157"/>
      <c r="AGB27" s="157"/>
      <c r="AGC27" s="157"/>
      <c r="AGD27" s="157"/>
      <c r="AGE27" s="157"/>
      <c r="AGF27" s="157"/>
      <c r="AGG27" s="157"/>
      <c r="AGH27" s="157"/>
      <c r="AGI27" s="157"/>
      <c r="AGJ27" s="157"/>
      <c r="AGK27" s="157"/>
      <c r="AGL27" s="157"/>
      <c r="AGM27" s="157"/>
      <c r="AGN27" s="157"/>
      <c r="AGO27" s="157"/>
      <c r="AGP27" s="157"/>
      <c r="AGQ27" s="157"/>
      <c r="AGR27" s="157"/>
      <c r="AGS27" s="157"/>
      <c r="AGT27" s="157"/>
      <c r="AGU27" s="157"/>
      <c r="AGV27" s="157"/>
      <c r="AGW27" s="157"/>
      <c r="AGX27" s="157"/>
      <c r="AGY27" s="157"/>
      <c r="AGZ27" s="157"/>
      <c r="AHA27" s="157"/>
      <c r="AHB27" s="157"/>
      <c r="AHC27" s="157"/>
      <c r="AHD27" s="157"/>
      <c r="AHE27" s="157"/>
      <c r="AHF27" s="157"/>
      <c r="AHG27" s="157"/>
      <c r="AHH27" s="157"/>
      <c r="AHI27" s="157"/>
      <c r="AHJ27" s="157"/>
      <c r="AHK27" s="157"/>
      <c r="AHL27" s="157"/>
      <c r="AHM27" s="157"/>
      <c r="AHN27" s="157"/>
      <c r="AHO27" s="157"/>
      <c r="AHP27" s="157"/>
      <c r="AHQ27" s="157"/>
      <c r="AHR27" s="157"/>
      <c r="AHS27" s="157"/>
      <c r="AHT27" s="157"/>
      <c r="AHU27" s="157"/>
      <c r="AHV27" s="157"/>
      <c r="AHW27" s="157"/>
      <c r="AHX27" s="157"/>
      <c r="AHY27" s="157"/>
      <c r="AHZ27" s="157"/>
      <c r="AIA27" s="157"/>
      <c r="AIB27" s="157"/>
      <c r="AIC27" s="157"/>
      <c r="AID27" s="157"/>
      <c r="AIE27" s="157"/>
      <c r="AIF27" s="157"/>
      <c r="AIG27" s="157"/>
      <c r="AIH27" s="157"/>
      <c r="AII27" s="157"/>
      <c r="AIJ27" s="157"/>
      <c r="AIK27" s="157"/>
      <c r="AIL27" s="157"/>
      <c r="AIM27" s="157"/>
      <c r="AIN27" s="157"/>
      <c r="AIO27" s="157"/>
      <c r="AIP27" s="157"/>
      <c r="AIQ27" s="157"/>
      <c r="AIR27" s="157"/>
      <c r="AIS27" s="157"/>
      <c r="AIT27" s="157"/>
      <c r="AIU27" s="157"/>
      <c r="AIV27" s="157"/>
      <c r="AIW27" s="157"/>
      <c r="AIX27" s="157"/>
      <c r="AIY27" s="157"/>
      <c r="AIZ27" s="157"/>
      <c r="AJA27" s="157"/>
      <c r="AJB27" s="157"/>
      <c r="AJC27" s="157"/>
      <c r="AJD27" s="157"/>
      <c r="AJE27" s="157"/>
      <c r="AJF27" s="157"/>
      <c r="AJG27" s="157"/>
      <c r="AJH27" s="157"/>
      <c r="AJI27" s="157"/>
      <c r="AJJ27" s="157"/>
      <c r="AJK27" s="157"/>
      <c r="AJL27" s="157"/>
      <c r="AJM27" s="157"/>
      <c r="AJN27" s="157"/>
      <c r="AJO27" s="157"/>
      <c r="AJP27" s="157"/>
      <c r="AJQ27" s="157"/>
      <c r="AJR27" s="157"/>
      <c r="AJS27" s="157"/>
      <c r="AJT27" s="157"/>
      <c r="AJU27" s="157"/>
      <c r="AJV27" s="157"/>
      <c r="AJW27" s="157"/>
      <c r="AJX27" s="157"/>
      <c r="AJY27" s="157"/>
      <c r="AJZ27" s="157"/>
      <c r="AKA27" s="157"/>
      <c r="AKB27" s="157"/>
      <c r="AKC27" s="157"/>
      <c r="AKD27" s="157"/>
      <c r="AKE27" s="157"/>
      <c r="AKF27" s="157"/>
      <c r="AKG27" s="157"/>
      <c r="AKH27" s="157"/>
      <c r="AKI27" s="157"/>
      <c r="AKJ27" s="157"/>
      <c r="AKK27" s="157"/>
      <c r="AKL27" s="157"/>
      <c r="AKM27" s="157"/>
      <c r="AKN27" s="157"/>
      <c r="AKO27" s="157"/>
      <c r="AKP27" s="157"/>
      <c r="AKQ27" s="157"/>
      <c r="AKR27" s="157"/>
      <c r="AKS27" s="157"/>
      <c r="AKT27" s="157"/>
      <c r="AKU27" s="157"/>
      <c r="AKV27" s="157"/>
      <c r="AKW27" s="157"/>
      <c r="AKX27" s="157"/>
      <c r="AKY27" s="157"/>
      <c r="AKZ27" s="157"/>
      <c r="ALA27" s="157"/>
      <c r="ALB27" s="157"/>
      <c r="ALC27" s="157"/>
      <c r="ALD27" s="157"/>
      <c r="ALE27" s="157"/>
      <c r="ALF27" s="157"/>
      <c r="ALG27" s="157"/>
      <c r="ALH27" s="157"/>
      <c r="ALI27" s="157"/>
      <c r="ALJ27" s="157"/>
      <c r="ALK27" s="157"/>
      <c r="ALL27" s="157"/>
      <c r="ALM27" s="157"/>
      <c r="ALN27" s="157"/>
      <c r="ALO27" s="157"/>
      <c r="ALP27" s="157"/>
      <c r="ALQ27" s="157"/>
      <c r="ALR27" s="157"/>
      <c r="ALS27" s="157"/>
      <c r="ALT27" s="157"/>
      <c r="ALU27" s="157"/>
      <c r="ALV27" s="157"/>
      <c r="ALW27" s="157"/>
      <c r="ALX27" s="157"/>
      <c r="ALY27" s="157"/>
      <c r="ALZ27" s="157"/>
      <c r="AMA27" s="157"/>
      <c r="AMB27" s="157"/>
      <c r="AMC27" s="157"/>
      <c r="AMD27" s="157"/>
      <c r="AME27" s="157"/>
      <c r="AMF27" s="157"/>
      <c r="AMG27" s="157"/>
      <c r="AMH27" s="157"/>
      <c r="AMI27" s="157"/>
      <c r="AMJ27" s="157"/>
      <c r="AMK27" s="157"/>
      <c r="AML27" s="157"/>
      <c r="AMM27" s="157"/>
      <c r="AMN27" s="157"/>
      <c r="AMO27" s="157"/>
      <c r="AMP27" s="157"/>
      <c r="AMQ27" s="157"/>
      <c r="AMR27" s="157"/>
      <c r="AMS27" s="157"/>
      <c r="AMT27" s="157"/>
      <c r="AMU27" s="157"/>
      <c r="AMV27" s="157"/>
      <c r="AMW27" s="157"/>
      <c r="AMX27" s="157"/>
      <c r="AMY27" s="157"/>
      <c r="AMZ27" s="157"/>
      <c r="ANA27" s="157"/>
      <c r="ANB27" s="157"/>
      <c r="ANC27" s="157"/>
      <c r="AND27" s="157"/>
      <c r="ANE27" s="157"/>
      <c r="ANF27" s="157"/>
      <c r="ANG27" s="157"/>
      <c r="ANH27" s="157"/>
      <c r="ANI27" s="157"/>
      <c r="ANJ27" s="157"/>
      <c r="ANK27" s="157"/>
      <c r="ANL27" s="157"/>
      <c r="ANM27" s="157"/>
      <c r="ANN27" s="157"/>
      <c r="ANO27" s="157"/>
      <c r="ANP27" s="157"/>
      <c r="ANQ27" s="157"/>
      <c r="ANR27" s="157"/>
      <c r="ANS27" s="157"/>
      <c r="ANT27" s="157"/>
      <c r="ANU27" s="157"/>
      <c r="ANV27" s="157"/>
      <c r="ANW27" s="157"/>
      <c r="ANX27" s="157"/>
      <c r="ANY27" s="157"/>
      <c r="ANZ27" s="157"/>
      <c r="AOA27" s="157"/>
      <c r="AOB27" s="157"/>
      <c r="AOC27" s="157"/>
      <c r="AOD27" s="157"/>
      <c r="AOE27" s="157"/>
      <c r="AOF27" s="157"/>
      <c r="AOG27" s="157"/>
      <c r="AOH27" s="157"/>
      <c r="AOI27" s="157"/>
      <c r="AOJ27" s="157"/>
      <c r="AOK27" s="157"/>
      <c r="AOL27" s="157"/>
      <c r="AOM27" s="157"/>
      <c r="AON27" s="157"/>
      <c r="AOO27" s="157"/>
      <c r="AOP27" s="157"/>
      <c r="AOQ27" s="157"/>
      <c r="AOR27" s="157"/>
      <c r="AOS27" s="157"/>
      <c r="AOT27" s="157"/>
      <c r="AOU27" s="157"/>
      <c r="AOV27" s="157"/>
      <c r="AOW27" s="157"/>
      <c r="AOX27" s="157"/>
      <c r="AOY27" s="157"/>
      <c r="AOZ27" s="157"/>
      <c r="APA27" s="157"/>
      <c r="APB27" s="157"/>
      <c r="APC27" s="157"/>
      <c r="APD27" s="157"/>
      <c r="APE27" s="157"/>
      <c r="APF27" s="157"/>
      <c r="APG27" s="157"/>
      <c r="APH27" s="157"/>
      <c r="API27" s="157"/>
      <c r="APJ27" s="157"/>
      <c r="APK27" s="157"/>
      <c r="APL27" s="157"/>
      <c r="APM27" s="157"/>
      <c r="APN27" s="157"/>
      <c r="APO27" s="157"/>
      <c r="APP27" s="157"/>
      <c r="APQ27" s="157"/>
      <c r="APR27" s="157"/>
      <c r="APS27" s="157"/>
      <c r="APT27" s="157"/>
      <c r="APU27" s="157"/>
      <c r="APV27" s="157"/>
      <c r="APW27" s="157"/>
      <c r="APX27" s="157"/>
      <c r="APY27" s="157"/>
      <c r="APZ27" s="157"/>
      <c r="AQA27" s="157"/>
      <c r="AQB27" s="157"/>
      <c r="AQC27" s="157"/>
      <c r="AQD27" s="157"/>
      <c r="AQE27" s="157"/>
      <c r="AQF27" s="157"/>
      <c r="AQG27" s="157"/>
      <c r="AQH27" s="157"/>
      <c r="AQI27" s="157"/>
      <c r="AQJ27" s="157"/>
      <c r="AQK27" s="157"/>
      <c r="AQL27" s="157"/>
      <c r="AQM27" s="157"/>
      <c r="AQN27" s="157"/>
      <c r="AQO27" s="157"/>
      <c r="AQP27" s="157"/>
      <c r="AQQ27" s="157"/>
      <c r="AQR27" s="157"/>
      <c r="AQS27" s="157"/>
      <c r="AQT27" s="157"/>
      <c r="AQU27" s="157"/>
      <c r="AQV27" s="157"/>
      <c r="AQW27" s="157"/>
      <c r="AQX27" s="157"/>
      <c r="AQY27" s="157"/>
      <c r="AQZ27" s="157"/>
      <c r="ARA27" s="157"/>
      <c r="ARB27" s="157"/>
      <c r="ARC27" s="157"/>
      <c r="ARD27" s="157"/>
      <c r="ARE27" s="157"/>
      <c r="ARF27" s="157"/>
      <c r="ARG27" s="157"/>
      <c r="ARH27" s="157"/>
      <c r="ARI27" s="157"/>
      <c r="ARJ27" s="157"/>
      <c r="ARK27" s="157"/>
      <c r="ARL27" s="157"/>
      <c r="ARM27" s="157"/>
      <c r="ARN27" s="157"/>
      <c r="ARO27" s="157"/>
      <c r="ARP27" s="157"/>
      <c r="ARQ27" s="157"/>
      <c r="ARR27" s="157"/>
      <c r="ARS27" s="157"/>
      <c r="ART27" s="157"/>
      <c r="ARU27" s="157"/>
      <c r="ARV27" s="157"/>
      <c r="ARW27" s="157"/>
      <c r="ARX27" s="157"/>
      <c r="ARY27" s="157"/>
      <c r="ARZ27" s="157"/>
      <c r="ASA27" s="157"/>
      <c r="ASB27" s="157"/>
      <c r="ASC27" s="157"/>
      <c r="ASD27" s="157"/>
      <c r="ASE27" s="157"/>
      <c r="ASF27" s="157"/>
      <c r="ASG27" s="157"/>
      <c r="ASH27" s="157"/>
      <c r="ASI27" s="157"/>
      <c r="ASJ27" s="157"/>
      <c r="ASK27" s="157"/>
      <c r="ASL27" s="157"/>
      <c r="ASM27" s="157"/>
      <c r="ASN27" s="157"/>
      <c r="ASO27" s="157"/>
      <c r="ASP27" s="157"/>
      <c r="ASQ27" s="157"/>
      <c r="ASR27" s="157"/>
      <c r="ASS27" s="157"/>
      <c r="AST27" s="157"/>
      <c r="ASU27" s="157"/>
      <c r="ASV27" s="157"/>
      <c r="ASW27" s="157"/>
      <c r="ASX27" s="157"/>
      <c r="ASY27" s="157"/>
      <c r="ASZ27" s="157"/>
      <c r="ATA27" s="157"/>
      <c r="ATB27" s="157"/>
      <c r="ATC27" s="157"/>
      <c r="ATD27" s="157"/>
      <c r="ATE27" s="157"/>
      <c r="ATF27" s="157"/>
      <c r="ATG27" s="157"/>
      <c r="ATH27" s="157"/>
      <c r="ATI27" s="157"/>
      <c r="ATJ27" s="157"/>
      <c r="ATK27" s="157"/>
      <c r="ATL27" s="157"/>
      <c r="ATM27" s="157"/>
      <c r="ATN27" s="157"/>
      <c r="ATO27" s="157"/>
      <c r="ATP27" s="157"/>
      <c r="ATQ27" s="157"/>
      <c r="ATR27" s="157"/>
      <c r="ATS27" s="157"/>
      <c r="ATT27" s="157"/>
      <c r="ATU27" s="157"/>
      <c r="ATV27" s="157"/>
      <c r="ATW27" s="157"/>
      <c r="ATX27" s="157"/>
      <c r="ATY27" s="157"/>
      <c r="ATZ27" s="157"/>
      <c r="AUA27" s="157"/>
      <c r="AUB27" s="157"/>
      <c r="AUC27" s="157"/>
      <c r="AUD27" s="157"/>
      <c r="AUE27" s="157"/>
      <c r="AUF27" s="157"/>
      <c r="AUG27" s="157"/>
      <c r="AUH27" s="157"/>
      <c r="AUI27" s="157"/>
      <c r="AUJ27" s="157"/>
      <c r="AUK27" s="157"/>
      <c r="AUL27" s="157"/>
      <c r="AUM27" s="157"/>
      <c r="AUN27" s="157"/>
      <c r="AUO27" s="157"/>
      <c r="AUP27" s="157"/>
      <c r="AUQ27" s="157"/>
      <c r="AUR27" s="157"/>
      <c r="AUS27" s="157"/>
      <c r="AUT27" s="157"/>
      <c r="AUU27" s="157"/>
      <c r="AUV27" s="157"/>
      <c r="AUW27" s="157"/>
      <c r="AUX27" s="157"/>
      <c r="AUY27" s="157"/>
      <c r="AUZ27" s="157"/>
      <c r="AVA27" s="157"/>
      <c r="AVB27" s="157"/>
      <c r="AVC27" s="157"/>
      <c r="AVD27" s="157"/>
      <c r="AVE27" s="157"/>
      <c r="AVF27" s="157"/>
      <c r="AVG27" s="157"/>
      <c r="AVH27" s="157"/>
      <c r="AVI27" s="157"/>
      <c r="AVJ27" s="157"/>
      <c r="AVK27" s="157"/>
      <c r="AVL27" s="157"/>
      <c r="AVM27" s="157"/>
      <c r="AVN27" s="157"/>
      <c r="AVO27" s="157"/>
      <c r="AVP27" s="157"/>
      <c r="AVQ27" s="157"/>
      <c r="AVR27" s="157"/>
      <c r="AVS27" s="157"/>
      <c r="AVT27" s="157"/>
      <c r="AVU27" s="157"/>
      <c r="AVV27" s="157"/>
      <c r="AVW27" s="157"/>
      <c r="AVX27" s="157"/>
      <c r="AVY27" s="157"/>
      <c r="AVZ27" s="157"/>
      <c r="AWA27" s="157"/>
      <c r="AWB27" s="157"/>
      <c r="AWC27" s="157"/>
      <c r="AWD27" s="157"/>
      <c r="AWE27" s="157"/>
      <c r="AWF27" s="157"/>
      <c r="AWG27" s="157"/>
      <c r="AWH27" s="157"/>
      <c r="AWI27" s="157"/>
      <c r="AWJ27" s="157"/>
      <c r="AWK27" s="157"/>
      <c r="AWL27" s="157"/>
      <c r="AWM27" s="157"/>
      <c r="AWN27" s="157"/>
      <c r="AWO27" s="157"/>
      <c r="AWP27" s="157"/>
      <c r="AWQ27" s="157"/>
      <c r="AWR27" s="157"/>
      <c r="AWS27" s="157"/>
      <c r="AWT27" s="157"/>
      <c r="AWU27" s="157"/>
      <c r="AWV27" s="157"/>
      <c r="AWW27" s="157"/>
      <c r="AWX27" s="157"/>
      <c r="AWY27" s="157"/>
      <c r="AWZ27" s="157"/>
      <c r="AXA27" s="157"/>
      <c r="AXB27" s="157"/>
      <c r="AXC27" s="157"/>
      <c r="AXD27" s="157"/>
      <c r="AXE27" s="157"/>
      <c r="AXF27" s="157"/>
      <c r="AXG27" s="157"/>
      <c r="AXH27" s="157"/>
      <c r="AXI27" s="157"/>
      <c r="AXJ27" s="157"/>
      <c r="AXK27" s="157"/>
      <c r="AXL27" s="157"/>
      <c r="AXM27" s="157"/>
      <c r="AXN27" s="157"/>
      <c r="AXO27" s="157"/>
      <c r="AXP27" s="157"/>
      <c r="AXQ27" s="157"/>
      <c r="AXR27" s="157"/>
      <c r="AXS27" s="157"/>
      <c r="AXT27" s="157"/>
      <c r="AXU27" s="157"/>
      <c r="AXV27" s="157"/>
      <c r="AXW27" s="157"/>
      <c r="AXX27" s="157"/>
      <c r="AXY27" s="157"/>
      <c r="AXZ27" s="157"/>
      <c r="AYA27" s="157"/>
      <c r="AYB27" s="157"/>
      <c r="AYC27" s="157"/>
      <c r="AYD27" s="157"/>
      <c r="AYE27" s="157"/>
      <c r="AYF27" s="157"/>
      <c r="AYG27" s="157"/>
      <c r="AYH27" s="157"/>
      <c r="AYI27" s="157"/>
      <c r="AYJ27" s="157"/>
      <c r="AYK27" s="157"/>
      <c r="AYL27" s="157"/>
      <c r="AYM27" s="157"/>
      <c r="AYN27" s="157"/>
      <c r="AYO27" s="157"/>
      <c r="AYP27" s="157"/>
      <c r="AYQ27" s="157"/>
      <c r="AYR27" s="157"/>
      <c r="AYS27" s="157"/>
      <c r="AYT27" s="157"/>
      <c r="AYU27" s="157"/>
      <c r="AYV27" s="157"/>
      <c r="AYW27" s="157"/>
      <c r="AYX27" s="157"/>
      <c r="AYY27" s="157"/>
    </row>
    <row r="28" spans="1:1351" s="177" customFormat="1" ht="23.1" customHeight="1" thickBot="1">
      <c r="A28" s="158" t="s">
        <v>7</v>
      </c>
      <c r="B28" s="159"/>
      <c r="C28" s="159"/>
      <c r="D28" s="160"/>
      <c r="E28" s="161"/>
      <c r="F28" s="161"/>
      <c r="G28" s="161"/>
      <c r="H28" s="162"/>
      <c r="I28" s="162"/>
      <c r="J28" s="163"/>
      <c r="K28" s="162"/>
      <c r="L28" s="162"/>
      <c r="M28" s="162"/>
      <c r="N28" s="164"/>
      <c r="O28" s="161"/>
      <c r="P28" s="161"/>
      <c r="Q28" s="161"/>
      <c r="R28" s="161"/>
      <c r="S28" s="161"/>
      <c r="T28" s="164"/>
      <c r="U28" s="161" t="s">
        <v>7</v>
      </c>
      <c r="V28" s="161" t="s">
        <v>7</v>
      </c>
      <c r="W28" s="161"/>
      <c r="X28" s="165"/>
      <c r="Y28" s="166"/>
      <c r="Z28" s="165"/>
      <c r="AA28" s="166"/>
      <c r="AB28" s="167"/>
      <c r="AC28" s="168"/>
      <c r="AD28" s="169"/>
      <c r="AE28" s="170"/>
      <c r="AF28" s="171"/>
      <c r="AG28" s="172"/>
      <c r="AH28" s="173" t="s">
        <v>7</v>
      </c>
      <c r="AI28" s="174"/>
      <c r="AJ28" s="160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75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72"/>
      <c r="BI28" s="17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</row>
    <row r="29" spans="1:1351" ht="23.1" customHeight="1">
      <c r="B29" s="14"/>
      <c r="C29" s="14"/>
      <c r="F29" s="146"/>
      <c r="G29" s="146"/>
      <c r="J29" s="146"/>
      <c r="K29" s="146"/>
      <c r="L29" s="146"/>
      <c r="M29" s="146"/>
      <c r="O29" s="146"/>
      <c r="P29" s="146"/>
      <c r="R29" s="146"/>
      <c r="T29" s="146"/>
      <c r="U29" s="146"/>
      <c r="V29" s="146"/>
      <c r="W29" s="146"/>
      <c r="X29" s="146"/>
      <c r="Y29" s="178"/>
      <c r="Z29" s="146"/>
      <c r="AA29" s="178"/>
      <c r="AB29" s="146"/>
      <c r="AC29" s="146"/>
      <c r="AD29" s="179"/>
      <c r="AE29" s="146"/>
      <c r="AF29" s="146"/>
      <c r="AG29" s="146"/>
      <c r="AI29" s="14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Z29" s="146"/>
      <c r="BA29" s="146"/>
      <c r="BB29" s="146"/>
      <c r="BD29" s="146"/>
      <c r="BE29" s="146"/>
      <c r="BF29" s="146"/>
      <c r="BH29" s="146"/>
    </row>
    <row r="30" spans="1:1351" ht="23.1" customHeight="1">
      <c r="B30" s="10" t="s">
        <v>88</v>
      </c>
      <c r="C30" s="10"/>
      <c r="D30" s="10"/>
      <c r="F30" s="146"/>
      <c r="G30" s="146"/>
      <c r="H30" s="10" t="s">
        <v>89</v>
      </c>
      <c r="I30" s="10"/>
      <c r="J30" s="10"/>
      <c r="K30" s="10"/>
      <c r="L30" s="10"/>
      <c r="M30" s="10"/>
      <c r="N30" s="180"/>
      <c r="P30" s="146"/>
      <c r="Q30" s="10" t="s">
        <v>90</v>
      </c>
      <c r="R30" s="10"/>
      <c r="S30" s="10"/>
      <c r="U30" s="146"/>
      <c r="V30" s="181" t="s">
        <v>91</v>
      </c>
      <c r="W30" s="181"/>
      <c r="X30" s="181"/>
      <c r="Y30" s="181"/>
      <c r="Z30" s="181"/>
      <c r="AA30" s="181"/>
      <c r="AB30" s="181"/>
      <c r="AC30" s="146"/>
      <c r="AD30" s="179"/>
      <c r="AE30" s="146"/>
      <c r="AF30" s="146"/>
      <c r="AG30" s="146"/>
      <c r="AI30" s="10" t="s">
        <v>88</v>
      </c>
      <c r="AJ30" s="10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Z30" s="146"/>
      <c r="BA30" s="146"/>
      <c r="BB30" s="146"/>
      <c r="BD30" s="146"/>
      <c r="BE30" s="146"/>
      <c r="BF30" s="146"/>
      <c r="BG30" s="146"/>
    </row>
    <row r="31" spans="1:1351" ht="23.1" customHeight="1">
      <c r="A31" s="182"/>
      <c r="B31" s="14"/>
      <c r="C31" s="14"/>
      <c r="E31" s="183"/>
      <c r="F31" s="146"/>
      <c r="G31" s="146"/>
      <c r="J31" s="146"/>
      <c r="K31" s="146"/>
      <c r="L31" s="146"/>
      <c r="M31" s="146"/>
      <c r="N31" s="15"/>
      <c r="O31" s="146"/>
      <c r="P31" s="146"/>
      <c r="R31" s="146"/>
      <c r="S31" s="15"/>
      <c r="U31" s="15"/>
      <c r="V31" s="184"/>
      <c r="W31" s="184"/>
      <c r="X31" s="184"/>
      <c r="Y31" s="185"/>
      <c r="Z31" s="184"/>
      <c r="AA31" s="185"/>
      <c r="AB31" s="184"/>
      <c r="AC31" s="146"/>
      <c r="AD31" s="179"/>
      <c r="AE31" s="146"/>
      <c r="AF31" s="146"/>
      <c r="AG31" s="146"/>
      <c r="AH31" s="15"/>
      <c r="AI31" s="14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Z31" s="146"/>
      <c r="BA31" s="146"/>
      <c r="BB31" s="146"/>
      <c r="BD31" s="146"/>
      <c r="BE31" s="146"/>
      <c r="BF31" s="146"/>
      <c r="BG31" s="15"/>
    </row>
    <row r="32" spans="1:1351" ht="23.1" customHeight="1">
      <c r="B32" s="14"/>
      <c r="C32" s="14"/>
      <c r="E32" s="186"/>
      <c r="F32" s="146"/>
      <c r="G32" s="146"/>
      <c r="J32" s="146"/>
      <c r="K32" s="146"/>
      <c r="L32" s="146"/>
      <c r="M32" s="146"/>
      <c r="N32" s="186"/>
      <c r="P32" s="146"/>
      <c r="R32" s="146"/>
      <c r="S32" s="183"/>
      <c r="U32" s="183"/>
      <c r="V32" s="184"/>
      <c r="W32" s="184"/>
      <c r="X32" s="184"/>
      <c r="Y32" s="185"/>
      <c r="Z32" s="184"/>
      <c r="AA32" s="185"/>
      <c r="AB32" s="187"/>
      <c r="AC32" s="188"/>
      <c r="AD32" s="179"/>
      <c r="AE32" s="146"/>
      <c r="AF32" s="146"/>
      <c r="AG32" s="146"/>
      <c r="AI32" s="14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Z32" s="146"/>
      <c r="BA32" s="146"/>
      <c r="BB32" s="146"/>
      <c r="BD32" s="146"/>
      <c r="BE32" s="146"/>
      <c r="BF32" s="146"/>
      <c r="BG32" s="183"/>
    </row>
    <row r="33" spans="2:60" s="182" customFormat="1" ht="23.1" customHeight="1">
      <c r="B33" s="18" t="s">
        <v>92</v>
      </c>
      <c r="C33" s="18"/>
      <c r="D33" s="18"/>
      <c r="E33" s="15"/>
      <c r="F33" s="15"/>
      <c r="G33" s="15"/>
      <c r="H33" s="18" t="s">
        <v>93</v>
      </c>
      <c r="I33" s="18"/>
      <c r="J33" s="18"/>
      <c r="K33" s="18"/>
      <c r="L33" s="18"/>
      <c r="M33" s="18"/>
      <c r="N33" s="15"/>
      <c r="O33" s="15"/>
      <c r="P33" s="15"/>
      <c r="Q33" s="18" t="s">
        <v>94</v>
      </c>
      <c r="R33" s="18"/>
      <c r="S33" s="18"/>
      <c r="T33" s="15"/>
      <c r="U33" s="15"/>
      <c r="V33" s="189" t="s">
        <v>95</v>
      </c>
      <c r="W33" s="189"/>
      <c r="X33" s="189"/>
      <c r="Y33" s="189"/>
      <c r="Z33" s="189"/>
      <c r="AA33" s="189"/>
      <c r="AB33" s="189"/>
      <c r="AC33" s="15"/>
      <c r="AD33" s="190"/>
      <c r="AE33" s="15"/>
      <c r="AF33" s="15"/>
      <c r="AG33" s="15"/>
      <c r="AH33" s="15"/>
      <c r="AI33" s="18" t="s">
        <v>92</v>
      </c>
      <c r="AJ33" s="18"/>
      <c r="AK33" s="15"/>
      <c r="AL33" s="15"/>
      <c r="AM33" s="15"/>
      <c r="AN33" s="191"/>
      <c r="AO33" s="191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92"/>
      <c r="BD33" s="15"/>
      <c r="BE33" s="15"/>
      <c r="BF33" s="15"/>
      <c r="BG33" s="15"/>
      <c r="BH33" s="15"/>
    </row>
    <row r="34" spans="2:60" ht="23.1" customHeight="1">
      <c r="B34" s="10" t="s">
        <v>96</v>
      </c>
      <c r="C34" s="10"/>
      <c r="D34" s="10"/>
      <c r="H34" s="10" t="s">
        <v>97</v>
      </c>
      <c r="I34" s="10"/>
      <c r="J34" s="10"/>
      <c r="K34" s="10"/>
      <c r="L34" s="10"/>
      <c r="M34" s="10"/>
      <c r="Q34" s="10" t="s">
        <v>98</v>
      </c>
      <c r="R34" s="10"/>
      <c r="S34" s="10"/>
      <c r="V34" s="193" t="s">
        <v>99</v>
      </c>
      <c r="W34" s="193"/>
      <c r="X34" s="193"/>
      <c r="Y34" s="193"/>
      <c r="Z34" s="193"/>
      <c r="AA34" s="193"/>
      <c r="AB34" s="193"/>
      <c r="AI34" s="10" t="s">
        <v>96</v>
      </c>
      <c r="AJ34" s="10"/>
      <c r="AN34" s="194"/>
      <c r="AO34" s="194"/>
    </row>
    <row r="35" spans="2:60" ht="23.1" customHeight="1">
      <c r="F35" s="2">
        <v>31</v>
      </c>
      <c r="AN35" s="194"/>
      <c r="AO35" s="194"/>
    </row>
    <row r="36" spans="2:60" ht="23.1" customHeight="1">
      <c r="F36" s="2">
        <v>25</v>
      </c>
      <c r="I36" s="180">
        <f>(H11/F35)*F36</f>
        <v>15287.903225806451</v>
      </c>
      <c r="J36" s="195"/>
      <c r="K36" s="195"/>
      <c r="L36" s="195"/>
      <c r="M36" s="195"/>
      <c r="N36" s="195"/>
      <c r="O36" s="195"/>
      <c r="P36" s="195"/>
      <c r="Q36" s="195"/>
      <c r="R36" s="195"/>
      <c r="AK36" s="195"/>
      <c r="AL36" s="195"/>
      <c r="AM36" s="195"/>
      <c r="AN36" s="194"/>
      <c r="AO36" s="194"/>
      <c r="AP36" s="196"/>
      <c r="AQ36" s="196"/>
      <c r="AR36" s="196"/>
      <c r="AS36" s="196"/>
      <c r="AT36" s="195"/>
      <c r="AU36" s="195"/>
      <c r="AV36" s="195"/>
      <c r="AW36" s="195"/>
      <c r="AX36" s="195"/>
      <c r="AY36" s="195"/>
      <c r="AZ36" s="195"/>
    </row>
    <row r="37" spans="2:60" ht="23.1" customHeight="1">
      <c r="F37" s="2">
        <v>26</v>
      </c>
      <c r="I37" s="180">
        <f>(H13/F35)*F37</f>
        <v>31052.387096774193</v>
      </c>
      <c r="J37" s="195"/>
      <c r="K37" s="195"/>
      <c r="L37" s="195"/>
      <c r="M37" s="195"/>
      <c r="N37" s="195">
        <v>2000</v>
      </c>
      <c r="O37" s="195"/>
      <c r="P37" s="195"/>
      <c r="Q37" s="195"/>
      <c r="R37" s="195"/>
      <c r="AK37" s="195"/>
      <c r="AL37" s="195"/>
      <c r="AM37" s="195"/>
      <c r="AN37" s="194"/>
      <c r="AO37" s="194"/>
      <c r="AP37" s="196"/>
      <c r="AQ37" s="196"/>
      <c r="AR37" s="196"/>
      <c r="AS37" s="196"/>
      <c r="AT37" s="195"/>
      <c r="AU37" s="195"/>
      <c r="AV37" s="195"/>
      <c r="AW37" s="195"/>
      <c r="AX37" s="195"/>
      <c r="AY37" s="195"/>
      <c r="AZ37" s="195"/>
    </row>
    <row r="38" spans="2:60" ht="23.1" customHeight="1">
      <c r="F38" s="2">
        <v>18</v>
      </c>
      <c r="I38" s="180">
        <f>(H15/F35)*F37</f>
        <v>15899.419354838708</v>
      </c>
      <c r="J38" s="195"/>
      <c r="K38" s="195"/>
      <c r="L38" s="195"/>
      <c r="M38" s="195"/>
      <c r="N38" s="195">
        <v>22</v>
      </c>
      <c r="O38" s="195"/>
      <c r="P38" s="195"/>
      <c r="Q38" s="195"/>
      <c r="R38" s="195"/>
      <c r="AK38" s="195"/>
      <c r="AL38" s="195"/>
      <c r="AM38" s="195"/>
      <c r="AN38" s="194"/>
      <c r="AO38" s="194"/>
      <c r="AP38" s="196"/>
      <c r="AQ38" s="196"/>
      <c r="AR38" s="196"/>
      <c r="AS38" s="196"/>
      <c r="AT38" s="195"/>
      <c r="AU38" s="195"/>
      <c r="AV38" s="195"/>
      <c r="AW38" s="195"/>
      <c r="AX38" s="195"/>
      <c r="AY38" s="195"/>
      <c r="AZ38" s="195"/>
    </row>
    <row r="39" spans="2:60" ht="23.1" customHeight="1">
      <c r="I39" s="180" t="e">
        <f>(#REF!/F35)*F38</f>
        <v>#REF!</v>
      </c>
      <c r="J39" s="195"/>
      <c r="K39" s="195"/>
      <c r="L39" s="195"/>
      <c r="M39" s="195"/>
      <c r="N39" s="195">
        <v>20</v>
      </c>
      <c r="O39" s="195">
        <v>8.9</v>
      </c>
      <c r="P39" s="195"/>
      <c r="Q39" s="195"/>
      <c r="R39" s="195"/>
      <c r="AK39" s="195"/>
      <c r="AL39" s="195"/>
      <c r="AM39" s="195"/>
      <c r="AN39" s="194"/>
      <c r="AO39" s="194"/>
      <c r="AP39" s="196"/>
      <c r="AQ39" s="196"/>
      <c r="AR39" s="196"/>
      <c r="AS39" s="196"/>
      <c r="AT39" s="195"/>
      <c r="AU39" s="195"/>
      <c r="AV39" s="195"/>
      <c r="AW39" s="195"/>
      <c r="AX39" s="195"/>
      <c r="AY39" s="195"/>
      <c r="AZ39" s="195"/>
    </row>
    <row r="40" spans="2:60" ht="23.1" customHeight="1">
      <c r="I40" s="180">
        <f>(H25/F35)*F37</f>
        <v>17988.645161290322</v>
      </c>
      <c r="J40" s="195"/>
      <c r="K40" s="195"/>
      <c r="L40" s="195"/>
      <c r="M40" s="195"/>
      <c r="N40" s="195">
        <f>(N37/N38)*N39</f>
        <v>1818.181818181818</v>
      </c>
      <c r="O40" s="195"/>
      <c r="P40" s="195"/>
      <c r="Q40" s="195"/>
      <c r="R40" s="195"/>
      <c r="AK40" s="195"/>
      <c r="AL40" s="195"/>
      <c r="AM40" s="195"/>
      <c r="AN40" s="194"/>
      <c r="AO40" s="194"/>
      <c r="AP40" s="196"/>
      <c r="AQ40" s="196"/>
      <c r="AR40" s="196"/>
      <c r="AS40" s="196"/>
      <c r="AT40" s="195"/>
      <c r="AU40" s="195"/>
      <c r="AV40" s="195"/>
      <c r="AW40" s="195"/>
      <c r="AX40" s="195"/>
      <c r="AY40" s="195"/>
      <c r="AZ40" s="195"/>
    </row>
    <row r="41" spans="2:60" ht="37.5" customHeight="1">
      <c r="J41" s="195"/>
      <c r="K41" s="195"/>
      <c r="L41" s="195"/>
      <c r="M41" s="195"/>
      <c r="N41" s="195">
        <f>N40-O39</f>
        <v>1809.2818181818179</v>
      </c>
      <c r="O41" s="195"/>
      <c r="P41" s="195"/>
      <c r="Q41" s="195"/>
      <c r="R41" s="195"/>
      <c r="AK41" s="195"/>
      <c r="AL41" s="195"/>
      <c r="AM41" s="195"/>
      <c r="AN41" s="194"/>
      <c r="AO41" s="194"/>
      <c r="AP41" s="196"/>
      <c r="AQ41" s="196"/>
      <c r="AR41" s="196"/>
      <c r="AS41" s="196"/>
      <c r="AT41" s="195"/>
      <c r="AU41" s="195"/>
      <c r="AV41" s="195"/>
      <c r="AW41" s="195"/>
      <c r="AX41" s="195"/>
      <c r="AY41" s="195"/>
      <c r="AZ41" s="195"/>
    </row>
    <row r="42" spans="2:60" ht="23.1" customHeight="1">
      <c r="J42" s="195"/>
      <c r="K42" s="195"/>
      <c r="L42" s="195"/>
      <c r="M42" s="195"/>
      <c r="N42" s="195"/>
      <c r="O42" s="195"/>
      <c r="P42" s="195"/>
      <c r="Q42" s="195"/>
      <c r="R42" s="195"/>
      <c r="AK42" s="195"/>
      <c r="AL42" s="195"/>
      <c r="AM42" s="195"/>
      <c r="AN42" s="194"/>
      <c r="AO42" s="194"/>
      <c r="AP42" s="196"/>
      <c r="AQ42" s="196"/>
      <c r="AR42" s="196"/>
      <c r="AS42" s="196"/>
      <c r="AT42" s="195"/>
      <c r="AU42" s="195"/>
      <c r="AV42" s="195"/>
      <c r="AW42" s="195"/>
      <c r="AX42" s="195"/>
      <c r="AY42" s="195"/>
      <c r="AZ42" s="195"/>
    </row>
    <row r="43" spans="2:60" ht="23.1" customHeight="1">
      <c r="J43" s="195"/>
      <c r="K43" s="195"/>
      <c r="L43" s="195"/>
      <c r="M43" s="195"/>
      <c r="N43" s="195"/>
      <c r="O43" s="195"/>
      <c r="P43" s="195"/>
      <c r="Q43" s="195"/>
      <c r="R43" s="195"/>
      <c r="AK43" s="195"/>
      <c r="AL43" s="195"/>
      <c r="AM43" s="195"/>
      <c r="AN43" s="194"/>
      <c r="AO43" s="194"/>
      <c r="AP43" s="196"/>
      <c r="AQ43" s="196"/>
      <c r="AR43" s="196"/>
      <c r="AS43" s="196"/>
      <c r="AT43" s="195"/>
      <c r="AU43" s="195"/>
      <c r="AV43" s="195"/>
      <c r="AW43" s="195"/>
      <c r="AX43" s="195"/>
      <c r="AY43" s="195"/>
      <c r="AZ43" s="195"/>
    </row>
    <row r="44" spans="2:60" ht="23.1" customHeight="1">
      <c r="J44" s="195"/>
      <c r="K44" s="195"/>
      <c r="L44" s="195"/>
      <c r="M44" s="195"/>
      <c r="N44" s="195"/>
      <c r="O44" s="195"/>
      <c r="P44" s="195"/>
      <c r="Q44" s="195"/>
      <c r="R44" s="195"/>
      <c r="AK44" s="195"/>
      <c r="AL44" s="195"/>
      <c r="AM44" s="195"/>
      <c r="AN44" s="194"/>
      <c r="AO44" s="194"/>
      <c r="AP44" s="196"/>
      <c r="AQ44" s="196"/>
      <c r="AR44" s="196"/>
      <c r="AS44" s="196"/>
      <c r="AT44" s="195"/>
      <c r="AU44" s="195"/>
      <c r="AV44" s="195"/>
      <c r="AW44" s="195"/>
      <c r="AX44" s="195"/>
      <c r="AY44" s="195"/>
      <c r="AZ44" s="195"/>
    </row>
    <row r="45" spans="2:60" ht="23.1" customHeight="1">
      <c r="J45" s="195"/>
      <c r="K45" s="195"/>
      <c r="L45" s="195"/>
      <c r="M45" s="195"/>
      <c r="N45" s="195"/>
      <c r="O45" s="195"/>
      <c r="P45" s="195"/>
      <c r="Q45" s="195"/>
      <c r="R45" s="195"/>
      <c r="AK45" s="195"/>
      <c r="AL45" s="195"/>
      <c r="AM45" s="195"/>
      <c r="AN45" s="194"/>
      <c r="AO45" s="194"/>
      <c r="AP45" s="196"/>
      <c r="AQ45" s="196"/>
      <c r="AR45" s="196"/>
      <c r="AS45" s="196"/>
      <c r="AT45" s="195"/>
      <c r="AU45" s="195"/>
      <c r="AV45" s="195"/>
      <c r="AW45" s="195"/>
      <c r="AX45" s="195"/>
      <c r="AY45" s="195"/>
      <c r="AZ45" s="195"/>
    </row>
    <row r="46" spans="2:60" ht="23.1" customHeight="1">
      <c r="J46" s="195"/>
      <c r="K46" s="195"/>
      <c r="L46" s="195"/>
      <c r="M46" s="195"/>
      <c r="N46" s="195"/>
      <c r="O46" s="195"/>
      <c r="P46" s="195"/>
      <c r="Q46" s="195"/>
      <c r="R46" s="195"/>
      <c r="AK46" s="195"/>
      <c r="AL46" s="195"/>
      <c r="AM46" s="195"/>
      <c r="AN46" s="194"/>
      <c r="AO46" s="194"/>
      <c r="AP46" s="196"/>
      <c r="AQ46" s="196"/>
      <c r="AR46" s="196"/>
      <c r="AS46" s="196"/>
      <c r="AT46" s="195"/>
      <c r="AU46" s="195"/>
      <c r="AV46" s="195"/>
      <c r="AW46" s="195"/>
      <c r="AX46" s="195"/>
      <c r="AY46" s="195"/>
      <c r="AZ46" s="195"/>
    </row>
    <row r="47" spans="2:60" ht="23.1" customHeight="1">
      <c r="J47" s="195"/>
      <c r="K47" s="195"/>
      <c r="L47" s="195"/>
      <c r="M47" s="195"/>
      <c r="N47" s="195"/>
      <c r="O47" s="195"/>
      <c r="P47" s="195"/>
      <c r="Q47" s="195"/>
      <c r="R47" s="195"/>
      <c r="AK47" s="195"/>
      <c r="AL47" s="195"/>
      <c r="AM47" s="195"/>
      <c r="AN47" s="194"/>
      <c r="AO47" s="194"/>
      <c r="AP47" s="196"/>
      <c r="AQ47" s="196"/>
      <c r="AR47" s="196"/>
      <c r="AS47" s="196"/>
      <c r="AT47" s="195"/>
      <c r="AU47" s="195"/>
      <c r="AV47" s="195"/>
      <c r="AW47" s="195"/>
      <c r="AX47" s="195"/>
      <c r="AY47" s="195"/>
      <c r="AZ47" s="195"/>
    </row>
    <row r="48" spans="2:60" ht="23.1" customHeight="1">
      <c r="J48" s="195"/>
      <c r="K48" s="195"/>
      <c r="L48" s="195"/>
      <c r="M48" s="195"/>
      <c r="N48" s="195"/>
      <c r="O48" s="195"/>
      <c r="P48" s="195"/>
      <c r="Q48" s="195"/>
      <c r="R48" s="195"/>
      <c r="AK48" s="195"/>
      <c r="AL48" s="195"/>
      <c r="AM48" s="195"/>
      <c r="AN48" s="194"/>
      <c r="AO48" s="194"/>
      <c r="AP48" s="196"/>
      <c r="AQ48" s="196"/>
      <c r="AR48" s="196"/>
      <c r="AS48" s="196"/>
      <c r="AT48" s="195"/>
      <c r="AU48" s="195"/>
      <c r="AV48" s="195"/>
      <c r="AW48" s="195"/>
      <c r="AX48" s="195"/>
      <c r="AY48" s="195"/>
      <c r="AZ48" s="195"/>
    </row>
    <row r="49" spans="10:52" ht="23.1" customHeight="1">
      <c r="J49" s="195"/>
      <c r="K49" s="195"/>
      <c r="L49" s="195"/>
      <c r="M49" s="195"/>
      <c r="N49" s="195"/>
      <c r="O49" s="195"/>
      <c r="P49" s="195"/>
      <c r="Q49" s="195"/>
      <c r="R49" s="195"/>
      <c r="AK49" s="195"/>
      <c r="AL49" s="195"/>
      <c r="AM49" s="195"/>
      <c r="AN49" s="194"/>
      <c r="AO49" s="194"/>
      <c r="AP49" s="196"/>
      <c r="AQ49" s="196"/>
      <c r="AR49" s="196"/>
      <c r="AS49" s="196"/>
      <c r="AT49" s="195"/>
      <c r="AU49" s="195"/>
      <c r="AV49" s="195"/>
      <c r="AW49" s="195"/>
      <c r="AX49" s="195"/>
      <c r="AY49" s="195"/>
      <c r="AZ49" s="195"/>
    </row>
    <row r="50" spans="10:52" ht="23.1" customHeight="1">
      <c r="AN50" s="197"/>
      <c r="AO50" s="197"/>
      <c r="AZ50" s="2">
        <v>729.12</v>
      </c>
    </row>
    <row r="51" spans="10:52" ht="23.1" customHeight="1">
      <c r="AN51" s="198"/>
      <c r="AO51" s="198"/>
      <c r="AZ51" s="2">
        <v>329.28</v>
      </c>
    </row>
    <row r="52" spans="10:52" ht="23.1" customHeight="1">
      <c r="AD52" s="2"/>
      <c r="AN52" s="198"/>
      <c r="AO52" s="198"/>
      <c r="AZ52" s="2">
        <f>SUM(AZ50:AZ51)</f>
        <v>1058.4000000000001</v>
      </c>
    </row>
    <row r="53" spans="10:52" ht="23.1" customHeight="1">
      <c r="AN53" s="198"/>
      <c r="AO53" s="198"/>
    </row>
    <row r="54" spans="10:52" ht="23.1" customHeight="1">
      <c r="AN54" s="199"/>
      <c r="AO54" s="199"/>
    </row>
    <row r="55" spans="10:52" ht="23.1" customHeight="1">
      <c r="AN55" s="194"/>
      <c r="AO55" s="194"/>
    </row>
    <row r="56" spans="10:52" ht="23.1" customHeight="1">
      <c r="AN56" s="194"/>
      <c r="AO56" s="194"/>
    </row>
    <row r="57" spans="10:52" ht="23.1" customHeight="1">
      <c r="AN57" s="194"/>
      <c r="AO57" s="194"/>
    </row>
    <row r="58" spans="10:52" ht="23.1" customHeight="1">
      <c r="AN58" s="199"/>
      <c r="AO58" s="199"/>
    </row>
    <row r="59" spans="10:52" ht="23.1" customHeight="1">
      <c r="AN59" s="194"/>
      <c r="AO59" s="194"/>
    </row>
    <row r="60" spans="10:52" ht="23.1" customHeight="1">
      <c r="AN60" s="194"/>
      <c r="AO60" s="194"/>
    </row>
    <row r="61" spans="10:52" ht="23.1" customHeight="1">
      <c r="AN61" s="194"/>
      <c r="AO61" s="194"/>
    </row>
    <row r="62" spans="10:52" ht="23.1" customHeight="1">
      <c r="AN62" s="199"/>
      <c r="AO62" s="199"/>
    </row>
    <row r="63" spans="10:52" ht="23.1" customHeight="1">
      <c r="AN63" s="194"/>
      <c r="AO63" s="194"/>
    </row>
    <row r="64" spans="10:52" ht="23.1" customHeight="1">
      <c r="AN64" s="194"/>
      <c r="AO64" s="194"/>
    </row>
    <row r="65" spans="40:41" ht="23.1" customHeight="1">
      <c r="AN65" s="194"/>
      <c r="AO65" s="194"/>
    </row>
    <row r="66" spans="40:41" ht="23.1" customHeight="1">
      <c r="AN66" s="199"/>
      <c r="AO66" s="199"/>
    </row>
    <row r="67" spans="40:41" ht="23.1" customHeight="1">
      <c r="AN67" s="194"/>
      <c r="AO67" s="194"/>
    </row>
    <row r="68" spans="40:41" ht="23.1" customHeight="1">
      <c r="AN68" s="194"/>
      <c r="AO68" s="194"/>
    </row>
    <row r="69" spans="40:41" ht="23.1" customHeight="1">
      <c r="AN69" s="194"/>
      <c r="AO69" s="194"/>
    </row>
    <row r="70" spans="40:41" ht="23.1" customHeight="1">
      <c r="AN70" s="199"/>
      <c r="AO70" s="199"/>
    </row>
    <row r="71" spans="40:41" ht="23.1" customHeight="1">
      <c r="AN71" s="194"/>
      <c r="AO71" s="194"/>
    </row>
    <row r="72" spans="40:41" ht="23.1" customHeight="1">
      <c r="AN72" s="194"/>
      <c r="AO72" s="194"/>
    </row>
    <row r="73" spans="40:41" ht="23.1" customHeight="1">
      <c r="AN73" s="194"/>
      <c r="AO73" s="194"/>
    </row>
    <row r="74" spans="40:41" ht="23.1" customHeight="1">
      <c r="AN74" s="199"/>
      <c r="AO74" s="199"/>
    </row>
    <row r="75" spans="40:41" ht="23.1" customHeight="1">
      <c r="AN75" s="194"/>
      <c r="AO75" s="194"/>
    </row>
    <row r="76" spans="40:41" ht="23.1" customHeight="1">
      <c r="AN76" s="194"/>
      <c r="AO76" s="194"/>
    </row>
    <row r="77" spans="40:41" ht="23.1" customHeight="1">
      <c r="AN77" s="194"/>
      <c r="AO77" s="194"/>
    </row>
    <row r="78" spans="40:41" ht="23.1" customHeight="1">
      <c r="AN78" s="199"/>
      <c r="AO78" s="199"/>
    </row>
    <row r="79" spans="40:41" ht="23.1" customHeight="1">
      <c r="AN79" s="194"/>
      <c r="AO79" s="194"/>
    </row>
    <row r="80" spans="40:41" ht="23.1" customHeight="1">
      <c r="AN80" s="194"/>
      <c r="AO80" s="194"/>
    </row>
    <row r="81" spans="40:41" ht="23.1" customHeight="1">
      <c r="AN81" s="194"/>
      <c r="AO81" s="194"/>
    </row>
    <row r="82" spans="40:41" ht="23.1" customHeight="1">
      <c r="AN82" s="199"/>
      <c r="AO82" s="199"/>
    </row>
    <row r="83" spans="40:41" ht="23.1" customHeight="1">
      <c r="AN83" s="200"/>
      <c r="AO83" s="200"/>
    </row>
    <row r="84" spans="40:41" ht="23.1" customHeight="1">
      <c r="AN84" s="200"/>
      <c r="AO84" s="200"/>
    </row>
    <row r="85" spans="40:41" ht="23.1" customHeight="1">
      <c r="AN85" s="200"/>
      <c r="AO85" s="200"/>
    </row>
  </sheetData>
  <mergeCells count="46">
    <mergeCell ref="AN74:AO74"/>
    <mergeCell ref="AN78:AO78"/>
    <mergeCell ref="AN82:AO82"/>
    <mergeCell ref="AN83:AO83"/>
    <mergeCell ref="AN84:AO84"/>
    <mergeCell ref="AN85:AO85"/>
    <mergeCell ref="AN50:AO50"/>
    <mergeCell ref="AN54:AO54"/>
    <mergeCell ref="AN58:AO58"/>
    <mergeCell ref="AN62:AO62"/>
    <mergeCell ref="AN66:AO66"/>
    <mergeCell ref="AN70:AO70"/>
    <mergeCell ref="AN33:AO33"/>
    <mergeCell ref="B34:D34"/>
    <mergeCell ref="H34:M34"/>
    <mergeCell ref="Q34:S34"/>
    <mergeCell ref="V34:AB34"/>
    <mergeCell ref="AI34:AJ34"/>
    <mergeCell ref="B30:D30"/>
    <mergeCell ref="H30:M30"/>
    <mergeCell ref="Q30:S30"/>
    <mergeCell ref="V30:AB30"/>
    <mergeCell ref="AI30:AJ30"/>
    <mergeCell ref="B33:D33"/>
    <mergeCell ref="H33:M33"/>
    <mergeCell ref="Q33:S33"/>
    <mergeCell ref="V33:AB33"/>
    <mergeCell ref="AI33:AJ33"/>
    <mergeCell ref="I7:I9"/>
    <mergeCell ref="X7:X9"/>
    <mergeCell ref="Y7:Y9"/>
    <mergeCell ref="Z7:Z9"/>
    <mergeCell ref="AA7:AA9"/>
    <mergeCell ref="AS7:AS9"/>
    <mergeCell ref="N4:R4"/>
    <mergeCell ref="AT4:AX4"/>
    <mergeCell ref="N5:R5"/>
    <mergeCell ref="AT5:AX5"/>
    <mergeCell ref="N6:R6"/>
    <mergeCell ref="AT6:AX6"/>
    <mergeCell ref="N1:R1"/>
    <mergeCell ref="AT1:AX1"/>
    <mergeCell ref="N2:R2"/>
    <mergeCell ref="AT2:AX2"/>
    <mergeCell ref="N3:R3"/>
    <mergeCell ref="AT3:AX3"/>
  </mergeCells>
  <printOptions horizontalCentered="1"/>
  <pageMargins left="0.15748031496062992" right="0.27559055118110237" top="0.62992125984251968" bottom="0.47244094488188981" header="0.15748031496062992" footer="0.15748031496062992"/>
  <pageSetup paperSize="258" scale="36" fitToHeight="0" orientation="landscape" r:id="rId1"/>
  <rowBreaks count="1" manualBreakCount="1">
    <brk id="34" min="33" max="5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JANUARY</vt:lpstr>
      <vt:lpstr>FEBRUARY</vt:lpstr>
      <vt:lpstr>MARCH</vt:lpstr>
      <vt:lpstr>FEBRUARY!Print_Area</vt:lpstr>
      <vt:lpstr>JANUARY!Print_Area</vt:lpstr>
      <vt:lpstr>MARCH!Print_Area</vt:lpstr>
      <vt:lpstr>FEBRUARY!Print_Titles</vt:lpstr>
      <vt:lpstr>JANUARY!Print_Titles</vt:lpstr>
      <vt:lpstr>MARCH!Print_Titles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P. PEREZ</dc:creator>
  <cp:lastModifiedBy>JOCELYN P. PEREZ</cp:lastModifiedBy>
  <dcterms:created xsi:type="dcterms:W3CDTF">2025-08-20T01:34:56Z</dcterms:created>
  <dcterms:modified xsi:type="dcterms:W3CDTF">2025-08-20T01:37:29Z</dcterms:modified>
</cp:coreProperties>
</file>