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fricanrainbowminerals-my.sharepoint.com/personal/mduduzi_mabona_arm_co_za/Documents/Desktop/"/>
    </mc:Choice>
  </mc:AlternateContent>
  <xr:revisionPtr revIDLastSave="0" documentId="8_{0091B93C-9519-4265-BACC-05C5BBC871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 Over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C8" i="1"/>
  <c r="C6" i="1"/>
  <c r="C5" i="1"/>
  <c r="C7" i="1"/>
  <c r="C4" i="1"/>
  <c r="C9" i="1" l="1"/>
  <c r="C10" i="1" s="1"/>
  <c r="C11" i="1" s="1"/>
  <c r="C12" i="1" l="1"/>
  <c r="C13" i="1" s="1"/>
  <c r="C14" i="1" s="1"/>
  <c r="C15" i="1" l="1"/>
</calcChain>
</file>

<file path=xl/sharedStrings.xml><?xml version="1.0" encoding="utf-8"?>
<sst xmlns="http://schemas.openxmlformats.org/spreadsheetml/2006/main" count="12" uniqueCount="10">
  <si>
    <t>Total</t>
  </si>
  <si>
    <t>Sub Total</t>
  </si>
  <si>
    <t>Engineering Fees 5%</t>
  </si>
  <si>
    <t>Escalation 5%</t>
  </si>
  <si>
    <t>Contingencies 5 %</t>
  </si>
  <si>
    <t>C&amp;I SYSTEM</t>
  </si>
  <si>
    <t>Installation</t>
  </si>
  <si>
    <t>Design, project manage</t>
  </si>
  <si>
    <t>Extraction components</t>
  </si>
  <si>
    <t>5 x Fire Retardant Doors (Delivery, control and commissioning)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</si>
</sst>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-436]\ #,##0.00"/>
    <numFmt numFmtId="165" formatCode="[$R-436]#,##0.0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9" fontId="2" fillId="0" borderId="1" xfId="0" applyNumberFormat="1" applyFont="1" applyBorder="1"/>
    <xf numFmtId="9" fontId="2" fillId="0" borderId="2" xfId="0" applyNumberFormat="1" applyFont="1" applyBorder="1"/>
    <xf numFmtId="164" fontId="2" fillId="0" borderId="2" xfId="0" applyNumberFormat="1" applyFont="1" applyBorder="1"/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4" fillId="0" borderId="0" xfId="0" applyNumberFormat="1" applyFon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5"/>
  <sheetViews>
    <sheetView tabSelected="1" zoomScale="75" zoomScaleNormal="130" workbookViewId="0">
      <selection activeCell="E17" sqref="E17"/>
    </sheetView>
  </sheetViews>
  <sheetFormatPr defaultRowHeight="14.4" x14ac:dyDescent="0.3"/>
  <cols>
    <col min="2" max="2" width="39.33203125" bestFit="1" customWidth="1"/>
    <col min="3" max="3" width="15.44140625" bestFit="1" customWidth="1"/>
    <col min="5" max="5" width="20.33203125" customWidth="1"/>
    <col min="6" max="6" width="10.6640625" bestFit="1" customWidth="1"/>
    <col min="7" max="7" width="14.109375" bestFit="1" customWidth="1"/>
  </cols>
  <sheetData>
    <row r="2" spans="2:7" x14ac:dyDescent="0.3">
      <c r="B2" s="2"/>
      <c r="C2" s="3"/>
    </row>
    <row r="3" spans="2:7" ht="3" customHeight="1" x14ac:dyDescent="0.3"/>
    <row r="4" spans="2:7" x14ac:dyDescent="0.3">
      <c r="B4" s="4" t="s">
        <v>7</v>
      </c>
      <c r="C4" s="10">
        <f>E4</f>
        <v>301000</v>
      </c>
      <c r="E4">
        <v>301000</v>
      </c>
    </row>
    <row r="5" spans="2:7" x14ac:dyDescent="0.3">
      <c r="B5" s="4" t="s">
        <v>9</v>
      </c>
      <c r="C5" s="10">
        <f t="shared" ref="C5:C8" si="0">E5</f>
        <v>1121819.75</v>
      </c>
      <c r="E5">
        <v>1121819.75</v>
      </c>
    </row>
    <row r="6" spans="2:7" x14ac:dyDescent="0.3">
      <c r="B6" s="4" t="s">
        <v>8</v>
      </c>
      <c r="C6" s="10">
        <f t="shared" si="0"/>
        <v>500000</v>
      </c>
      <c r="E6">
        <v>500000</v>
      </c>
    </row>
    <row r="7" spans="2:7" x14ac:dyDescent="0.3">
      <c r="B7" s="4" t="s">
        <v>5</v>
      </c>
      <c r="C7" s="10">
        <f t="shared" si="0"/>
        <v>300000</v>
      </c>
      <c r="E7">
        <v>300000</v>
      </c>
    </row>
    <row r="8" spans="2:7" x14ac:dyDescent="0.3">
      <c r="B8" s="4" t="s">
        <v>6</v>
      </c>
      <c r="C8" s="10">
        <f t="shared" si="0"/>
        <v>800000</v>
      </c>
      <c r="E8">
        <v>800000</v>
      </c>
    </row>
    <row r="9" spans="2:7" x14ac:dyDescent="0.3">
      <c r="B9" s="5" t="s">
        <v>1</v>
      </c>
      <c r="C9" s="11">
        <f>SUM(C4:C8)</f>
        <v>3022819.75</v>
      </c>
      <c r="G9" s="14">
        <f>C4+C5+C6</f>
        <v>1922819.75</v>
      </c>
    </row>
    <row r="10" spans="2:7" x14ac:dyDescent="0.3">
      <c r="B10" s="7" t="s">
        <v>3</v>
      </c>
      <c r="C10" s="6">
        <f>C9*5%</f>
        <v>151140.98750000002</v>
      </c>
      <c r="F10" s="13"/>
      <c r="G10" s="14">
        <f>G9-C9</f>
        <v>-1100000</v>
      </c>
    </row>
    <row r="11" spans="2:7" x14ac:dyDescent="0.3">
      <c r="B11" s="5" t="s">
        <v>1</v>
      </c>
      <c r="C11" s="11">
        <f>SUM(C9:C10)</f>
        <v>3173960.7374999998</v>
      </c>
    </row>
    <row r="12" spans="2:7" x14ac:dyDescent="0.3">
      <c r="B12" s="5" t="s">
        <v>4</v>
      </c>
      <c r="C12" s="6">
        <f>C11*5%</f>
        <v>158698.03687499999</v>
      </c>
    </row>
    <row r="13" spans="2:7" x14ac:dyDescent="0.3">
      <c r="B13" s="5" t="s">
        <v>1</v>
      </c>
      <c r="C13" s="11">
        <f>SUM(C11:C12)</f>
        <v>3332658.774375</v>
      </c>
    </row>
    <row r="14" spans="2:7" x14ac:dyDescent="0.3">
      <c r="B14" s="8" t="s">
        <v>2</v>
      </c>
      <c r="C14" s="9">
        <f>C13*5%</f>
        <v>166632.93871875003</v>
      </c>
    </row>
    <row r="15" spans="2:7" x14ac:dyDescent="0.3">
      <c r="B15" s="4" t="s">
        <v>0</v>
      </c>
      <c r="C15" s="12">
        <f>C13+C14</f>
        <v>3499291.7130937502</v>
      </c>
    </row>
    <row r="16" spans="2:7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Richter</dc:creator>
  <cp:lastModifiedBy>Mduduzi Mabona</cp:lastModifiedBy>
  <cp:lastPrinted>2018-04-16T09:09:07Z</cp:lastPrinted>
  <dcterms:created xsi:type="dcterms:W3CDTF">2013-04-25T11:46:09Z</dcterms:created>
  <dcterms:modified xsi:type="dcterms:W3CDTF">2025-09-15T21:05:01Z</dcterms:modified>
</cp:coreProperties>
</file>