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24226"/>
  <mc:AlternateContent xmlns:mc="http://schemas.openxmlformats.org/markup-compatibility/2006">
    <mc:Choice Requires="x15">
      <x15ac:absPath xmlns:x15ac="http://schemas.microsoft.com/office/spreadsheetml/2010/11/ac" url="/Users/teresalopez/Prodigioso Volcán Dropbox/Teresa López/241027 PR 2024 9M/2 Documentos/DEF/"/>
    </mc:Choice>
  </mc:AlternateContent>
  <xr:revisionPtr revIDLastSave="0" documentId="13_ncr:1_{1D47A160-4826-9C45-A671-816C7D06EF22}" xr6:coauthVersionLast="47" xr6:coauthVersionMax="47" xr10:uidLastSave="{00000000-0000-0000-0000-000000000000}"/>
  <bookViews>
    <workbookView xWindow="0" yWindow="500" windowWidth="28800" windowHeight="16520" tabRatio="778" xr2:uid="{00000000-000D-0000-FFFF-FFFF00000000}"/>
  </bookViews>
  <sheets>
    <sheet name="Balance Sheet" sheetId="7" r:id="rId1"/>
    <sheet name="P&amp;L" sheetId="1" r:id="rId2"/>
    <sheet name="Businesses" sheetId="3" r:id="rId3"/>
    <sheet name="Networks" sheetId="9" r:id="rId4"/>
    <sheet name="Electricity Prod. and Customers" sheetId="10" r:id="rId5"/>
    <sheet name="P&amp;L by Country" sheetId="12" r:id="rId6"/>
    <sheet name="Quarterly Results" sheetId="14" r:id="rId7"/>
    <sheet name="Sources &amp; Uses" sheetId="5"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2" i="5" l="1"/>
  <c r="C22" i="5"/>
  <c r="B9" i="5" l="1"/>
  <c r="B6" i="5" l="1"/>
  <c r="C6" i="10" l="1"/>
  <c r="B6" i="9"/>
  <c r="C6" i="3"/>
  <c r="A6" i="1"/>
  <c r="A9" i="10" l="1"/>
</calcChain>
</file>

<file path=xl/sharedStrings.xml><?xml version="1.0" encoding="utf-8"?>
<sst xmlns="http://schemas.openxmlformats.org/spreadsheetml/2006/main" count="372" uniqueCount="156">
  <si>
    <t>%</t>
  </si>
  <si>
    <t>EBITDA</t>
  </si>
  <si>
    <t>MEXICO</t>
  </si>
  <si>
    <t xml:space="preserve">  </t>
  </si>
  <si>
    <t>NON-CURRENT ASSETS</t>
  </si>
  <si>
    <t>Intangible assets</t>
  </si>
  <si>
    <t>Goodwill</t>
  </si>
  <si>
    <t>Other intagible assets</t>
  </si>
  <si>
    <t>Real Estate properties</t>
  </si>
  <si>
    <t>Property, plant and equipment</t>
  </si>
  <si>
    <t>Property, plant and equipment in the course of construction</t>
  </si>
  <si>
    <t>Right of use</t>
  </si>
  <si>
    <t>Non current financial investments</t>
  </si>
  <si>
    <t>Investments accounted by equity method</t>
  </si>
  <si>
    <t>Non-current financial assets</t>
  </si>
  <si>
    <t>Other non-current financial assets</t>
  </si>
  <si>
    <t>Derivative financial instruments</t>
  </si>
  <si>
    <t>Deferred tax assets</t>
  </si>
  <si>
    <t>December</t>
  </si>
  <si>
    <t>Variation</t>
  </si>
  <si>
    <t xml:space="preserve"> ASSETS </t>
  </si>
  <si>
    <t>CURRENT ASSETS</t>
  </si>
  <si>
    <t>Nuclear fuel</t>
  </si>
  <si>
    <t>Inventories</t>
  </si>
  <si>
    <t>Current trade and other receivables</t>
  </si>
  <si>
    <t>Tax receivables</t>
  </si>
  <si>
    <t>Other tax receivables</t>
  </si>
  <si>
    <t>Trade and other receivables</t>
  </si>
  <si>
    <t>Current financial assets</t>
  </si>
  <si>
    <t>Other current financial assets</t>
  </si>
  <si>
    <t>Cash and cash equivalents</t>
  </si>
  <si>
    <t xml:space="preserve"> TOTAL ASSETS </t>
  </si>
  <si>
    <t xml:space="preserve"> EQUITY AND LIABILITIES </t>
  </si>
  <si>
    <t>EQUITY:</t>
  </si>
  <si>
    <t>Of shareholders of the parent</t>
  </si>
  <si>
    <t>Share capital</t>
  </si>
  <si>
    <t>Other reserves</t>
  </si>
  <si>
    <t>Treasury stock</t>
  </si>
  <si>
    <t>Translation differences</t>
  </si>
  <si>
    <t>Of minority interests</t>
  </si>
  <si>
    <t>NON-CURRENT LIABILITIES</t>
  </si>
  <si>
    <t>Deferred income</t>
  </si>
  <si>
    <t>Provisions for pensions and similar obligations</t>
  </si>
  <si>
    <t>Other provisions</t>
  </si>
  <si>
    <t>Non Current Financial payables</t>
  </si>
  <si>
    <t>Financial Debt- Loans and other</t>
  </si>
  <si>
    <t>Equity Instruments having the substance of a financial liability</t>
  </si>
  <si>
    <t>Leases</t>
  </si>
  <si>
    <t>Other financial liabilities</t>
  </si>
  <si>
    <t>Deferred tax liabilities</t>
  </si>
  <si>
    <t>CURRENT LIABILITIES</t>
  </si>
  <si>
    <t>Trade payables</t>
  </si>
  <si>
    <t>Other tax payables</t>
  </si>
  <si>
    <t>Other current liabilities</t>
  </si>
  <si>
    <t xml:space="preserve"> TOTAL EQUITY AND LIABILITIES </t>
  </si>
  <si>
    <t>Balance Sheet</t>
  </si>
  <si>
    <t>(Unaudited)</t>
  </si>
  <si>
    <t xml:space="preserve">Profit &amp; Loss </t>
  </si>
  <si>
    <t xml:space="preserve"> REVENUES</t>
  </si>
  <si>
    <t xml:space="preserve"> PROCUREMENTS</t>
  </si>
  <si>
    <t>GROSS MARGIN</t>
  </si>
  <si>
    <t>NET OPERATING EXPENSES</t>
  </si>
  <si>
    <t xml:space="preserve">     Personnel</t>
  </si>
  <si>
    <t xml:space="preserve">     In house work on fixed assets</t>
  </si>
  <si>
    <t xml:space="preserve">     External services</t>
  </si>
  <si>
    <t>LEVIES</t>
  </si>
  <si>
    <t xml:space="preserve"> AMORTISATIONS &amp; PROVISIONS</t>
  </si>
  <si>
    <t>EBIT / OPERATING PROFIT</t>
  </si>
  <si>
    <t>Financial expenses</t>
  </si>
  <si>
    <t>Financial income</t>
  </si>
  <si>
    <t>FINANCIAL RESULT</t>
  </si>
  <si>
    <t>RESULTS FROM CO. CONSOLIDATED BY EQUITY METHOD</t>
  </si>
  <si>
    <t>PBT</t>
  </si>
  <si>
    <t>Corporate Tax</t>
  </si>
  <si>
    <t>Minorities</t>
  </si>
  <si>
    <t>NET PROFIT</t>
  </si>
  <si>
    <t>Revenues</t>
  </si>
  <si>
    <t>Procurements</t>
  </si>
  <si>
    <t>Amortisations &amp; Provisions</t>
  </si>
  <si>
    <t>Financial result</t>
  </si>
  <si>
    <t>Results of companies consolidated by equity method</t>
  </si>
  <si>
    <t>PROFIT BEFORE TAXES</t>
  </si>
  <si>
    <t>Corporate income tax and minority interests</t>
  </si>
  <si>
    <t>Other Businesses</t>
  </si>
  <si>
    <t>Corporate &amp; Adjustments</t>
  </si>
  <si>
    <t>RESULTS BY BUSINESS</t>
  </si>
  <si>
    <t>SPAIN</t>
  </si>
  <si>
    <t>UK</t>
  </si>
  <si>
    <t>USA</t>
  </si>
  <si>
    <t>BRAZIL</t>
  </si>
  <si>
    <t>NETWORKS BUSINESS</t>
  </si>
  <si>
    <t>Eur M</t>
  </si>
  <si>
    <t>STATEMENT OF SOURCES &amp; USES OF FUNDS</t>
  </si>
  <si>
    <t>Other variations</t>
  </si>
  <si>
    <t>Dividends Paid to Iberdrola shareholders</t>
  </si>
  <si>
    <t>Non-current trade and other receivables</t>
  </si>
  <si>
    <t>Current financial payables</t>
  </si>
  <si>
    <t>Other current payables</t>
  </si>
  <si>
    <t>Net Profit</t>
  </si>
  <si>
    <t>Tax payables</t>
  </si>
  <si>
    <t>Current tax liabilities and other tax payables</t>
  </si>
  <si>
    <t xml:space="preserve">     Other operating results</t>
  </si>
  <si>
    <t>Adjustments for changes in value</t>
  </si>
  <si>
    <t>Net profit of the period</t>
  </si>
  <si>
    <t>Hybrids</t>
  </si>
  <si>
    <t>Facilities transferred and financed by thrid parties</t>
  </si>
  <si>
    <t>Provisions</t>
  </si>
  <si>
    <t>Depreciation and amortisation charges and provisions (+)</t>
  </si>
  <si>
    <t>Financial revision of provisions (+)</t>
  </si>
  <si>
    <t>Minority interests (+)</t>
  </si>
  <si>
    <t>Adjustment for tax deductible items (+)</t>
  </si>
  <si>
    <t>Dividends on companies accounted for using the equity method (+)</t>
  </si>
  <si>
    <t>Assets held for disposal</t>
  </si>
  <si>
    <t xml:space="preserve">Electricity Production and Customers </t>
  </si>
  <si>
    <t>ELECTRICITY PRODUCTION AND CUSTOMERS BUSINESS</t>
  </si>
  <si>
    <t>Other adjustments P&amp;L (+)</t>
  </si>
  <si>
    <t>Other Non Current payables</t>
  </si>
  <si>
    <t>Networks</t>
  </si>
  <si>
    <t>M Eur</t>
  </si>
  <si>
    <t xml:space="preserve"> </t>
  </si>
  <si>
    <t>Transactions w/minorities</t>
  </si>
  <si>
    <t>Gross Investments</t>
  </si>
  <si>
    <t>Liabilities related to assets held for disposal</t>
  </si>
  <si>
    <t>RoW</t>
  </si>
  <si>
    <t>Results by Country</t>
  </si>
  <si>
    <t>Personnel</t>
  </si>
  <si>
    <t>In house work on fixed assets</t>
  </si>
  <si>
    <t>External services</t>
  </si>
  <si>
    <t>Other operating results</t>
  </si>
  <si>
    <t>SPAIN (*)</t>
  </si>
  <si>
    <t xml:space="preserve">(*) Although Iberdrola SA is the taxpayer subject to the 1.2% revenue tax in Spain, for the purpose of improving the analysis, this is included within the
production and electricity business in Spain, as it is the only business affected by this tax. </t>
  </si>
  <si>
    <t>Electricity Production and Customers (*)</t>
  </si>
  <si>
    <t>(*) Although Iberdrola SA is the taxpayer subject to the 1.2% revenue tax in Spain, for the purpose of improving the analysis, this is included within the
production and electricity business in Spain, as it is the only business affected by this tax.</t>
  </si>
  <si>
    <t>Corporate &amp; Adjustments (*)</t>
  </si>
  <si>
    <t>Results of companies accounted for using the equity method (-)</t>
  </si>
  <si>
    <t>Capital grants taken to profit or loss (-)</t>
  </si>
  <si>
    <t>FFO</t>
  </si>
  <si>
    <t>Increasing/(Decreasing) net debt</t>
  </si>
  <si>
    <t xml:space="preserve">Total Cash Flow allocations: </t>
  </si>
  <si>
    <t>Non core Divestments</t>
  </si>
  <si>
    <t>September</t>
  </si>
  <si>
    <t>September
2024</t>
  </si>
  <si>
    <t>September 2024</t>
  </si>
  <si>
    <t>September 2023</t>
  </si>
  <si>
    <t>September 
2024</t>
  </si>
  <si>
    <t xml:space="preserve"> September 2023</t>
  </si>
  <si>
    <t>September 2023 (*)</t>
  </si>
  <si>
    <t>September
2023</t>
  </si>
  <si>
    <t xml:space="preserve">Quarterly Profit &amp; Loss </t>
  </si>
  <si>
    <t>(No Auditada)</t>
  </si>
  <si>
    <t xml:space="preserve"> JAN-MAR 2023</t>
  </si>
  <si>
    <t xml:space="preserve"> APR-JUN 2023</t>
  </si>
  <si>
    <t xml:space="preserve"> JAN-MAR 2024</t>
  </si>
  <si>
    <t xml:space="preserve"> APR-JUN 2024</t>
  </si>
  <si>
    <t xml:space="preserve"> JUL-SEP 
2024</t>
  </si>
  <si>
    <t xml:space="preserve"> JUL-SEP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</si>
</sst>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8">
    <numFmt numFmtId="44" formatCode="_-* #,##0.00\ &quot;€&quot;_-;\-* #,##0.00\ &quot;€&quot;_-;_-* &quot;-&quot;??\ &quot;€&quot;_-;_-@_-"/>
    <numFmt numFmtId="43" formatCode="_-* #,##0.00_-;\-* #,##0.00_-;_-* &quot;-&quot;??_-;_-@_-"/>
    <numFmt numFmtId="164" formatCode="_-* #,##0.00\ _€_-;\-* #,##0.00\ _€_-;_-* &quot;-&quot;??\ _€_-;_-@_-"/>
    <numFmt numFmtId="165" formatCode="mmm\-yyyy"/>
    <numFmt numFmtId="166" formatCode="0.0"/>
    <numFmt numFmtId="167" formatCode="#,###.0;\(#,###.0\)"/>
    <numFmt numFmtId="168" formatCode="#,###.0;\(\-#,###.0\)"/>
    <numFmt numFmtId="169" formatCode="_-* #,##0.00\ [$€]_-;\-* #,##0.00\ [$€]_-;_-* &quot;-&quot;??\ [$€]_-;_-@_-"/>
    <numFmt numFmtId="170" formatCode="[$-F800]dddd\,\ mmmm\ dd\,\ yyyy"/>
    <numFmt numFmtId="171" formatCode="#,##0.000"/>
    <numFmt numFmtId="172" formatCode="_-* #,##0\ _€_-;\-* #,##0\ _€_-;_-* &quot;-&quot;??\ _€_-;_-@_-"/>
    <numFmt numFmtId="173" formatCode="[$-C0A]mmm\-yy;@"/>
    <numFmt numFmtId="174" formatCode="\(0.0\);\(\-0.0\);&quot;-&quot;"/>
    <numFmt numFmtId="175" formatCode="#,##0.0;\(#,##0.0\);&quot;-&quot;"/>
    <numFmt numFmtId="176" formatCode="#,##0;\(#,##0\);&quot;-&quot;"/>
    <numFmt numFmtId="177" formatCode="#,##0.0"/>
    <numFmt numFmtId="178" formatCode="#,##0\ \ \ ;\(#,##0\)\ \ \ ;\-\ \ \ "/>
    <numFmt numFmtId="179" formatCode="_-* #,##0_-;\-* #,##0_-;_-* &quot;-&quot;??_-;_-@_-"/>
  </numFmts>
  <fonts count="46">
    <font>
      <sz val="10"/>
      <color theme="1"/>
      <name val="Arial"/>
      <family val="2"/>
    </font>
    <font>
      <sz val="11"/>
      <color theme="1"/>
      <name val="Calibri"/>
      <family val="2"/>
      <scheme val="minor"/>
    </font>
    <font>
      <sz val="11"/>
      <color theme="1"/>
      <name val="Calibri"/>
      <family val="2"/>
      <scheme val="minor"/>
    </font>
    <font>
      <sz val="10"/>
      <name val="Arial"/>
      <family val="2"/>
    </font>
    <font>
      <sz val="12"/>
      <name val="Times New Roman"/>
      <family val="1"/>
    </font>
    <font>
      <sz val="10"/>
      <color theme="1"/>
      <name val="Arial"/>
      <family val="2"/>
    </font>
    <font>
      <sz val="12"/>
      <name val="TrueOptima"/>
    </font>
    <font>
      <b/>
      <i/>
      <sz val="14"/>
      <color rgb="FF008000"/>
      <name val="Calibri"/>
      <family val="2"/>
      <scheme val="minor"/>
    </font>
    <font>
      <b/>
      <i/>
      <sz val="14"/>
      <color indexed="55"/>
      <name val="Calibri"/>
      <family val="2"/>
      <scheme val="minor"/>
    </font>
    <font>
      <sz val="10"/>
      <color theme="1"/>
      <name val="Calibri"/>
      <family val="2"/>
      <scheme val="minor"/>
    </font>
    <font>
      <sz val="10"/>
      <color rgb="FF000000"/>
      <name val="Calibri"/>
      <family val="2"/>
      <scheme val="minor"/>
    </font>
    <font>
      <sz val="10"/>
      <name val="Calibri"/>
      <family val="2"/>
      <scheme val="minor"/>
    </font>
    <font>
      <b/>
      <sz val="10"/>
      <color rgb="FF008000"/>
      <name val="Calibri"/>
      <family val="2"/>
      <scheme val="minor"/>
    </font>
    <font>
      <b/>
      <sz val="10"/>
      <color rgb="FFFFFFFF"/>
      <name val="Calibri"/>
      <family val="2"/>
      <scheme val="minor"/>
    </font>
    <font>
      <b/>
      <sz val="10"/>
      <name val="Calibri"/>
      <family val="2"/>
      <scheme val="minor"/>
    </font>
    <font>
      <b/>
      <sz val="10"/>
      <color theme="1"/>
      <name val="Calibri"/>
      <family val="2"/>
      <scheme val="minor"/>
    </font>
    <font>
      <i/>
      <sz val="9"/>
      <name val="Calibri"/>
      <family val="2"/>
      <scheme val="minor"/>
    </font>
    <font>
      <b/>
      <sz val="10"/>
      <color indexed="17"/>
      <name val="Calibri"/>
      <family val="2"/>
      <scheme val="minor"/>
    </font>
    <font>
      <b/>
      <sz val="10"/>
      <color indexed="9"/>
      <name val="Calibri"/>
      <family val="2"/>
      <scheme val="minor"/>
    </font>
    <font>
      <sz val="9"/>
      <name val="Calibri"/>
      <family val="2"/>
      <scheme val="minor"/>
    </font>
    <font>
      <b/>
      <i/>
      <sz val="14"/>
      <color indexed="17"/>
      <name val="Calibri"/>
      <family val="2"/>
      <scheme val="minor"/>
    </font>
    <font>
      <sz val="8"/>
      <name val="Calibri"/>
      <family val="2"/>
      <scheme val="minor"/>
    </font>
    <font>
      <b/>
      <i/>
      <sz val="14"/>
      <color indexed="9"/>
      <name val="Calibri"/>
      <family val="2"/>
      <scheme val="minor"/>
    </font>
    <font>
      <b/>
      <sz val="12"/>
      <color indexed="9"/>
      <name val="Calibri"/>
      <family val="2"/>
      <scheme val="minor"/>
    </font>
    <font>
      <b/>
      <sz val="10"/>
      <color indexed="9"/>
      <name val="Arial"/>
      <family val="2"/>
    </font>
    <font>
      <i/>
      <sz val="10"/>
      <name val="Calibri"/>
      <family val="2"/>
      <scheme val="minor"/>
    </font>
    <font>
      <b/>
      <sz val="10"/>
      <color rgb="FF006600"/>
      <name val="Arial"/>
      <family val="2"/>
    </font>
    <font>
      <i/>
      <sz val="10"/>
      <color indexed="8"/>
      <name val="Arial"/>
      <family val="2"/>
    </font>
    <font>
      <sz val="10"/>
      <color indexed="9"/>
      <name val="Arial"/>
      <family val="2"/>
    </font>
    <font>
      <b/>
      <sz val="10"/>
      <name val="Arial"/>
      <family val="2"/>
    </font>
    <font>
      <b/>
      <sz val="10"/>
      <color rgb="FF008000"/>
      <name val="Arial"/>
      <family val="2"/>
    </font>
    <font>
      <b/>
      <sz val="10"/>
      <color theme="1"/>
      <name val="Arial"/>
      <family val="2"/>
    </font>
    <font>
      <b/>
      <sz val="10"/>
      <color theme="0"/>
      <name val="Arial"/>
      <family val="2"/>
    </font>
    <font>
      <sz val="10"/>
      <color indexed="8"/>
      <name val="Arial"/>
      <family val="2"/>
    </font>
    <font>
      <b/>
      <sz val="10"/>
      <color rgb="FF000000"/>
      <name val="Arial"/>
      <family val="2"/>
    </font>
    <font>
      <sz val="10"/>
      <color rgb="FF000000"/>
      <name val="Arial"/>
      <family val="2"/>
    </font>
    <font>
      <b/>
      <sz val="9"/>
      <name val="Calibri"/>
      <family val="2"/>
      <scheme val="minor"/>
    </font>
    <font>
      <b/>
      <sz val="8"/>
      <name val="Calibri"/>
      <family val="2"/>
      <scheme val="minor"/>
    </font>
    <font>
      <sz val="10"/>
      <color indexed="9"/>
      <name val="Calibri"/>
      <family val="2"/>
      <scheme val="minor"/>
    </font>
    <font>
      <i/>
      <sz val="9"/>
      <color rgb="FFFF0000"/>
      <name val="Calibri"/>
      <family val="2"/>
      <scheme val="minor"/>
    </font>
    <font>
      <sz val="9"/>
      <color theme="1"/>
      <name val="Calibri"/>
      <family val="2"/>
      <scheme val="minor"/>
    </font>
    <font>
      <b/>
      <sz val="11"/>
      <color theme="1"/>
      <name val="Calibri"/>
      <family val="2"/>
      <scheme val="minor"/>
    </font>
    <font>
      <sz val="9"/>
      <name val="Arial"/>
      <family val="2"/>
    </font>
    <font>
      <sz val="8"/>
      <name val="Arial"/>
      <family val="2"/>
    </font>
    <font>
      <b/>
      <sz val="10"/>
      <color rgb="FFFFFFFF"/>
      <name val="Arial"/>
      <family val="2"/>
    </font>
    <font>
      <b/>
      <sz val="9"/>
      <color rgb="FFFFFFFF"/>
      <name val="Calibri"/>
      <family val="2"/>
      <scheme val="minor"/>
    </font>
  </fonts>
  <fills count="13">
    <fill>
      <patternFill patternType="none"/>
    </fill>
    <fill>
      <patternFill patternType="gray125"/>
    </fill>
    <fill>
      <patternFill patternType="solid">
        <fgColor indexed="9"/>
        <bgColor indexed="64"/>
      </patternFill>
    </fill>
    <fill>
      <patternFill patternType="solid">
        <fgColor indexed="17"/>
        <bgColor indexed="64"/>
      </patternFill>
    </fill>
    <fill>
      <patternFill patternType="solid">
        <fgColor indexed="9"/>
        <bgColor theme="0"/>
      </patternFill>
    </fill>
    <fill>
      <patternFill patternType="solid">
        <fgColor indexed="17"/>
        <bgColor theme="0"/>
      </patternFill>
    </fill>
    <fill>
      <patternFill patternType="solid">
        <fgColor rgb="FFFFFFFF"/>
        <bgColor rgb="FFFFFFFF"/>
      </patternFill>
    </fill>
    <fill>
      <patternFill patternType="solid">
        <fgColor rgb="FF008000"/>
        <bgColor rgb="FFFFFFFF"/>
      </patternFill>
    </fill>
    <fill>
      <patternFill patternType="solid">
        <fgColor rgb="FFD8E4BC"/>
        <bgColor indexed="64"/>
      </patternFill>
    </fill>
    <fill>
      <patternFill patternType="solid">
        <fgColor theme="6" tint="0.59999389629810485"/>
        <bgColor indexed="64"/>
      </patternFill>
    </fill>
    <fill>
      <patternFill patternType="solid">
        <fgColor theme="0"/>
        <bgColor indexed="64"/>
      </patternFill>
    </fill>
    <fill>
      <patternFill patternType="solid">
        <fgColor rgb="FF008000"/>
        <bgColor theme="0"/>
      </patternFill>
    </fill>
    <fill>
      <patternFill patternType="solid">
        <fgColor theme="0"/>
        <bgColor theme="0"/>
      </patternFill>
    </fill>
  </fills>
  <borders count="6">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style="medium">
        <color rgb="FF008000"/>
      </left>
      <right/>
      <top style="medium">
        <color rgb="FF008000"/>
      </top>
      <bottom style="medium">
        <color rgb="FF008000"/>
      </bottom>
      <diagonal/>
    </border>
    <border>
      <left/>
      <right/>
      <top style="thin">
        <color auto="1"/>
      </top>
      <bottom/>
      <diagonal/>
    </border>
  </borders>
  <cellStyleXfs count="20">
    <xf numFmtId="0" fontId="0" fillId="0" borderId="0"/>
    <xf numFmtId="0" fontId="4" fillId="0" borderId="0" applyNumberFormat="0" applyFill="0" applyBorder="0" applyAlignment="0" applyProtection="0"/>
    <xf numFmtId="0" fontId="5" fillId="0" borderId="0"/>
    <xf numFmtId="9" fontId="5" fillId="0" borderId="0" applyFont="0" applyFill="0" applyBorder="0" applyAlignment="0" applyProtection="0"/>
    <xf numFmtId="9" fontId="3" fillId="0" borderId="0" applyFont="0" applyFill="0" applyBorder="0" applyAlignment="0" applyProtection="0"/>
    <xf numFmtId="164" fontId="3" fillId="0" borderId="0" applyFont="0" applyFill="0" applyBorder="0" applyAlignment="0" applyProtection="0"/>
    <xf numFmtId="169" fontId="3" fillId="0" borderId="0"/>
    <xf numFmtId="44" fontId="3"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170" fontId="6" fillId="0" borderId="0"/>
    <xf numFmtId="0" fontId="5" fillId="0" borderId="0"/>
    <xf numFmtId="9" fontId="5" fillId="0" borderId="0" applyFont="0" applyFill="0" applyBorder="0" applyAlignment="0" applyProtection="0"/>
    <xf numFmtId="0" fontId="2" fillId="0" borderId="0"/>
    <xf numFmtId="43" fontId="2" fillId="0" borderId="0" applyFont="0" applyFill="0" applyBorder="0" applyAlignment="0" applyProtection="0"/>
    <xf numFmtId="169" fontId="3" fillId="0" borderId="0"/>
    <xf numFmtId="0" fontId="5" fillId="0" borderId="0"/>
    <xf numFmtId="43" fontId="3" fillId="0" borderId="0" applyFont="0" applyFill="0" applyBorder="0" applyAlignment="0" applyProtection="0"/>
  </cellStyleXfs>
  <cellXfs count="148">
    <xf numFmtId="0" fontId="0" fillId="0" borderId="0" xfId="0"/>
    <xf numFmtId="0" fontId="7" fillId="2" borderId="0" xfId="0" applyFont="1" applyFill="1" applyAlignment="1">
      <alignment horizontal="centerContinuous"/>
    </xf>
    <xf numFmtId="0" fontId="8" fillId="2" borderId="0" xfId="0" applyFont="1" applyFill="1" applyAlignment="1">
      <alignment horizontal="centerContinuous"/>
    </xf>
    <xf numFmtId="0" fontId="9" fillId="0" borderId="0" xfId="0" applyFont="1"/>
    <xf numFmtId="165" fontId="7" fillId="2" borderId="0" xfId="0" applyNumberFormat="1" applyFont="1" applyFill="1" applyAlignment="1">
      <alignment horizontal="centerContinuous"/>
    </xf>
    <xf numFmtId="3" fontId="11" fillId="0" borderId="0" xfId="1" applyNumberFormat="1" applyFont="1" applyFill="1" applyBorder="1" applyAlignment="1"/>
    <xf numFmtId="0" fontId="15" fillId="0" borderId="0" xfId="0" applyFont="1"/>
    <xf numFmtId="3" fontId="16" fillId="0" borderId="0" xfId="1" applyNumberFormat="1" applyFont="1" applyFill="1" applyBorder="1" applyAlignment="1">
      <alignment horizontal="left" indent="2"/>
    </xf>
    <xf numFmtId="0" fontId="7" fillId="0" borderId="0" xfId="0" applyFont="1" applyAlignment="1">
      <alignment horizontal="centerContinuous"/>
    </xf>
    <xf numFmtId="0" fontId="11" fillId="2" borderId="0" xfId="0" applyFont="1" applyFill="1"/>
    <xf numFmtId="166" fontId="11" fillId="2" borderId="0" xfId="0" applyNumberFormat="1" applyFont="1" applyFill="1"/>
    <xf numFmtId="10" fontId="11" fillId="2" borderId="0" xfId="3" applyNumberFormat="1" applyFont="1" applyFill="1"/>
    <xf numFmtId="0" fontId="17" fillId="2" borderId="0" xfId="0" applyFont="1" applyFill="1" applyAlignment="1">
      <alignment horizontal="right"/>
    </xf>
    <xf numFmtId="49" fontId="13" fillId="7" borderId="0" xfId="0" applyNumberFormat="1" applyFont="1" applyFill="1" applyAlignment="1">
      <alignment horizontal="center" vertical="center" wrapText="1"/>
    </xf>
    <xf numFmtId="0" fontId="14" fillId="2" borderId="0" xfId="0" applyFont="1" applyFill="1" applyAlignment="1">
      <alignment vertical="center"/>
    </xf>
    <xf numFmtId="167" fontId="14" fillId="6" borderId="0" xfId="0" applyNumberFormat="1" applyFont="1" applyFill="1" applyAlignment="1">
      <alignment horizontal="center" vertical="center"/>
    </xf>
    <xf numFmtId="0" fontId="11" fillId="2" borderId="0" xfId="0" applyFont="1" applyFill="1" applyAlignment="1">
      <alignment vertical="center"/>
    </xf>
    <xf numFmtId="167" fontId="11" fillId="6" borderId="0" xfId="0" applyNumberFormat="1" applyFont="1" applyFill="1" applyAlignment="1">
      <alignment horizontal="center" vertical="center"/>
    </xf>
    <xf numFmtId="0" fontId="18" fillId="3" borderId="0" xfId="0" applyFont="1" applyFill="1" applyAlignment="1">
      <alignment vertical="center"/>
    </xf>
    <xf numFmtId="168" fontId="13" fillId="7" borderId="0" xfId="0" applyNumberFormat="1" applyFont="1" applyFill="1" applyAlignment="1">
      <alignment horizontal="center" vertical="center"/>
    </xf>
    <xf numFmtId="0" fontId="19" fillId="2" borderId="0" xfId="0" applyFont="1" applyFill="1" applyAlignment="1">
      <alignment vertical="center"/>
    </xf>
    <xf numFmtId="167" fontId="19" fillId="6" borderId="0" xfId="0" applyNumberFormat="1" applyFont="1" applyFill="1" applyAlignment="1">
      <alignment horizontal="center" vertical="center"/>
    </xf>
    <xf numFmtId="166" fontId="19" fillId="6" borderId="0" xfId="0" applyNumberFormat="1" applyFont="1" applyFill="1" applyAlignment="1">
      <alignment horizontal="center" vertical="center"/>
    </xf>
    <xf numFmtId="167" fontId="13" fillId="7" borderId="0" xfId="0" applyNumberFormat="1" applyFont="1" applyFill="1" applyAlignment="1">
      <alignment horizontal="center" vertical="center"/>
    </xf>
    <xf numFmtId="0" fontId="20" fillId="2" borderId="0" xfId="0" applyFont="1" applyFill="1" applyAlignment="1">
      <alignment horizontal="centerContinuous"/>
    </xf>
    <xf numFmtId="0" fontId="20" fillId="2" borderId="0" xfId="0" applyFont="1" applyFill="1" applyAlignment="1">
      <alignment horizontal="center"/>
    </xf>
    <xf numFmtId="17" fontId="20" fillId="2" borderId="0" xfId="0" applyNumberFormat="1" applyFont="1" applyFill="1" applyAlignment="1">
      <alignment horizontal="center"/>
    </xf>
    <xf numFmtId="165" fontId="20" fillId="2" borderId="0" xfId="0" applyNumberFormat="1" applyFont="1" applyFill="1" applyAlignment="1">
      <alignment horizontal="center"/>
    </xf>
    <xf numFmtId="165" fontId="20" fillId="2" borderId="0" xfId="0" applyNumberFormat="1" applyFont="1" applyFill="1" applyAlignment="1">
      <alignment horizontal="centerContinuous"/>
    </xf>
    <xf numFmtId="0" fontId="9" fillId="0" borderId="0" xfId="0" applyFont="1" applyAlignment="1">
      <alignment horizontal="center"/>
    </xf>
    <xf numFmtId="0" fontId="14" fillId="0" borderId="0" xfId="0" applyFont="1"/>
    <xf numFmtId="0" fontId="18" fillId="5" borderId="0" xfId="0" applyFont="1" applyFill="1" applyAlignment="1">
      <alignment horizontal="center" vertical="center"/>
    </xf>
    <xf numFmtId="0" fontId="19" fillId="4" borderId="0" xfId="0" applyFont="1" applyFill="1" applyAlignment="1">
      <alignment vertical="center"/>
    </xf>
    <xf numFmtId="167" fontId="9" fillId="0" borderId="0" xfId="0" applyNumberFormat="1" applyFont="1"/>
    <xf numFmtId="0" fontId="18" fillId="5" borderId="0" xfId="0" applyFont="1" applyFill="1" applyAlignment="1">
      <alignment vertical="center"/>
    </xf>
    <xf numFmtId="0" fontId="21" fillId="4" borderId="0" xfId="0" applyFont="1" applyFill="1" applyAlignment="1">
      <alignment vertical="center"/>
    </xf>
    <xf numFmtId="167" fontId="21" fillId="6" borderId="0" xfId="0" applyNumberFormat="1" applyFont="1" applyFill="1" applyAlignment="1">
      <alignment horizontal="center" vertical="center"/>
    </xf>
    <xf numFmtId="165" fontId="20" fillId="2" borderId="0" xfId="0" quotePrefix="1" applyNumberFormat="1" applyFont="1" applyFill="1" applyAlignment="1">
      <alignment horizontal="center"/>
    </xf>
    <xf numFmtId="0" fontId="18" fillId="5" borderId="0" xfId="0" applyFont="1" applyFill="1" applyAlignment="1">
      <alignment horizontal="center" vertical="top"/>
    </xf>
    <xf numFmtId="165" fontId="22" fillId="0" borderId="0" xfId="0" applyNumberFormat="1" applyFont="1" applyAlignment="1">
      <alignment horizontal="left"/>
    </xf>
    <xf numFmtId="166" fontId="8" fillId="2" borderId="0" xfId="0" applyNumberFormat="1" applyFont="1" applyFill="1" applyAlignment="1">
      <alignment horizontal="centerContinuous"/>
    </xf>
    <xf numFmtId="166" fontId="14" fillId="2" borderId="0" xfId="0" applyNumberFormat="1" applyFont="1" applyFill="1"/>
    <xf numFmtId="10" fontId="14" fillId="2" borderId="0" xfId="3" applyNumberFormat="1" applyFont="1" applyFill="1"/>
    <xf numFmtId="49" fontId="23" fillId="5" borderId="0" xfId="0" quotePrefix="1" applyNumberFormat="1" applyFont="1" applyFill="1" applyAlignment="1">
      <alignment horizontal="center" vertical="center"/>
    </xf>
    <xf numFmtId="169" fontId="18" fillId="5" borderId="0" xfId="0" applyNumberFormat="1" applyFont="1" applyFill="1" applyAlignment="1">
      <alignment horizontal="center" vertical="center"/>
    </xf>
    <xf numFmtId="169" fontId="18" fillId="5" borderId="0" xfId="0" applyNumberFormat="1" applyFont="1" applyFill="1" applyAlignment="1">
      <alignment horizontal="center" vertical="center" wrapText="1"/>
    </xf>
    <xf numFmtId="0" fontId="19" fillId="4" borderId="2" xfId="0" applyFont="1" applyFill="1" applyBorder="1" applyAlignment="1">
      <alignment vertical="center"/>
    </xf>
    <xf numFmtId="0" fontId="18" fillId="5" borderId="2" xfId="0" applyFont="1" applyFill="1" applyBorder="1" applyAlignment="1">
      <alignment vertical="center"/>
    </xf>
    <xf numFmtId="0" fontId="21" fillId="4" borderId="2" xfId="0" applyFont="1" applyFill="1" applyBorder="1" applyAlignment="1">
      <alignment vertical="center"/>
    </xf>
    <xf numFmtId="0" fontId="18" fillId="5" borderId="3" xfId="0" applyFont="1" applyFill="1" applyBorder="1" applyAlignment="1">
      <alignment vertical="center"/>
    </xf>
    <xf numFmtId="167" fontId="13" fillId="7" borderId="1" xfId="0" applyNumberFormat="1" applyFont="1" applyFill="1" applyBorder="1" applyAlignment="1">
      <alignment horizontal="center" vertical="center"/>
    </xf>
    <xf numFmtId="0" fontId="19" fillId="4" borderId="0" xfId="0" applyFont="1" applyFill="1" applyAlignment="1">
      <alignment vertical="top"/>
    </xf>
    <xf numFmtId="0" fontId="18" fillId="5" borderId="0" xfId="0" applyFont="1" applyFill="1" applyAlignment="1">
      <alignment vertical="top"/>
    </xf>
    <xf numFmtId="0" fontId="19" fillId="4" borderId="0" xfId="0" applyFont="1" applyFill="1"/>
    <xf numFmtId="0" fontId="21" fillId="4" borderId="0" xfId="0" applyFont="1" applyFill="1"/>
    <xf numFmtId="168" fontId="9" fillId="0" borderId="0" xfId="0" applyNumberFormat="1" applyFont="1"/>
    <xf numFmtId="0" fontId="7" fillId="2" borderId="0" xfId="0" applyFont="1" applyFill="1" applyAlignment="1">
      <alignment horizontal="center"/>
    </xf>
    <xf numFmtId="49" fontId="18" fillId="5" borderId="0" xfId="0" quotePrefix="1" applyNumberFormat="1" applyFont="1" applyFill="1" applyAlignment="1">
      <alignment horizontal="center" vertical="center"/>
    </xf>
    <xf numFmtId="2" fontId="18" fillId="5" borderId="0" xfId="0" quotePrefix="1" applyNumberFormat="1" applyFont="1" applyFill="1" applyAlignment="1">
      <alignment horizontal="center" vertical="center"/>
    </xf>
    <xf numFmtId="3" fontId="16" fillId="0" borderId="0" xfId="1" applyNumberFormat="1" applyFont="1" applyFill="1" applyBorder="1" applyAlignment="1">
      <alignment horizontal="left" wrapText="1" indent="2"/>
    </xf>
    <xf numFmtId="0" fontId="2" fillId="0" borderId="0" xfId="15"/>
    <xf numFmtId="0" fontId="10" fillId="0" borderId="0" xfId="2" applyFont="1"/>
    <xf numFmtId="171" fontId="10" fillId="0" borderId="0" xfId="2" applyNumberFormat="1" applyFont="1"/>
    <xf numFmtId="171" fontId="11" fillId="6" borderId="0" xfId="0" applyNumberFormat="1" applyFont="1" applyFill="1"/>
    <xf numFmtId="171" fontId="12" fillId="6" borderId="0" xfId="0" applyNumberFormat="1" applyFont="1" applyFill="1" applyAlignment="1">
      <alignment horizontal="right"/>
    </xf>
    <xf numFmtId="169" fontId="26" fillId="0" borderId="0" xfId="17" applyFont="1"/>
    <xf numFmtId="3" fontId="24" fillId="5" borderId="0" xfId="17" applyNumberFormat="1" applyFont="1" applyFill="1" applyAlignment="1">
      <alignment horizontal="center"/>
    </xf>
    <xf numFmtId="0" fontId="27" fillId="2" borderId="0" xfId="18" applyFont="1" applyFill="1" applyAlignment="1">
      <alignment horizontal="right"/>
    </xf>
    <xf numFmtId="0" fontId="24" fillId="5" borderId="0" xfId="17" applyNumberFormat="1" applyFont="1" applyFill="1" applyAlignment="1">
      <alignment horizontal="center"/>
    </xf>
    <xf numFmtId="3" fontId="28" fillId="5" borderId="0" xfId="17" applyNumberFormat="1" applyFont="1" applyFill="1" applyAlignment="1">
      <alignment horizontal="center"/>
    </xf>
    <xf numFmtId="3" fontId="29" fillId="0" borderId="0" xfId="1" applyNumberFormat="1" applyFont="1" applyFill="1" applyBorder="1" applyAlignment="1">
      <alignment horizontal="left"/>
    </xf>
    <xf numFmtId="3" fontId="31" fillId="9" borderId="0" xfId="1" applyNumberFormat="1" applyFont="1" applyFill="1" applyBorder="1" applyAlignment="1"/>
    <xf numFmtId="172" fontId="9" fillId="0" borderId="0" xfId="0" applyNumberFormat="1" applyFont="1"/>
    <xf numFmtId="3" fontId="29" fillId="0" borderId="0" xfId="1" applyNumberFormat="1" applyFont="1" applyFill="1" applyBorder="1" applyAlignment="1">
      <alignment horizontal="left" indent="1"/>
    </xf>
    <xf numFmtId="3" fontId="29" fillId="0" borderId="0" xfId="1" applyNumberFormat="1" applyFont="1" applyFill="1" applyBorder="1" applyAlignment="1"/>
    <xf numFmtId="3" fontId="3" fillId="0" borderId="0" xfId="1" applyNumberFormat="1" applyFont="1" applyFill="1" applyBorder="1" applyAlignment="1">
      <alignment horizontal="left" indent="2"/>
    </xf>
    <xf numFmtId="3" fontId="3" fillId="0" borderId="0" xfId="1" applyNumberFormat="1" applyFont="1" applyFill="1" applyBorder="1" applyAlignment="1"/>
    <xf numFmtId="172" fontId="9" fillId="10" borderId="0" xfId="0" applyNumberFormat="1" applyFont="1" applyFill="1"/>
    <xf numFmtId="0" fontId="9" fillId="10" borderId="0" xfId="0" applyFont="1" applyFill="1"/>
    <xf numFmtId="3" fontId="33" fillId="2" borderId="0" xfId="18" applyNumberFormat="1" applyFont="1" applyFill="1"/>
    <xf numFmtId="3" fontId="29" fillId="8" borderId="0" xfId="1" applyNumberFormat="1" applyFont="1" applyFill="1" applyBorder="1" applyAlignment="1">
      <alignment horizontal="left"/>
    </xf>
    <xf numFmtId="3" fontId="29" fillId="9" borderId="0" xfId="1" applyNumberFormat="1" applyFont="1" applyFill="1" applyBorder="1" applyAlignment="1"/>
    <xf numFmtId="173" fontId="18" fillId="5" borderId="0" xfId="0" quotePrefix="1" applyNumberFormat="1" applyFont="1" applyFill="1" applyAlignment="1">
      <alignment horizontal="center" vertical="center"/>
    </xf>
    <xf numFmtId="169" fontId="13" fillId="7" borderId="5" xfId="0" applyNumberFormat="1" applyFont="1" applyFill="1" applyBorder="1" applyAlignment="1">
      <alignment horizontal="center" vertical="center"/>
    </xf>
    <xf numFmtId="169" fontId="13" fillId="7" borderId="5" xfId="0" applyNumberFormat="1" applyFont="1" applyFill="1" applyBorder="1" applyAlignment="1">
      <alignment horizontal="center" vertical="justify"/>
    </xf>
    <xf numFmtId="169" fontId="19" fillId="6" borderId="2" xfId="0" applyNumberFormat="1" applyFont="1" applyFill="1" applyBorder="1" applyAlignment="1">
      <alignment vertical="center"/>
    </xf>
    <xf numFmtId="169" fontId="13" fillId="7" borderId="2" xfId="0" applyNumberFormat="1" applyFont="1" applyFill="1" applyBorder="1" applyAlignment="1">
      <alignment vertical="center"/>
    </xf>
    <xf numFmtId="2" fontId="18" fillId="5" borderId="0" xfId="0" quotePrefix="1" applyNumberFormat="1" applyFont="1" applyFill="1" applyAlignment="1">
      <alignment horizontal="center" vertical="center" wrapText="1"/>
    </xf>
    <xf numFmtId="3" fontId="25" fillId="0" borderId="0" xfId="1" applyNumberFormat="1" applyFont="1" applyFill="1" applyBorder="1" applyAlignment="1">
      <alignment horizontal="left" indent="2"/>
    </xf>
    <xf numFmtId="169" fontId="36" fillId="6" borderId="2" xfId="0" applyNumberFormat="1" applyFont="1" applyFill="1" applyBorder="1" applyAlignment="1">
      <alignment vertical="center"/>
    </xf>
    <xf numFmtId="0" fontId="14" fillId="0" borderId="0" xfId="0" applyFont="1" applyAlignment="1">
      <alignment vertical="center"/>
    </xf>
    <xf numFmtId="0" fontId="11" fillId="0" borderId="0" xfId="0" applyFont="1" applyAlignment="1">
      <alignment vertical="center"/>
    </xf>
    <xf numFmtId="0" fontId="18" fillId="0" borderId="0" xfId="0" applyFont="1" applyAlignment="1">
      <alignment vertical="center"/>
    </xf>
    <xf numFmtId="0" fontId="19" fillId="0" borderId="0" xfId="0" applyFont="1" applyAlignment="1">
      <alignment vertical="center"/>
    </xf>
    <xf numFmtId="169" fontId="21" fillId="6" borderId="2" xfId="0" applyNumberFormat="1" applyFont="1" applyFill="1" applyBorder="1" applyAlignment="1">
      <alignment horizontal="left" vertical="center" indent="1"/>
    </xf>
    <xf numFmtId="174" fontId="13" fillId="7" borderId="0" xfId="0" applyNumberFormat="1" applyFont="1" applyFill="1" applyAlignment="1">
      <alignment horizontal="center" vertical="center"/>
    </xf>
    <xf numFmtId="3" fontId="13" fillId="7" borderId="0" xfId="0" applyNumberFormat="1" applyFont="1" applyFill="1" applyAlignment="1">
      <alignment horizontal="center"/>
    </xf>
    <xf numFmtId="3" fontId="18" fillId="5" borderId="0" xfId="17" applyNumberFormat="1" applyFont="1" applyFill="1" applyAlignment="1">
      <alignment horizontal="center"/>
    </xf>
    <xf numFmtId="0" fontId="18" fillId="5" borderId="0" xfId="17" applyNumberFormat="1" applyFont="1" applyFill="1" applyAlignment="1">
      <alignment horizontal="center"/>
    </xf>
    <xf numFmtId="3" fontId="38" fillId="5" borderId="0" xfId="17" applyNumberFormat="1" applyFont="1" applyFill="1" applyAlignment="1">
      <alignment horizontal="center"/>
    </xf>
    <xf numFmtId="175" fontId="21" fillId="6" borderId="0" xfId="0" applyNumberFormat="1" applyFont="1" applyFill="1" applyAlignment="1">
      <alignment horizontal="center" vertical="center"/>
    </xf>
    <xf numFmtId="3" fontId="39" fillId="0" borderId="0" xfId="1" applyNumberFormat="1" applyFont="1" applyFill="1" applyBorder="1" applyAlignment="1">
      <alignment horizontal="left" wrapText="1" indent="2"/>
    </xf>
    <xf numFmtId="175" fontId="19" fillId="6" borderId="0" xfId="0" applyNumberFormat="1" applyFont="1" applyFill="1" applyAlignment="1">
      <alignment horizontal="center" vertical="center"/>
    </xf>
    <xf numFmtId="175" fontId="13" fillId="7" borderId="0" xfId="0" applyNumberFormat="1" applyFont="1" applyFill="1" applyAlignment="1">
      <alignment horizontal="center" vertical="center"/>
    </xf>
    <xf numFmtId="175" fontId="13" fillId="7" borderId="0" xfId="0" applyNumberFormat="1" applyFont="1" applyFill="1" applyAlignment="1">
      <alignment horizontal="center" vertical="justify"/>
    </xf>
    <xf numFmtId="175" fontId="21" fillId="6" borderId="0" xfId="0" applyNumberFormat="1" applyFont="1" applyFill="1" applyAlignment="1">
      <alignment horizontal="center" vertical="justify"/>
    </xf>
    <xf numFmtId="175" fontId="36" fillId="6" borderId="0" xfId="0" applyNumberFormat="1" applyFont="1" applyFill="1" applyAlignment="1">
      <alignment horizontal="center" vertical="center"/>
    </xf>
    <xf numFmtId="175" fontId="37" fillId="6" borderId="0" xfId="0" applyNumberFormat="1" applyFont="1" applyFill="1" applyAlignment="1">
      <alignment horizontal="center" vertical="center"/>
    </xf>
    <xf numFmtId="175" fontId="37" fillId="6" borderId="0" xfId="0" applyNumberFormat="1" applyFont="1" applyFill="1" applyAlignment="1">
      <alignment horizontal="center" vertical="justify"/>
    </xf>
    <xf numFmtId="176" fontId="24" fillId="5" borderId="4" xfId="0" applyNumberFormat="1" applyFont="1" applyFill="1" applyBorder="1" applyAlignment="1">
      <alignment horizontal="center" vertical="center" wrapText="1"/>
    </xf>
    <xf numFmtId="176" fontId="24" fillId="5" borderId="4" xfId="0" applyNumberFormat="1" applyFont="1" applyFill="1" applyBorder="1" applyAlignment="1">
      <alignment horizontal="center" vertical="center"/>
    </xf>
    <xf numFmtId="0" fontId="40" fillId="0" borderId="0" xfId="0" applyFont="1"/>
    <xf numFmtId="3" fontId="30" fillId="0" borderId="0" xfId="1" applyNumberFormat="1" applyFont="1" applyFill="1" applyBorder="1" applyAlignment="1">
      <alignment horizontal="left" indent="1"/>
    </xf>
    <xf numFmtId="0" fontId="5" fillId="0" borderId="0" xfId="2"/>
    <xf numFmtId="0" fontId="3" fillId="0" borderId="0" xfId="0" applyFont="1"/>
    <xf numFmtId="3" fontId="30" fillId="0" borderId="0" xfId="1" applyNumberFormat="1" applyFont="1" applyFill="1" applyBorder="1" applyAlignment="1">
      <alignment horizontal="left" indent="2"/>
    </xf>
    <xf numFmtId="0" fontId="24" fillId="5" borderId="0" xfId="0" applyFont="1" applyFill="1" applyAlignment="1">
      <alignment horizontal="center" vertical="center"/>
    </xf>
    <xf numFmtId="3" fontId="32" fillId="5" borderId="0" xfId="0" applyNumberFormat="1" applyFont="1" applyFill="1"/>
    <xf numFmtId="3" fontId="29" fillId="8" borderId="0" xfId="1" applyNumberFormat="1" applyFont="1" applyFill="1" applyBorder="1" applyAlignment="1"/>
    <xf numFmtId="0" fontId="34" fillId="8" borderId="0" xfId="0" applyFont="1" applyFill="1" applyAlignment="1">
      <alignment vertical="center"/>
    </xf>
    <xf numFmtId="0" fontId="29" fillId="0" borderId="0" xfId="0" applyFont="1" applyAlignment="1">
      <alignment vertical="center"/>
    </xf>
    <xf numFmtId="0" fontId="34" fillId="0" borderId="0" xfId="0" applyFont="1" applyAlignment="1">
      <alignment vertical="center"/>
    </xf>
    <xf numFmtId="0" fontId="35" fillId="0" borderId="0" xfId="0" applyFont="1" applyAlignment="1">
      <alignment horizontal="left" vertical="center"/>
    </xf>
    <xf numFmtId="4" fontId="19" fillId="6" borderId="0" xfId="0" applyNumberFormat="1" applyFont="1" applyFill="1" applyAlignment="1">
      <alignment horizontal="center" vertical="center"/>
    </xf>
    <xf numFmtId="177" fontId="9" fillId="0" borderId="0" xfId="0" applyNumberFormat="1" applyFont="1"/>
    <xf numFmtId="167" fontId="42" fillId="4" borderId="0" xfId="0" applyNumberFormat="1" applyFont="1" applyFill="1" applyAlignment="1">
      <alignment horizontal="center" vertical="center"/>
    </xf>
    <xf numFmtId="167" fontId="42" fillId="4" borderId="0" xfId="0" applyNumberFormat="1" applyFont="1" applyFill="1" applyAlignment="1">
      <alignment horizontal="center" vertical="justify"/>
    </xf>
    <xf numFmtId="168" fontId="24" fillId="5" borderId="0" xfId="0" applyNumberFormat="1" applyFont="1" applyFill="1" applyAlignment="1">
      <alignment horizontal="center" vertical="center"/>
    </xf>
    <xf numFmtId="168" fontId="24" fillId="5" borderId="0" xfId="0" applyNumberFormat="1" applyFont="1" applyFill="1" applyAlignment="1">
      <alignment horizontal="center" vertical="justify"/>
    </xf>
    <xf numFmtId="167" fontId="43" fillId="4" borderId="0" xfId="0" applyNumberFormat="1" applyFont="1" applyFill="1" applyAlignment="1">
      <alignment horizontal="center" vertical="center"/>
    </xf>
    <xf numFmtId="167" fontId="43" fillId="4" borderId="0" xfId="0" applyNumberFormat="1" applyFont="1" applyFill="1" applyAlignment="1">
      <alignment horizontal="center" vertical="justify"/>
    </xf>
    <xf numFmtId="167" fontId="24" fillId="5" borderId="0" xfId="0" applyNumberFormat="1" applyFont="1" applyFill="1" applyAlignment="1">
      <alignment horizontal="center" vertical="justify"/>
    </xf>
    <xf numFmtId="178" fontId="0" fillId="0" borderId="0" xfId="16" applyNumberFormat="1" applyFont="1" applyFill="1"/>
    <xf numFmtId="179" fontId="44" fillId="11" borderId="0" xfId="16" applyNumberFormat="1" applyFont="1" applyFill="1"/>
    <xf numFmtId="178" fontId="44" fillId="11" borderId="0" xfId="16" applyNumberFormat="1" applyFont="1" applyFill="1" applyAlignment="1">
      <alignment horizontal="right"/>
    </xf>
    <xf numFmtId="0" fontId="1" fillId="0" borderId="0" xfId="15" applyFont="1"/>
    <xf numFmtId="178" fontId="3" fillId="0" borderId="0" xfId="16" applyNumberFormat="1" applyFont="1" applyFill="1"/>
    <xf numFmtId="0" fontId="41" fillId="0" borderId="0" xfId="15" applyFont="1"/>
    <xf numFmtId="0" fontId="44" fillId="11" borderId="0" xfId="15" applyFont="1" applyFill="1"/>
    <xf numFmtId="179" fontId="44" fillId="12" borderId="0" xfId="16" applyNumberFormat="1" applyFont="1" applyFill="1"/>
    <xf numFmtId="178" fontId="44" fillId="12" borderId="0" xfId="16" applyNumberFormat="1" applyFont="1" applyFill="1" applyAlignment="1">
      <alignment horizontal="right"/>
    </xf>
    <xf numFmtId="49" fontId="18" fillId="5" borderId="0" xfId="0" quotePrefix="1" applyNumberFormat="1" applyFont="1" applyFill="1" applyAlignment="1">
      <alignment horizontal="center" vertical="center" wrapText="1"/>
    </xf>
    <xf numFmtId="3" fontId="9" fillId="0" borderId="0" xfId="0" applyNumberFormat="1" applyFont="1"/>
    <xf numFmtId="3" fontId="29" fillId="0" borderId="0" xfId="0" applyNumberFormat="1" applyFont="1" applyAlignment="1">
      <alignment horizontal="right" vertical="center"/>
    </xf>
    <xf numFmtId="0" fontId="2" fillId="0" borderId="0" xfId="15" applyAlignment="1">
      <alignment horizontal="left" indent="3"/>
    </xf>
    <xf numFmtId="3" fontId="15" fillId="0" borderId="0" xfId="0" applyNumberFormat="1" applyFont="1"/>
    <xf numFmtId="49" fontId="45" fillId="0" borderId="0" xfId="0" applyNumberFormat="1" applyFont="1" applyAlignment="1">
      <alignment horizontal="center" vertical="center" wrapText="1"/>
    </xf>
    <xf numFmtId="3" fontId="25" fillId="0" borderId="0" xfId="1" applyNumberFormat="1" applyFont="1" applyAlignment="1">
      <alignment horizontal="left" indent="2"/>
    </xf>
  </cellXfs>
  <cellStyles count="20">
    <cellStyle name="=C:\WINNT\SYSTEM32\COMMAND.COM" xfId="12" xr:uid="{00000000-0005-0000-0000-000000000000}"/>
    <cellStyle name="=C:\WINNT\SYSTEM32\COMMAND.COM 2" xfId="1" xr:uid="{00000000-0005-0000-0000-000001000000}"/>
    <cellStyle name="Comma 39" xfId="16" xr:uid="{AD856C7E-1B8B-491A-9C95-4E454C317BC6}"/>
    <cellStyle name="Comma 40" xfId="19" xr:uid="{4C75AF09-767D-4947-B921-5559ADCD2D14}"/>
    <cellStyle name="Euro" xfId="7" xr:uid="{00000000-0005-0000-0000-000002000000}"/>
    <cellStyle name="Millares 2" xfId="5" xr:uid="{00000000-0005-0000-0000-000003000000}"/>
    <cellStyle name="Normal" xfId="0" builtinId="0"/>
    <cellStyle name="Normal 114" xfId="15" xr:uid="{DD36C915-495F-46F5-9228-0A6E67F09AB2}"/>
    <cellStyle name="Normal 115" xfId="17" xr:uid="{25A12108-1F73-4F78-A953-C161E6FAAFB7}"/>
    <cellStyle name="Normal 2" xfId="8" xr:uid="{00000000-0005-0000-0000-000005000000}"/>
    <cellStyle name="Normal 3" xfId="10" xr:uid="{00000000-0005-0000-0000-000006000000}"/>
    <cellStyle name="Normal 4" xfId="13" xr:uid="{00000000-0005-0000-0000-000007000000}"/>
    <cellStyle name="Normal 5" xfId="2" xr:uid="{00000000-0005-0000-0000-000008000000}"/>
    <cellStyle name="Normal 5 18" xfId="18" xr:uid="{06D16CBF-EB47-4F92-9A00-F7B141861A80}"/>
    <cellStyle name="Normal 5 2" xfId="11" xr:uid="{00000000-0005-0000-0000-000009000000}"/>
    <cellStyle name="Normal 6" xfId="6" xr:uid="{00000000-0005-0000-0000-00000A000000}"/>
    <cellStyle name="Porcentaje" xfId="3" builtinId="5"/>
    <cellStyle name="Porcentaje 2" xfId="14" xr:uid="{00000000-0005-0000-0000-00000C000000}"/>
    <cellStyle name="Porcentual 2" xfId="9" xr:uid="{00000000-0005-0000-0000-00000D000000}"/>
    <cellStyle name="Porcentual 3" xfId="4" xr:uid="{00000000-0005-0000-0000-00000E000000}"/>
  </cellStyles>
  <dxfs count="0"/>
  <tableStyles count="1" defaultTableStyle="TableStyleMedium9" defaultPivotStyle="PivotStyleLight16">
    <tableStyle name="Invisible" pivot="0" table="0" count="0" xr9:uid="{3B6DA59F-C7E2-49CF-9185-D4FE2270C222}"/>
  </tableStyles>
  <colors>
    <mruColors>
      <color rgb="FFD8E4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1" Type="http://schemas.openxmlformats.org/officeDocument/2006/relationships/image" Target="../media/image1.wmf"/></Relationships>
</file>

<file path=xl/drawings/_rels/drawing4.xml.rels><?xml version="1.0" encoding="UTF-8" standalone="yes"?>
<Relationships xmlns="http://schemas.openxmlformats.org/package/2006/relationships"><Relationship Id="rId1" Type="http://schemas.openxmlformats.org/officeDocument/2006/relationships/image" Target="../media/image1.wmf"/></Relationships>
</file>

<file path=xl/drawings/_rels/drawing5.xml.rels><?xml version="1.0" encoding="UTF-8" standalone="yes"?>
<Relationships xmlns="http://schemas.openxmlformats.org/package/2006/relationships"><Relationship Id="rId1" Type="http://schemas.openxmlformats.org/officeDocument/2006/relationships/image" Target="../media/image1.wmf"/></Relationships>
</file>

<file path=xl/drawings/_rels/drawing6.xml.rels><?xml version="1.0" encoding="UTF-8" standalone="yes"?>
<Relationships xmlns="http://schemas.openxmlformats.org/package/2006/relationships"><Relationship Id="rId1" Type="http://schemas.openxmlformats.org/officeDocument/2006/relationships/image" Target="../media/image1.wmf"/></Relationships>
</file>

<file path=xl/drawings/_rels/drawing7.xml.rels><?xml version="1.0" encoding="UTF-8" standalone="yes"?>
<Relationships xmlns="http://schemas.openxmlformats.org/package/2006/relationships"><Relationship Id="rId1" Type="http://schemas.openxmlformats.org/officeDocument/2006/relationships/image" Target="../media/image1.wmf"/></Relationships>
</file>

<file path=xl/drawings/_rels/drawing8.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104775</xdr:rowOff>
    </xdr:from>
    <xdr:to>
      <xdr:col>0</xdr:col>
      <xdr:colOff>1390650</xdr:colOff>
      <xdr:row>4</xdr:row>
      <xdr:rowOff>57150</xdr:rowOff>
    </xdr:to>
    <xdr:pic>
      <xdr:nvPicPr>
        <xdr:cNvPr id="7395" name="Picture 10">
          <a:extLst>
            <a:ext uri="{FF2B5EF4-FFF2-40B4-BE49-F238E27FC236}">
              <a16:creationId xmlns:a16="http://schemas.microsoft.com/office/drawing/2014/main" id="{00000000-0008-0000-0000-0000E31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9050" y="104775"/>
          <a:ext cx="1371600" cy="6000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0</xdr:row>
      <xdr:rowOff>28575</xdr:rowOff>
    </xdr:from>
    <xdr:to>
      <xdr:col>0</xdr:col>
      <xdr:colOff>1447800</xdr:colOff>
      <xdr:row>3</xdr:row>
      <xdr:rowOff>142875</xdr:rowOff>
    </xdr:to>
    <xdr:pic>
      <xdr:nvPicPr>
        <xdr:cNvPr id="1252" name="Picture 10">
          <a:extLst>
            <a:ext uri="{FF2B5EF4-FFF2-40B4-BE49-F238E27FC236}">
              <a16:creationId xmlns:a16="http://schemas.microsoft.com/office/drawing/2014/main" id="{00000000-0008-0000-0100-0000E4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6200" y="28575"/>
          <a:ext cx="1371600" cy="60007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1371600</xdr:colOff>
      <xdr:row>3</xdr:row>
      <xdr:rowOff>114300</xdr:rowOff>
    </xdr:to>
    <xdr:pic>
      <xdr:nvPicPr>
        <xdr:cNvPr id="3300" name="Picture 10">
          <a:extLst>
            <a:ext uri="{FF2B5EF4-FFF2-40B4-BE49-F238E27FC236}">
              <a16:creationId xmlns:a16="http://schemas.microsoft.com/office/drawing/2014/main" id="{00000000-0008-0000-0200-0000E40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371600" cy="60007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1371600</xdr:colOff>
      <xdr:row>3</xdr:row>
      <xdr:rowOff>114300</xdr:rowOff>
    </xdr:to>
    <xdr:pic>
      <xdr:nvPicPr>
        <xdr:cNvPr id="11333" name="Picture 10">
          <a:extLst>
            <a:ext uri="{FF2B5EF4-FFF2-40B4-BE49-F238E27FC236}">
              <a16:creationId xmlns:a16="http://schemas.microsoft.com/office/drawing/2014/main" id="{00000000-0008-0000-0300-000045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371600" cy="60007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1371600</xdr:colOff>
      <xdr:row>3</xdr:row>
      <xdr:rowOff>114300</xdr:rowOff>
    </xdr:to>
    <xdr:pic>
      <xdr:nvPicPr>
        <xdr:cNvPr id="2" name="Picture 10">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371600" cy="606006"/>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1371600</xdr:colOff>
      <xdr:row>3</xdr:row>
      <xdr:rowOff>104775</xdr:rowOff>
    </xdr:to>
    <xdr:pic>
      <xdr:nvPicPr>
        <xdr:cNvPr id="2" name="Picture 10">
          <a:extLst>
            <a:ext uri="{FF2B5EF4-FFF2-40B4-BE49-F238E27FC236}">
              <a16:creationId xmlns:a16="http://schemas.microsoft.com/office/drawing/2014/main" id="{D60E09FE-E194-41DC-9DB5-90FD4E2ACF6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371600" cy="590550"/>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76200</xdr:colOff>
      <xdr:row>0</xdr:row>
      <xdr:rowOff>28575</xdr:rowOff>
    </xdr:from>
    <xdr:to>
      <xdr:col>0</xdr:col>
      <xdr:colOff>1447800</xdr:colOff>
      <xdr:row>3</xdr:row>
      <xdr:rowOff>142875</xdr:rowOff>
    </xdr:to>
    <xdr:pic>
      <xdr:nvPicPr>
        <xdr:cNvPr id="2" name="Picture 10">
          <a:extLst>
            <a:ext uri="{FF2B5EF4-FFF2-40B4-BE49-F238E27FC236}">
              <a16:creationId xmlns:a16="http://schemas.microsoft.com/office/drawing/2014/main" id="{FC7CC22A-F11F-4AB6-88C9-0BC22E80172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6200" y="25400"/>
          <a:ext cx="1371600" cy="600075"/>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1371600</xdr:colOff>
      <xdr:row>3</xdr:row>
      <xdr:rowOff>114300</xdr:rowOff>
    </xdr:to>
    <xdr:pic>
      <xdr:nvPicPr>
        <xdr:cNvPr id="6372" name="Picture 10">
          <a:extLst>
            <a:ext uri="{FF2B5EF4-FFF2-40B4-BE49-F238E27FC236}">
              <a16:creationId xmlns:a16="http://schemas.microsoft.com/office/drawing/2014/main" id="{00000000-0008-0000-0600-0000E41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371600" cy="6000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pageSetUpPr fitToPage="1"/>
  </sheetPr>
  <dimension ref="A5:G95"/>
  <sheetViews>
    <sheetView showGridLines="0" tabSelected="1" zoomScale="93" zoomScaleNormal="70" zoomScaleSheetLayoutView="50" workbookViewId="0"/>
  </sheetViews>
  <sheetFormatPr baseColWidth="10" defaultColWidth="11.33203125" defaultRowHeight="14"/>
  <cols>
    <col min="1" max="1" width="65.5" style="3" customWidth="1"/>
    <col min="2" max="2" width="12.33203125" style="3" customWidth="1"/>
    <col min="3" max="3" width="11.33203125" style="3" customWidth="1"/>
    <col min="4" max="16384" width="11.33203125" style="3"/>
  </cols>
  <sheetData>
    <row r="5" spans="1:7" ht="19">
      <c r="A5" s="1" t="s">
        <v>55</v>
      </c>
      <c r="B5" s="1"/>
      <c r="C5" s="2"/>
      <c r="D5" s="2"/>
    </row>
    <row r="6" spans="1:7" ht="19">
      <c r="A6" s="4">
        <v>45565</v>
      </c>
      <c r="B6" s="1"/>
      <c r="C6" s="2"/>
      <c r="D6" s="2"/>
    </row>
    <row r="7" spans="1:7" ht="19">
      <c r="A7" s="1" t="s">
        <v>56</v>
      </c>
      <c r="B7" s="1"/>
      <c r="C7" s="2"/>
      <c r="D7" s="2"/>
    </row>
    <row r="8" spans="1:7">
      <c r="A8" s="61"/>
      <c r="B8" s="62"/>
      <c r="C8" s="62"/>
      <c r="D8" s="62"/>
    </row>
    <row r="9" spans="1:7">
      <c r="A9" s="61"/>
      <c r="B9" s="63"/>
      <c r="C9" s="63"/>
    </row>
    <row r="10" spans="1:7">
      <c r="A10" s="61"/>
      <c r="B10" s="63"/>
      <c r="C10" s="63"/>
      <c r="D10" s="64" t="s">
        <v>91</v>
      </c>
    </row>
    <row r="11" spans="1:7">
      <c r="A11" s="65" t="s">
        <v>20</v>
      </c>
      <c r="B11" s="96" t="s">
        <v>140</v>
      </c>
      <c r="C11" s="96" t="s">
        <v>18</v>
      </c>
      <c r="D11" s="97" t="s">
        <v>19</v>
      </c>
    </row>
    <row r="12" spans="1:7">
      <c r="A12" s="67"/>
      <c r="B12" s="98">
        <v>2024</v>
      </c>
      <c r="C12" s="98">
        <v>2023</v>
      </c>
      <c r="D12" s="99"/>
    </row>
    <row r="13" spans="1:7">
      <c r="A13" s="80" t="s">
        <v>4</v>
      </c>
      <c r="B13" s="71">
        <v>131426.92252291221</v>
      </c>
      <c r="C13" s="71">
        <v>126970.1072980356</v>
      </c>
      <c r="D13" s="81">
        <v>4456.8152248766128</v>
      </c>
      <c r="E13" s="142"/>
    </row>
    <row r="14" spans="1:7">
      <c r="A14" s="73" t="s">
        <v>5</v>
      </c>
      <c r="B14" s="74">
        <v>19890.50303525514</v>
      </c>
      <c r="C14" s="74">
        <v>20254.79927475407</v>
      </c>
      <c r="D14" s="74">
        <v>-364.29623949892994</v>
      </c>
      <c r="E14" s="142"/>
      <c r="F14" s="72"/>
      <c r="G14" s="72"/>
    </row>
    <row r="15" spans="1:7">
      <c r="A15" s="75" t="s">
        <v>6</v>
      </c>
      <c r="B15" s="76">
        <v>8533.8815145434219</v>
      </c>
      <c r="C15" s="76">
        <v>8375.4728101226228</v>
      </c>
      <c r="D15" s="76">
        <v>158.40870442079904</v>
      </c>
      <c r="E15" s="142"/>
    </row>
    <row r="16" spans="1:7">
      <c r="A16" s="75" t="s">
        <v>7</v>
      </c>
      <c r="B16" s="76">
        <v>11356.621520711717</v>
      </c>
      <c r="C16" s="76">
        <v>11879.326464631449</v>
      </c>
      <c r="D16" s="76">
        <v>-522.70494391973261</v>
      </c>
      <c r="E16" s="142"/>
    </row>
    <row r="17" spans="1:7">
      <c r="A17" s="73" t="s">
        <v>8</v>
      </c>
      <c r="B17" s="74">
        <v>422.16908832505999</v>
      </c>
      <c r="C17" s="74">
        <v>430.72786747299995</v>
      </c>
      <c r="D17" s="74">
        <v>-8.5587791479399584</v>
      </c>
      <c r="E17" s="142"/>
    </row>
    <row r="18" spans="1:7">
      <c r="A18" s="73" t="s">
        <v>9</v>
      </c>
      <c r="B18" s="74">
        <v>92024.565500040364</v>
      </c>
      <c r="C18" s="74">
        <v>87821.136277559068</v>
      </c>
      <c r="D18" s="74">
        <v>4203.4292224812962</v>
      </c>
      <c r="E18" s="142"/>
    </row>
    <row r="19" spans="1:7">
      <c r="A19" s="75" t="s">
        <v>9</v>
      </c>
      <c r="B19" s="76">
        <v>77589.820452111089</v>
      </c>
      <c r="C19" s="76">
        <v>73466.314408381033</v>
      </c>
      <c r="D19" s="76">
        <v>4123.5060437300563</v>
      </c>
      <c r="E19" s="142"/>
    </row>
    <row r="20" spans="1:7">
      <c r="A20" s="75" t="s">
        <v>10</v>
      </c>
      <c r="B20" s="76">
        <v>14434.745047929273</v>
      </c>
      <c r="C20" s="76">
        <v>14354.821869178044</v>
      </c>
      <c r="D20" s="76">
        <v>79.923178751228988</v>
      </c>
      <c r="E20" s="142"/>
    </row>
    <row r="21" spans="1:7">
      <c r="A21" s="73" t="s">
        <v>11</v>
      </c>
      <c r="B21" s="74">
        <v>2597.418314829491</v>
      </c>
      <c r="C21" s="74">
        <v>2488.2148868454879</v>
      </c>
      <c r="D21" s="74">
        <v>109.20342798400316</v>
      </c>
      <c r="E21" s="142"/>
    </row>
    <row r="22" spans="1:7">
      <c r="A22" s="73" t="s">
        <v>12</v>
      </c>
      <c r="B22" s="74">
        <v>9814.1392086310298</v>
      </c>
      <c r="C22" s="74">
        <v>9739.8054726376977</v>
      </c>
      <c r="D22" s="74">
        <v>74.333735993332084</v>
      </c>
      <c r="E22" s="142"/>
    </row>
    <row r="23" spans="1:7">
      <c r="A23" s="75" t="s">
        <v>13</v>
      </c>
      <c r="B23" s="76">
        <v>1543.7690479589221</v>
      </c>
      <c r="C23" s="76">
        <v>1306.138903225557</v>
      </c>
      <c r="D23" s="76">
        <v>237.63014473336511</v>
      </c>
      <c r="E23" s="142"/>
    </row>
    <row r="24" spans="1:7">
      <c r="A24" s="75" t="s">
        <v>14</v>
      </c>
      <c r="B24" s="76">
        <v>35.634333081530905</v>
      </c>
      <c r="C24" s="76">
        <v>29.329175899945902</v>
      </c>
      <c r="D24" s="76">
        <v>6.3051571815850025</v>
      </c>
      <c r="E24" s="142"/>
    </row>
    <row r="25" spans="1:7">
      <c r="A25" s="75" t="s">
        <v>15</v>
      </c>
      <c r="B25" s="76">
        <v>7364.5623414696174</v>
      </c>
      <c r="C25" s="76">
        <v>7207.6397925345573</v>
      </c>
      <c r="D25" s="76">
        <v>156.92254893506015</v>
      </c>
      <c r="E25" s="142"/>
    </row>
    <row r="26" spans="1:7">
      <c r="A26" s="75" t="s">
        <v>16</v>
      </c>
      <c r="B26" s="76">
        <v>870.17348612095884</v>
      </c>
      <c r="C26" s="76">
        <v>1196.6976009776372</v>
      </c>
      <c r="D26" s="76">
        <v>-326.52411485667835</v>
      </c>
      <c r="E26" s="142"/>
    </row>
    <row r="27" spans="1:7">
      <c r="A27" s="73" t="s">
        <v>95</v>
      </c>
      <c r="B27" s="74">
        <v>4186.4246893132085</v>
      </c>
      <c r="C27" s="74">
        <v>3343.3796836289362</v>
      </c>
      <c r="D27" s="74">
        <v>843.04500568427238</v>
      </c>
      <c r="E27" s="142"/>
    </row>
    <row r="28" spans="1:7">
      <c r="A28" s="73" t="s">
        <v>25</v>
      </c>
      <c r="B28" s="74">
        <v>813.81839281574958</v>
      </c>
      <c r="C28" s="74">
        <v>883.15575899066266</v>
      </c>
      <c r="D28" s="74">
        <v>-69.337366174913086</v>
      </c>
      <c r="E28" s="142"/>
    </row>
    <row r="29" spans="1:7">
      <c r="A29" s="73" t="s">
        <v>17</v>
      </c>
      <c r="B29" s="74">
        <v>1677.8842937021632</v>
      </c>
      <c r="C29" s="74">
        <v>2008.888076146666</v>
      </c>
      <c r="D29" s="74">
        <v>-331.0037824445028</v>
      </c>
      <c r="E29" s="142"/>
    </row>
    <row r="30" spans="1:7">
      <c r="A30" s="112"/>
      <c r="B30" s="113"/>
      <c r="C30" s="113"/>
      <c r="D30" s="113"/>
    </row>
    <row r="31" spans="1:7">
      <c r="A31" s="80" t="s">
        <v>21</v>
      </c>
      <c r="B31" s="71">
        <v>23538.458322790353</v>
      </c>
      <c r="C31" s="71">
        <v>23062.511123394317</v>
      </c>
      <c r="D31" s="81">
        <v>475.94719939603601</v>
      </c>
      <c r="E31" s="142"/>
      <c r="F31" s="72"/>
      <c r="G31" s="72"/>
    </row>
    <row r="32" spans="1:7">
      <c r="A32" s="73" t="s">
        <v>112</v>
      </c>
      <c r="B32" s="74">
        <v>244.5006986870842</v>
      </c>
      <c r="C32" s="74">
        <v>4718.5283342387183</v>
      </c>
      <c r="D32" s="74">
        <v>-4474.0276355516344</v>
      </c>
      <c r="E32" s="142"/>
    </row>
    <row r="33" spans="1:7">
      <c r="A33" s="73" t="s">
        <v>22</v>
      </c>
      <c r="B33" s="74">
        <v>306.37826490209801</v>
      </c>
      <c r="C33" s="74">
        <v>278.43273095957397</v>
      </c>
      <c r="D33" s="74">
        <v>27.945533942524037</v>
      </c>
      <c r="E33" s="142"/>
    </row>
    <row r="34" spans="1:7">
      <c r="A34" s="73" t="s">
        <v>23</v>
      </c>
      <c r="B34" s="74">
        <v>2676.5055815269188</v>
      </c>
      <c r="C34" s="74">
        <v>2550.0866514889262</v>
      </c>
      <c r="D34" s="74">
        <v>126.4189300379926</v>
      </c>
      <c r="E34" s="142"/>
    </row>
    <row r="35" spans="1:7">
      <c r="A35" s="73" t="s">
        <v>24</v>
      </c>
      <c r="B35" s="74">
        <v>10720.209057176911</v>
      </c>
      <c r="C35" s="74">
        <v>10039.142148010507</v>
      </c>
      <c r="D35" s="74">
        <v>681.066909166404</v>
      </c>
      <c r="E35" s="142"/>
    </row>
    <row r="36" spans="1:7">
      <c r="A36" s="75" t="s">
        <v>25</v>
      </c>
      <c r="B36" s="76">
        <v>635.43325789277708</v>
      </c>
      <c r="C36" s="76">
        <v>351.05210219159136</v>
      </c>
      <c r="D36" s="76">
        <v>284.38115570118572</v>
      </c>
      <c r="E36" s="142"/>
    </row>
    <row r="37" spans="1:7">
      <c r="A37" s="75" t="s">
        <v>26</v>
      </c>
      <c r="B37" s="76">
        <v>1056.5454020390616</v>
      </c>
      <c r="C37" s="76">
        <v>781.8517570276199</v>
      </c>
      <c r="D37" s="76">
        <v>274.69364501144173</v>
      </c>
      <c r="E37" s="142"/>
    </row>
    <row r="38" spans="1:7">
      <c r="A38" s="75" t="s">
        <v>27</v>
      </c>
      <c r="B38" s="76">
        <v>9028.2303972450718</v>
      </c>
      <c r="C38" s="76">
        <v>8906.2382887912954</v>
      </c>
      <c r="D38" s="76">
        <v>121.99210845377638</v>
      </c>
      <c r="E38" s="142"/>
    </row>
    <row r="39" spans="1:7">
      <c r="A39" s="73" t="s">
        <v>28</v>
      </c>
      <c r="B39" s="74">
        <v>2547.4013958831729</v>
      </c>
      <c r="C39" s="74">
        <v>2457.0167062667324</v>
      </c>
      <c r="D39" s="74">
        <v>90.384689616440482</v>
      </c>
      <c r="E39" s="142"/>
    </row>
    <row r="40" spans="1:7">
      <c r="A40" s="75" t="s">
        <v>29</v>
      </c>
      <c r="B40" s="76">
        <v>1584.4407459747629</v>
      </c>
      <c r="C40" s="76">
        <v>1679.0136424628199</v>
      </c>
      <c r="D40" s="76">
        <v>-94.57289648805704</v>
      </c>
      <c r="E40" s="142"/>
    </row>
    <row r="41" spans="1:7">
      <c r="A41" s="75" t="s">
        <v>16</v>
      </c>
      <c r="B41" s="76">
        <v>962.96064990841023</v>
      </c>
      <c r="C41" s="76">
        <v>778.0030638039126</v>
      </c>
      <c r="D41" s="76">
        <v>184.95758610449764</v>
      </c>
      <c r="E41" s="142"/>
    </row>
    <row r="42" spans="1:7">
      <c r="A42" s="73" t="s">
        <v>30</v>
      </c>
      <c r="B42" s="74">
        <v>7043.4633246141693</v>
      </c>
      <c r="C42" s="74">
        <v>3019.3045524298582</v>
      </c>
      <c r="D42" s="74">
        <v>4024.1587721843111</v>
      </c>
      <c r="E42" s="142"/>
    </row>
    <row r="43" spans="1:7">
      <c r="A43" s="115"/>
      <c r="B43" s="113"/>
      <c r="C43" s="113"/>
      <c r="D43" s="113"/>
    </row>
    <row r="44" spans="1:7">
      <c r="A44" s="114"/>
      <c r="B44" s="76"/>
      <c r="C44" s="76"/>
      <c r="D44" s="76"/>
      <c r="E44" s="72"/>
      <c r="F44" s="72"/>
      <c r="G44" s="72"/>
    </row>
    <row r="45" spans="1:7" s="78" customFormat="1">
      <c r="A45" s="116" t="s">
        <v>31</v>
      </c>
      <c r="B45" s="117">
        <v>154965.38084570257</v>
      </c>
      <c r="C45" s="117">
        <v>150032.61842142991</v>
      </c>
      <c r="D45" s="117">
        <v>4932.7624242726488</v>
      </c>
      <c r="E45" s="77"/>
      <c r="F45" s="77"/>
      <c r="G45" s="77"/>
    </row>
    <row r="46" spans="1:7">
      <c r="B46" s="79"/>
      <c r="C46" s="79"/>
      <c r="D46" s="79"/>
    </row>
    <row r="47" spans="1:7">
      <c r="A47" s="65" t="s">
        <v>32</v>
      </c>
      <c r="B47" s="96" t="s">
        <v>140</v>
      </c>
      <c r="C47" s="96" t="s">
        <v>18</v>
      </c>
      <c r="D47" s="66" t="s">
        <v>19</v>
      </c>
    </row>
    <row r="48" spans="1:7">
      <c r="A48" s="70"/>
      <c r="B48" s="68">
        <v>2024</v>
      </c>
      <c r="C48" s="68">
        <v>2023</v>
      </c>
      <c r="D48" s="69"/>
    </row>
    <row r="49" spans="1:7" s="78" customFormat="1">
      <c r="A49"/>
      <c r="B49"/>
      <c r="C49"/>
      <c r="D49"/>
    </row>
    <row r="50" spans="1:7">
      <c r="A50" s="80" t="s">
        <v>33</v>
      </c>
      <c r="B50" s="118">
        <v>62110.491850103324</v>
      </c>
      <c r="C50" s="118">
        <v>60291.674615519834</v>
      </c>
      <c r="D50" s="118">
        <v>1818.8172345834901</v>
      </c>
      <c r="E50" s="72"/>
      <c r="F50" s="72"/>
      <c r="G50" s="72"/>
    </row>
    <row r="51" spans="1:7">
      <c r="A51" s="70" t="s">
        <v>34</v>
      </c>
      <c r="B51" s="74">
        <v>45155.301877541104</v>
      </c>
      <c r="C51" s="74">
        <v>43111.498497031382</v>
      </c>
      <c r="D51" s="74">
        <v>2043.803380509722</v>
      </c>
      <c r="E51" s="72"/>
    </row>
    <row r="52" spans="1:7">
      <c r="A52" s="75" t="s">
        <v>35</v>
      </c>
      <c r="B52" s="76">
        <v>4773.1882500000002</v>
      </c>
      <c r="C52" s="76">
        <v>4762.7084999999997</v>
      </c>
      <c r="D52" s="76">
        <v>10.479750000000422</v>
      </c>
      <c r="E52" s="72"/>
    </row>
    <row r="53" spans="1:7">
      <c r="A53" s="75" t="s">
        <v>102</v>
      </c>
      <c r="B53" s="76">
        <v>249.22050648015869</v>
      </c>
      <c r="C53" s="76">
        <v>1.7242318092004023</v>
      </c>
      <c r="D53" s="76">
        <v>247.49627467095829</v>
      </c>
      <c r="E53" s="72"/>
    </row>
    <row r="54" spans="1:7">
      <c r="A54" s="75" t="s">
        <v>36</v>
      </c>
      <c r="B54" s="76">
        <v>39032.216554773251</v>
      </c>
      <c r="C54" s="76">
        <v>37699.798439846061</v>
      </c>
      <c r="D54" s="76">
        <v>1332.4181149271899</v>
      </c>
      <c r="E54" s="72"/>
    </row>
    <row r="55" spans="1:7">
      <c r="A55" s="75" t="s">
        <v>37</v>
      </c>
      <c r="B55" s="76">
        <v>-1524.4969326586001</v>
      </c>
      <c r="C55" s="76">
        <v>-1464.9006552476001</v>
      </c>
      <c r="D55" s="76">
        <v>-59.596277411000074</v>
      </c>
      <c r="E55" s="72"/>
    </row>
    <row r="56" spans="1:7">
      <c r="A56" s="75" t="s">
        <v>38</v>
      </c>
      <c r="B56" s="76">
        <v>-2845.4966308299145</v>
      </c>
      <c r="C56" s="76">
        <v>-2690.6140691339151</v>
      </c>
      <c r="D56" s="76">
        <v>-154.88256169599936</v>
      </c>
      <c r="E56" s="72"/>
    </row>
    <row r="57" spans="1:7">
      <c r="A57" s="75" t="s">
        <v>103</v>
      </c>
      <c r="B57" s="76">
        <v>5470.6701297762029</v>
      </c>
      <c r="C57" s="76">
        <v>4802.7820497576304</v>
      </c>
      <c r="D57" s="76">
        <v>667.88808001857251</v>
      </c>
      <c r="E57" s="72"/>
    </row>
    <row r="58" spans="1:7" s="6" customFormat="1">
      <c r="A58" s="70" t="s">
        <v>39</v>
      </c>
      <c r="B58" s="74">
        <v>8705.1899725622206</v>
      </c>
      <c r="C58" s="74">
        <v>8930.1761184884526</v>
      </c>
      <c r="D58" s="74">
        <v>-224.98614592623198</v>
      </c>
      <c r="E58" s="72"/>
    </row>
    <row r="59" spans="1:7">
      <c r="A59" s="70" t="s">
        <v>104</v>
      </c>
      <c r="B59" s="74">
        <v>8250</v>
      </c>
      <c r="C59" s="74">
        <v>8250</v>
      </c>
      <c r="D59" s="74">
        <v>0</v>
      </c>
      <c r="E59" s="72"/>
    </row>
    <row r="60" spans="1:7">
      <c r="A60" s="70"/>
      <c r="B60" s="74"/>
      <c r="C60" s="74"/>
      <c r="D60" s="74"/>
    </row>
    <row r="61" spans="1:7" s="6" customFormat="1">
      <c r="A61" s="119" t="s">
        <v>40</v>
      </c>
      <c r="B61" s="71">
        <v>62888.950883368103</v>
      </c>
      <c r="C61" s="71">
        <v>61670.047028983681</v>
      </c>
      <c r="D61" s="71">
        <v>1218.9038543844217</v>
      </c>
      <c r="E61" s="145"/>
    </row>
    <row r="62" spans="1:7">
      <c r="A62" s="120" t="s">
        <v>41</v>
      </c>
      <c r="B62" s="74">
        <v>1100.2524074243318</v>
      </c>
      <c r="C62" s="74">
        <v>1135.9128107184954</v>
      </c>
      <c r="D62" s="74">
        <v>-35.660403294163643</v>
      </c>
      <c r="E62" s="145"/>
      <c r="F62" s="72"/>
      <c r="G62" s="72"/>
    </row>
    <row r="63" spans="1:7">
      <c r="A63" s="120" t="s">
        <v>105</v>
      </c>
      <c r="B63" s="74">
        <v>6406.7815027857287</v>
      </c>
      <c r="C63" s="74">
        <v>6021.3868679356174</v>
      </c>
      <c r="D63" s="74">
        <v>385.39463485011129</v>
      </c>
      <c r="E63" s="145"/>
    </row>
    <row r="64" spans="1:7">
      <c r="A64" s="121" t="s">
        <v>106</v>
      </c>
      <c r="B64" s="74">
        <v>4499.7711363747921</v>
      </c>
      <c r="C64" s="74">
        <v>4536.4483742046677</v>
      </c>
      <c r="D64" s="74">
        <v>-36.677237829875594</v>
      </c>
      <c r="E64" s="145"/>
    </row>
    <row r="65" spans="1:7" s="6" customFormat="1">
      <c r="A65" s="122" t="s">
        <v>42</v>
      </c>
      <c r="B65" s="76">
        <v>1310.8212810237401</v>
      </c>
      <c r="C65" s="76">
        <v>1455.8142025365175</v>
      </c>
      <c r="D65" s="76">
        <v>-144.99292151277746</v>
      </c>
      <c r="E65" s="145"/>
    </row>
    <row r="66" spans="1:7">
      <c r="A66" s="122" t="s">
        <v>43</v>
      </c>
      <c r="B66" s="76">
        <v>3188.9498553510521</v>
      </c>
      <c r="C66" s="76">
        <v>3080.6341716681504</v>
      </c>
      <c r="D66" s="76">
        <v>108.31568368290164</v>
      </c>
      <c r="E66" s="145"/>
    </row>
    <row r="67" spans="1:7">
      <c r="A67" s="121" t="s">
        <v>44</v>
      </c>
      <c r="B67" s="74">
        <v>42781.513000464161</v>
      </c>
      <c r="C67" s="74">
        <v>41775.10271515137</v>
      </c>
      <c r="D67" s="74">
        <v>1006.4102853127915</v>
      </c>
      <c r="E67" s="145"/>
    </row>
    <row r="68" spans="1:7" s="6" customFormat="1">
      <c r="A68" s="122" t="s">
        <v>45</v>
      </c>
      <c r="B68" s="76">
        <v>37637.798030378079</v>
      </c>
      <c r="C68" s="76">
        <v>36318.795958769122</v>
      </c>
      <c r="D68" s="76">
        <v>1319.0020716089566</v>
      </c>
      <c r="E68" s="145"/>
    </row>
    <row r="69" spans="1:7" s="6" customFormat="1">
      <c r="A69" s="122" t="s">
        <v>46</v>
      </c>
      <c r="B69" s="76">
        <v>484.90496605807601</v>
      </c>
      <c r="C69" s="76">
        <v>560.98997436094407</v>
      </c>
      <c r="D69" s="76">
        <v>-76.085008302867948</v>
      </c>
      <c r="E69" s="145"/>
    </row>
    <row r="70" spans="1:7" s="6" customFormat="1">
      <c r="A70" s="122" t="s">
        <v>47</v>
      </c>
      <c r="B70" s="76">
        <v>2487.1206694960292</v>
      </c>
      <c r="C70" s="76">
        <v>2408.4751821858777</v>
      </c>
      <c r="D70" s="76">
        <v>78.645487310151566</v>
      </c>
      <c r="E70" s="145"/>
      <c r="F70" s="5"/>
      <c r="G70" s="5"/>
    </row>
    <row r="71" spans="1:7" s="6" customFormat="1">
      <c r="A71" s="122" t="s">
        <v>16</v>
      </c>
      <c r="B71" s="76">
        <v>828.69888261680717</v>
      </c>
      <c r="C71" s="76">
        <v>1284.907433343257</v>
      </c>
      <c r="D71" s="76">
        <v>-456.20855072644986</v>
      </c>
      <c r="E71" s="145"/>
      <c r="F71" s="5"/>
      <c r="G71" s="5"/>
    </row>
    <row r="72" spans="1:7" s="6" customFormat="1">
      <c r="A72" s="122" t="s">
        <v>48</v>
      </c>
      <c r="B72" s="76">
        <v>1342.9904519151651</v>
      </c>
      <c r="C72" s="76">
        <v>1201.9341664921672</v>
      </c>
      <c r="D72" s="76">
        <v>141.05628542299792</v>
      </c>
      <c r="E72" s="145"/>
    </row>
    <row r="73" spans="1:7" s="6" customFormat="1">
      <c r="A73" s="121" t="s">
        <v>116</v>
      </c>
      <c r="B73" s="74">
        <v>455.50049783978471</v>
      </c>
      <c r="C73" s="74">
        <v>435.06416008213478</v>
      </c>
      <c r="D73" s="74">
        <v>20.436337757649937</v>
      </c>
      <c r="E73" s="145"/>
    </row>
    <row r="74" spans="1:7" s="6" customFormat="1">
      <c r="A74" s="121" t="s">
        <v>99</v>
      </c>
      <c r="B74" s="74">
        <v>396.46338585840732</v>
      </c>
      <c r="C74" s="74">
        <v>387.34235102727968</v>
      </c>
      <c r="D74" s="74">
        <v>9.1210348311276448</v>
      </c>
      <c r="E74" s="145"/>
    </row>
    <row r="75" spans="1:7" s="6" customFormat="1">
      <c r="A75" s="121" t="s">
        <v>49</v>
      </c>
      <c r="B75" s="74">
        <v>7248.6689526208911</v>
      </c>
      <c r="C75" s="74">
        <v>7378.7897498641232</v>
      </c>
      <c r="D75" s="74">
        <v>-130.12079724323212</v>
      </c>
      <c r="E75" s="145"/>
    </row>
    <row r="76" spans="1:7" s="6" customFormat="1">
      <c r="A76" s="115"/>
      <c r="B76" s="113"/>
      <c r="C76" s="113"/>
      <c r="D76" s="113"/>
    </row>
    <row r="77" spans="1:7">
      <c r="A77" s="114"/>
      <c r="B77" s="74"/>
      <c r="C77" s="74"/>
      <c r="D77" s="74"/>
    </row>
    <row r="78" spans="1:7">
      <c r="A78" s="80" t="s">
        <v>50</v>
      </c>
      <c r="B78" s="81">
        <v>29965.881784263354</v>
      </c>
      <c r="C78" s="81">
        <v>28070.896772407803</v>
      </c>
      <c r="D78" s="81">
        <v>1894.9850118555514</v>
      </c>
    </row>
    <row r="79" spans="1:7">
      <c r="A79" s="70" t="s">
        <v>122</v>
      </c>
      <c r="B79" s="74">
        <v>135.34195102691089</v>
      </c>
      <c r="C79" s="74">
        <v>1096.5097428633399</v>
      </c>
      <c r="D79" s="74">
        <v>-961.16779183642893</v>
      </c>
    </row>
    <row r="80" spans="1:7">
      <c r="A80" s="70" t="s">
        <v>106</v>
      </c>
      <c r="B80" s="74">
        <v>680.54171229944029</v>
      </c>
      <c r="C80" s="74">
        <v>919.65260837949666</v>
      </c>
      <c r="D80" s="74">
        <v>-239.11089608005636</v>
      </c>
    </row>
    <row r="81" spans="1:7" s="6" customFormat="1" ht="14.25" customHeight="1">
      <c r="A81" s="75" t="s">
        <v>42</v>
      </c>
      <c r="B81" s="76">
        <v>17.945769808039497</v>
      </c>
      <c r="C81" s="76">
        <v>39.605043198602402</v>
      </c>
      <c r="D81" s="76">
        <v>-21.659273390562905</v>
      </c>
    </row>
    <row r="82" spans="1:7">
      <c r="A82" s="75" t="s">
        <v>43</v>
      </c>
      <c r="B82" s="76">
        <v>662.59594249140071</v>
      </c>
      <c r="C82" s="76">
        <v>880.04756518089425</v>
      </c>
      <c r="D82" s="76">
        <v>-217.45162268949355</v>
      </c>
    </row>
    <row r="83" spans="1:7">
      <c r="A83" s="121" t="s">
        <v>96</v>
      </c>
      <c r="B83" s="74">
        <v>25222.130780846128</v>
      </c>
      <c r="C83" s="74">
        <v>23119.491635189661</v>
      </c>
      <c r="D83" s="74">
        <v>2102.6391456564675</v>
      </c>
    </row>
    <row r="84" spans="1:7">
      <c r="A84" s="122" t="s">
        <v>45</v>
      </c>
      <c r="B84" s="76">
        <v>14498.021036942944</v>
      </c>
      <c r="C84" s="76">
        <v>11959.294677932732</v>
      </c>
      <c r="D84" s="76">
        <v>2538.726359010212</v>
      </c>
    </row>
    <row r="85" spans="1:7">
      <c r="A85" s="122" t="s">
        <v>46</v>
      </c>
      <c r="B85" s="76">
        <v>98.700324096817695</v>
      </c>
      <c r="C85" s="76">
        <v>109.90686976954301</v>
      </c>
      <c r="D85" s="76">
        <v>-11.206545672725312</v>
      </c>
    </row>
    <row r="86" spans="1:7">
      <c r="A86" s="122" t="s">
        <v>16</v>
      </c>
      <c r="B86" s="76">
        <v>1038.6045311310861</v>
      </c>
      <c r="C86" s="76">
        <v>1351.6745439850758</v>
      </c>
      <c r="D86" s="76">
        <v>-313.07001285398974</v>
      </c>
    </row>
    <row r="87" spans="1:7">
      <c r="A87" s="122" t="s">
        <v>47</v>
      </c>
      <c r="B87" s="76">
        <v>215.72968314018951</v>
      </c>
      <c r="C87" s="76">
        <v>184.058531897542</v>
      </c>
      <c r="D87" s="76">
        <v>31.671151242647511</v>
      </c>
    </row>
    <row r="88" spans="1:7">
      <c r="A88" s="122" t="s">
        <v>51</v>
      </c>
      <c r="B88" s="76">
        <v>5582.8077991451455</v>
      </c>
      <c r="C88" s="76">
        <v>5111.9267244446664</v>
      </c>
      <c r="D88" s="76">
        <v>470.88107470047908</v>
      </c>
    </row>
    <row r="89" spans="1:7">
      <c r="A89" s="122" t="s">
        <v>48</v>
      </c>
      <c r="B89" s="76">
        <v>3788.2674063899435</v>
      </c>
      <c r="C89" s="76">
        <v>4402.6302871600992</v>
      </c>
      <c r="D89" s="76">
        <v>-614.3628807701557</v>
      </c>
    </row>
    <row r="90" spans="1:7">
      <c r="A90" s="70" t="s">
        <v>97</v>
      </c>
      <c r="B90" s="74">
        <v>3927.8673400908729</v>
      </c>
      <c r="C90" s="74">
        <v>2935.2427859753084</v>
      </c>
      <c r="D90" s="74">
        <v>992.62455411556448</v>
      </c>
    </row>
    <row r="91" spans="1:7">
      <c r="A91" s="75" t="s">
        <v>100</v>
      </c>
      <c r="B91" s="76">
        <v>1356.6109824234632</v>
      </c>
      <c r="C91" s="76">
        <v>332.177804434309</v>
      </c>
      <c r="D91" s="76">
        <v>1024.433177989154</v>
      </c>
    </row>
    <row r="92" spans="1:7">
      <c r="A92" s="75" t="s">
        <v>52</v>
      </c>
      <c r="B92" s="76">
        <v>1463.5932010768599</v>
      </c>
      <c r="C92" s="76">
        <v>1303.4837931141419</v>
      </c>
      <c r="D92" s="76">
        <v>160.10940796271802</v>
      </c>
    </row>
    <row r="93" spans="1:7">
      <c r="A93" s="75" t="s">
        <v>53</v>
      </c>
      <c r="B93" s="76">
        <v>1107.6631565905498</v>
      </c>
      <c r="C93" s="76">
        <v>1299.5811884268574</v>
      </c>
      <c r="D93" s="76">
        <v>-191.91803183630759</v>
      </c>
    </row>
    <row r="94" spans="1:7">
      <c r="A94" s="114"/>
      <c r="B94" s="74"/>
      <c r="C94" s="74"/>
      <c r="D94" s="74"/>
    </row>
    <row r="95" spans="1:7">
      <c r="A95" s="116" t="s">
        <v>54</v>
      </c>
      <c r="B95" s="117">
        <v>154965.32451773479</v>
      </c>
      <c r="C95" s="117">
        <v>150032.61841691134</v>
      </c>
      <c r="D95" s="117">
        <v>4932.7061008234632</v>
      </c>
      <c r="E95" s="72"/>
      <c r="F95" s="72"/>
      <c r="G95" s="72"/>
    </row>
  </sheetData>
  <pageMargins left="0.70866141732283472" right="0.70866141732283472" top="0.74803149606299213" bottom="0.74803149606299213" header="0.31496062992125984" footer="0.31496062992125984"/>
  <pageSetup paperSize="9" scale="62" orientation="portrait" r:id="rId1"/>
  <headerFooter>
    <oddFooter>&amp;C&amp;1#&amp;"Calibri"&amp;12&amp;K008000Internal Use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2:H32"/>
  <sheetViews>
    <sheetView showGridLines="0" zoomScale="90" zoomScaleNormal="90" workbookViewId="0"/>
  </sheetViews>
  <sheetFormatPr baseColWidth="10" defaultColWidth="11.33203125" defaultRowHeight="14"/>
  <cols>
    <col min="1" max="1" width="55.6640625" style="3" bestFit="1" customWidth="1"/>
    <col min="2" max="2" width="13.33203125" style="3" customWidth="1"/>
    <col min="3" max="4" width="13.6640625" style="3" customWidth="1"/>
    <col min="5" max="16384" width="11.33203125" style="3"/>
  </cols>
  <sheetData>
    <row r="2" spans="1:8" ht="12.75" customHeight="1"/>
    <row r="3" spans="1:8" ht="12.75" customHeight="1"/>
    <row r="4" spans="1:8" ht="12.75" customHeight="1"/>
    <row r="5" spans="1:8" ht="19">
      <c r="A5" s="1" t="s">
        <v>57</v>
      </c>
      <c r="B5" s="1"/>
      <c r="C5" s="1"/>
      <c r="D5" s="2"/>
    </row>
    <row r="6" spans="1:8" ht="19">
      <c r="A6" s="4">
        <f>+'Balance Sheet'!A6</f>
        <v>45565</v>
      </c>
      <c r="B6" s="1"/>
      <c r="C6" s="1"/>
      <c r="D6" s="2"/>
    </row>
    <row r="7" spans="1:8" ht="19">
      <c r="A7" s="8" t="s">
        <v>56</v>
      </c>
      <c r="B7" s="1"/>
      <c r="C7" s="1"/>
      <c r="D7" s="2"/>
    </row>
    <row r="8" spans="1:8">
      <c r="A8" s="9"/>
      <c r="B8" s="9"/>
      <c r="C8" s="10"/>
      <c r="D8" s="9"/>
    </row>
    <row r="9" spans="1:8">
      <c r="A9" s="9"/>
      <c r="B9" s="9"/>
      <c r="C9" s="11"/>
      <c r="D9" s="12" t="s">
        <v>91</v>
      </c>
    </row>
    <row r="10" spans="1:8" ht="32" customHeight="1">
      <c r="A10" s="9"/>
      <c r="B10" s="13" t="s">
        <v>141</v>
      </c>
      <c r="C10" s="13" t="s">
        <v>147</v>
      </c>
      <c r="D10" s="13" t="s">
        <v>0</v>
      </c>
    </row>
    <row r="11" spans="1:8">
      <c r="A11" s="14" t="s">
        <v>58</v>
      </c>
      <c r="B11" s="15">
        <v>33116.82484827083</v>
      </c>
      <c r="C11" s="15">
        <v>37193.026454472572</v>
      </c>
      <c r="D11" s="15">
        <v>-10.959585693278713</v>
      </c>
      <c r="F11" s="33"/>
      <c r="G11" s="33"/>
      <c r="H11" s="33"/>
    </row>
    <row r="12" spans="1:8">
      <c r="A12" s="16" t="s">
        <v>59</v>
      </c>
      <c r="B12" s="17">
        <v>-15071.529816932207</v>
      </c>
      <c r="C12" s="17">
        <v>-19993.327548372468</v>
      </c>
      <c r="D12" s="17">
        <v>-24.617201511515844</v>
      </c>
      <c r="F12" s="33"/>
      <c r="G12" s="33"/>
      <c r="H12" s="33"/>
    </row>
    <row r="13" spans="1:8">
      <c r="A13" s="18" t="s">
        <v>60</v>
      </c>
      <c r="B13" s="19">
        <v>18045.295031338617</v>
      </c>
      <c r="C13" s="19">
        <v>17199.6989061001</v>
      </c>
      <c r="D13" s="23">
        <v>4.9163426049197581</v>
      </c>
      <c r="F13" s="33"/>
      <c r="G13" s="33"/>
      <c r="H13" s="33"/>
    </row>
    <row r="14" spans="1:8">
      <c r="A14" s="14" t="s">
        <v>61</v>
      </c>
      <c r="B14" s="15">
        <v>-2852.8001864420257</v>
      </c>
      <c r="C14" s="15">
        <v>-4340.5880883015489</v>
      </c>
      <c r="D14" s="15">
        <v>-34.276182664494371</v>
      </c>
      <c r="F14" s="33"/>
      <c r="G14" s="33"/>
      <c r="H14" s="33"/>
    </row>
    <row r="15" spans="1:8">
      <c r="A15" s="20" t="s">
        <v>62</v>
      </c>
      <c r="B15" s="21">
        <v>-2810.1958881171922</v>
      </c>
      <c r="C15" s="21">
        <v>-2729.5777536779406</v>
      </c>
      <c r="D15" s="21">
        <v>2.9535020327090376</v>
      </c>
      <c r="F15" s="33"/>
      <c r="G15" s="33"/>
      <c r="H15" s="33"/>
    </row>
    <row r="16" spans="1:8">
      <c r="A16" s="20" t="s">
        <v>63</v>
      </c>
      <c r="B16" s="22">
        <v>665.2803522948891</v>
      </c>
      <c r="C16" s="22">
        <v>624.40111078408211</v>
      </c>
      <c r="D16" s="22">
        <v>6.5469520801257879</v>
      </c>
      <c r="F16" s="33"/>
      <c r="G16" s="33"/>
      <c r="H16" s="33"/>
    </row>
    <row r="17" spans="1:8">
      <c r="A17" s="20" t="s">
        <v>64</v>
      </c>
      <c r="B17" s="21">
        <v>-3032.2076697267435</v>
      </c>
      <c r="C17" s="21">
        <v>-2809.2880642476603</v>
      </c>
      <c r="D17" s="21">
        <v>7.9350924640325937</v>
      </c>
      <c r="F17" s="33"/>
      <c r="G17" s="33"/>
      <c r="H17" s="33"/>
    </row>
    <row r="18" spans="1:8">
      <c r="A18" s="20" t="s">
        <v>101</v>
      </c>
      <c r="B18" s="123">
        <v>2324.3230191070206</v>
      </c>
      <c r="C18" s="22">
        <v>573.87661883997032</v>
      </c>
      <c r="D18" s="21">
        <v>305.02138313378032</v>
      </c>
      <c r="F18" s="33"/>
      <c r="G18" s="33"/>
      <c r="H18" s="33"/>
    </row>
    <row r="19" spans="1:8">
      <c r="A19" s="14" t="s">
        <v>65</v>
      </c>
      <c r="B19" s="15">
        <v>-1923.9513596132135</v>
      </c>
      <c r="C19" s="15">
        <v>-2076.0113182544701</v>
      </c>
      <c r="D19" s="15">
        <v>-7.3246208873808074</v>
      </c>
      <c r="F19" s="33"/>
      <c r="G19" s="33"/>
      <c r="H19" s="33"/>
    </row>
    <row r="20" spans="1:8">
      <c r="A20" s="18" t="s">
        <v>1</v>
      </c>
      <c r="B20" s="23">
        <v>13268.543485283381</v>
      </c>
      <c r="C20" s="23">
        <v>10783.099499544083</v>
      </c>
      <c r="D20" s="23">
        <v>23.049439410666512</v>
      </c>
      <c r="F20" s="33"/>
      <c r="G20" s="33"/>
      <c r="H20" s="33"/>
    </row>
    <row r="21" spans="1:8">
      <c r="A21" s="16" t="s">
        <v>66</v>
      </c>
      <c r="B21" s="17">
        <v>-4197.2581348028052</v>
      </c>
      <c r="C21" s="17">
        <v>-3970.1729720137314</v>
      </c>
      <c r="D21" s="17">
        <v>5.7197800798561387</v>
      </c>
      <c r="F21" s="33"/>
      <c r="G21" s="33"/>
      <c r="H21" s="33"/>
    </row>
    <row r="22" spans="1:8">
      <c r="A22" s="18" t="s">
        <v>67</v>
      </c>
      <c r="B22" s="23">
        <v>9071.2853504805735</v>
      </c>
      <c r="C22" s="23">
        <v>6812.9265275303524</v>
      </c>
      <c r="D22" s="23">
        <v>33.148145863960515</v>
      </c>
      <c r="F22" s="33"/>
      <c r="G22" s="33"/>
      <c r="H22" s="33"/>
    </row>
    <row r="23" spans="1:8">
      <c r="A23" s="16" t="s">
        <v>68</v>
      </c>
      <c r="B23" s="17">
        <v>-3009.1779196575935</v>
      </c>
      <c r="C23" s="17">
        <v>-2857.0754585024265</v>
      </c>
      <c r="D23" s="17">
        <v>5.3237117242571363</v>
      </c>
      <c r="F23" s="33"/>
      <c r="G23" s="33"/>
      <c r="H23" s="33"/>
    </row>
    <row r="24" spans="1:8">
      <c r="A24" s="16" t="s">
        <v>69</v>
      </c>
      <c r="B24" s="17">
        <v>1856.8141856720745</v>
      </c>
      <c r="C24" s="17">
        <v>1191.1062272996148</v>
      </c>
      <c r="D24" s="17">
        <v>55.889889844812743</v>
      </c>
      <c r="F24" s="33"/>
      <c r="G24" s="33"/>
      <c r="H24" s="33"/>
    </row>
    <row r="25" spans="1:8">
      <c r="A25" s="14" t="s">
        <v>70</v>
      </c>
      <c r="B25" s="15">
        <v>-1152.363733985519</v>
      </c>
      <c r="C25" s="15">
        <v>-1665.9692312028117</v>
      </c>
      <c r="D25" s="15">
        <v>-30.8292306723141</v>
      </c>
      <c r="F25" s="33"/>
      <c r="G25" s="33"/>
      <c r="H25" s="33"/>
    </row>
    <row r="26" spans="1:8">
      <c r="A26" s="14" t="s">
        <v>71</v>
      </c>
      <c r="B26" s="15">
        <v>-19.392016286253796</v>
      </c>
      <c r="C26" s="15">
        <v>212.63688840043986</v>
      </c>
      <c r="D26" s="15">
        <v>-109.11977993664701</v>
      </c>
      <c r="F26" s="33"/>
      <c r="G26" s="33"/>
      <c r="H26" s="33"/>
    </row>
    <row r="27" spans="1:8">
      <c r="A27" s="18" t="s">
        <v>72</v>
      </c>
      <c r="B27" s="23">
        <v>7899.5296002087998</v>
      </c>
      <c r="C27" s="23">
        <v>5359.5941847279801</v>
      </c>
      <c r="D27" s="95">
        <v>47.39044278237143</v>
      </c>
      <c r="F27" s="33"/>
      <c r="G27" s="33"/>
      <c r="H27" s="33"/>
    </row>
    <row r="28" spans="1:8">
      <c r="A28" s="16" t="s">
        <v>73</v>
      </c>
      <c r="B28" s="17">
        <v>-2050.9368822360329</v>
      </c>
      <c r="C28" s="17">
        <v>-1311.9860674098177</v>
      </c>
      <c r="D28" s="17">
        <v>56.323068756750253</v>
      </c>
      <c r="F28" s="33"/>
      <c r="G28" s="33"/>
      <c r="H28" s="33"/>
    </row>
    <row r="29" spans="1:8">
      <c r="A29" s="16" t="s">
        <v>74</v>
      </c>
      <c r="B29" s="17">
        <v>-377.92259031301029</v>
      </c>
      <c r="C29" s="17">
        <v>-410.63647157341325</v>
      </c>
      <c r="D29" s="17">
        <v>-7.9666282770877546</v>
      </c>
      <c r="F29" s="33"/>
      <c r="G29" s="33"/>
      <c r="H29" s="33"/>
    </row>
    <row r="30" spans="1:8">
      <c r="A30" s="18" t="s">
        <v>75</v>
      </c>
      <c r="B30" s="23">
        <v>5470.6701276597569</v>
      </c>
      <c r="C30" s="23">
        <v>3636.9716457447494</v>
      </c>
      <c r="D30" s="23">
        <v>50.418278186480549</v>
      </c>
      <c r="F30" s="33"/>
      <c r="G30" s="33"/>
      <c r="H30" s="33"/>
    </row>
    <row r="31" spans="1:8" ht="12" customHeight="1"/>
    <row r="32" spans="1:8">
      <c r="A32" s="59"/>
    </row>
  </sheetData>
  <pageMargins left="0.7" right="0.7" top="0.75" bottom="0.75" header="0.3" footer="0.3"/>
  <pageSetup paperSize="9" scale="99" orientation="portrait" r:id="rId1"/>
  <headerFooter>
    <oddFooter>&amp;C&amp;1#&amp;"Calibri"&amp;12&amp;K008000Internal Use</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2:E51"/>
  <sheetViews>
    <sheetView showGridLines="0" zoomScale="90" zoomScaleNormal="90" workbookViewId="0"/>
  </sheetViews>
  <sheetFormatPr baseColWidth="10" defaultColWidth="11.33203125" defaultRowHeight="14"/>
  <cols>
    <col min="1" max="1" width="36.33203125" style="3" bestFit="1" customWidth="1"/>
    <col min="2" max="2" width="12.33203125" style="3" bestFit="1" customWidth="1"/>
    <col min="3" max="3" width="18.33203125" style="3" customWidth="1"/>
    <col min="4" max="4" width="14.33203125" style="3" customWidth="1"/>
    <col min="5" max="5" width="13.6640625" style="3" customWidth="1"/>
    <col min="6" max="16384" width="11.33203125" style="3"/>
  </cols>
  <sheetData>
    <row r="2" spans="1:5" ht="12.75" customHeight="1"/>
    <row r="3" spans="1:5" ht="12.75" customHeight="1"/>
    <row r="4" spans="1:5" ht="18.75" customHeight="1">
      <c r="E4" s="24"/>
    </row>
    <row r="5" spans="1:5" ht="18.75" customHeight="1">
      <c r="C5" s="56" t="s">
        <v>85</v>
      </c>
      <c r="D5" s="56"/>
      <c r="E5" s="24"/>
    </row>
    <row r="6" spans="1:5" ht="19">
      <c r="A6" s="28" t="s">
        <v>3</v>
      </c>
      <c r="C6" s="26">
        <f>+'Balance Sheet'!A6</f>
        <v>45565</v>
      </c>
      <c r="D6" s="26"/>
      <c r="E6" s="25"/>
    </row>
    <row r="7" spans="1:5" ht="19">
      <c r="B7" s="24"/>
      <c r="C7" s="25" t="s">
        <v>56</v>
      </c>
      <c r="D7" s="25"/>
      <c r="E7" s="24"/>
    </row>
    <row r="8" spans="1:5" ht="19">
      <c r="A8" s="39"/>
      <c r="B8" s="40"/>
      <c r="C8" s="40"/>
      <c r="D8" s="40"/>
      <c r="E8" s="40"/>
    </row>
    <row r="9" spans="1:5">
      <c r="A9" s="41"/>
      <c r="B9" s="42"/>
      <c r="C9" s="42"/>
      <c r="D9" s="42"/>
      <c r="E9" s="12" t="s">
        <v>91</v>
      </c>
    </row>
    <row r="10" spans="1:5" ht="34.25" customHeight="1">
      <c r="A10" s="43" t="s">
        <v>142</v>
      </c>
      <c r="B10" s="44" t="s">
        <v>117</v>
      </c>
      <c r="C10" s="45" t="s">
        <v>131</v>
      </c>
      <c r="D10" s="45" t="s">
        <v>83</v>
      </c>
      <c r="E10" s="45" t="s">
        <v>133</v>
      </c>
    </row>
    <row r="11" spans="1:5">
      <c r="A11" s="46" t="s">
        <v>76</v>
      </c>
      <c r="B11" s="100">
        <v>14133.544792217217</v>
      </c>
      <c r="C11" s="100">
        <v>19355.149627266455</v>
      </c>
      <c r="D11" s="100">
        <v>63.060246713331992</v>
      </c>
      <c r="E11" s="100">
        <v>-434.92981792618332</v>
      </c>
    </row>
    <row r="12" spans="1:5">
      <c r="A12" s="46" t="s">
        <v>77</v>
      </c>
      <c r="B12" s="100">
        <v>-6106.4282117654502</v>
      </c>
      <c r="C12" s="100">
        <v>-9318.7161885613823</v>
      </c>
      <c r="D12" s="100">
        <v>-40.596440766279997</v>
      </c>
      <c r="E12" s="100">
        <v>394.21102416090667</v>
      </c>
    </row>
    <row r="13" spans="1:5">
      <c r="A13" s="47" t="s">
        <v>60</v>
      </c>
      <c r="B13" s="19">
        <v>8027.1165804517668</v>
      </c>
      <c r="C13" s="19">
        <v>10036.433438705073</v>
      </c>
      <c r="D13" s="19">
        <v>22.463805947051995</v>
      </c>
      <c r="E13" s="19">
        <v>-40.718793765272942</v>
      </c>
    </row>
    <row r="14" spans="1:5">
      <c r="A14" s="46" t="s">
        <v>61</v>
      </c>
      <c r="B14" s="100">
        <v>-2542.7269387753208</v>
      </c>
      <c r="C14" s="100">
        <v>-354.47429147953369</v>
      </c>
      <c r="D14" s="100">
        <v>-3.1370887515453996</v>
      </c>
      <c r="E14" s="100">
        <v>47.538132564373896</v>
      </c>
    </row>
    <row r="15" spans="1:5">
      <c r="A15" s="48" t="s">
        <v>62</v>
      </c>
      <c r="B15" s="100">
        <v>-1616.5349626230691</v>
      </c>
      <c r="C15" s="100">
        <v>-827.54036330561985</v>
      </c>
      <c r="D15" s="100">
        <v>-8.7692051551477999</v>
      </c>
      <c r="E15" s="100">
        <v>-357.35135703335538</v>
      </c>
    </row>
    <row r="16" spans="1:5">
      <c r="A16" s="48" t="s">
        <v>63</v>
      </c>
      <c r="B16" s="100">
        <v>483.85026838852446</v>
      </c>
      <c r="C16" s="100">
        <v>169.7644256415814</v>
      </c>
      <c r="D16" s="100">
        <v>0</v>
      </c>
      <c r="E16" s="100">
        <v>11.665658264783184</v>
      </c>
    </row>
    <row r="17" spans="1:5">
      <c r="A17" s="48" t="s">
        <v>64</v>
      </c>
      <c r="B17" s="100">
        <v>-1840.04727805416</v>
      </c>
      <c r="C17" s="100">
        <v>-1644.2542156834061</v>
      </c>
      <c r="D17" s="100">
        <v>-4.4318515220176007</v>
      </c>
      <c r="E17" s="100">
        <v>456.52567553284041</v>
      </c>
    </row>
    <row r="18" spans="1:5">
      <c r="A18" s="48" t="s">
        <v>101</v>
      </c>
      <c r="B18" s="100">
        <v>430.00503351338352</v>
      </c>
      <c r="C18" s="100">
        <v>1947.5558618679102</v>
      </c>
      <c r="D18" s="100">
        <v>10.063967925620002</v>
      </c>
      <c r="E18" s="100">
        <v>-63.301844199893644</v>
      </c>
    </row>
    <row r="19" spans="1:5">
      <c r="A19" s="46" t="s">
        <v>65</v>
      </c>
      <c r="B19" s="100">
        <v>-609.30232739446001</v>
      </c>
      <c r="C19" s="100">
        <v>-1304.9580147579384</v>
      </c>
      <c r="D19" s="100">
        <v>-0.65035555047019999</v>
      </c>
      <c r="E19" s="100">
        <v>-9.0406619103444967</v>
      </c>
    </row>
    <row r="20" spans="1:5">
      <c r="A20" s="47" t="s">
        <v>1</v>
      </c>
      <c r="B20" s="23">
        <v>4875.0873142819864</v>
      </c>
      <c r="C20" s="23">
        <v>8377.0011324675997</v>
      </c>
      <c r="D20" s="23">
        <v>18.676361645036391</v>
      </c>
      <c r="E20" s="23">
        <v>-2.2213231112461069</v>
      </c>
    </row>
    <row r="21" spans="1:5">
      <c r="A21" s="46" t="s">
        <v>78</v>
      </c>
      <c r="B21" s="100">
        <v>-1886.4420901897768</v>
      </c>
      <c r="C21" s="100">
        <v>-2199.6345291092798</v>
      </c>
      <c r="D21" s="100">
        <v>-8.2035948045728002</v>
      </c>
      <c r="E21" s="100">
        <v>-102.97792069917685</v>
      </c>
    </row>
    <row r="22" spans="1:5">
      <c r="A22" s="47" t="s">
        <v>67</v>
      </c>
      <c r="B22" s="23">
        <v>2988.6452240922094</v>
      </c>
      <c r="C22" s="23">
        <v>6177.3666033583213</v>
      </c>
      <c r="D22" s="23">
        <v>10.472766840463592</v>
      </c>
      <c r="E22" s="23">
        <v>-105.19924381042109</v>
      </c>
    </row>
    <row r="23" spans="1:5">
      <c r="A23" s="46" t="s">
        <v>79</v>
      </c>
      <c r="B23" s="100">
        <v>-1029.2812178963961</v>
      </c>
      <c r="C23" s="100">
        <v>-47.800317185639173</v>
      </c>
      <c r="D23" s="100">
        <v>13.622930907844701</v>
      </c>
      <c r="E23" s="100">
        <v>-88.905129811328834</v>
      </c>
    </row>
    <row r="24" spans="1:5">
      <c r="A24" s="46" t="s">
        <v>80</v>
      </c>
      <c r="B24" s="100">
        <v>30.531648798600301</v>
      </c>
      <c r="C24" s="100">
        <v>-4.2459228389656003</v>
      </c>
      <c r="D24" s="100">
        <v>-43.680151753659096</v>
      </c>
      <c r="E24" s="100">
        <v>-1.9975904922293941</v>
      </c>
    </row>
    <row r="25" spans="1:5">
      <c r="A25" s="47" t="s">
        <v>81</v>
      </c>
      <c r="B25" s="23">
        <v>1989.8956549944135</v>
      </c>
      <c r="C25" s="23">
        <v>6125.3203633337171</v>
      </c>
      <c r="D25" s="23">
        <v>-19.584454005350803</v>
      </c>
      <c r="E25" s="23">
        <v>-196.10196411397959</v>
      </c>
    </row>
    <row r="26" spans="1:5">
      <c r="A26" s="46" t="s">
        <v>82</v>
      </c>
      <c r="B26" s="100">
        <v>-666.27933991370389</v>
      </c>
      <c r="C26" s="100">
        <v>-1892.0750419721689</v>
      </c>
      <c r="D26" s="100">
        <v>1.5499275405399999</v>
      </c>
      <c r="E26" s="100">
        <v>127.94498179628911</v>
      </c>
    </row>
    <row r="27" spans="1:5">
      <c r="A27" s="49" t="s">
        <v>75</v>
      </c>
      <c r="B27" s="50">
        <v>1323.6163150807095</v>
      </c>
      <c r="C27" s="50">
        <v>4233.245321361549</v>
      </c>
      <c r="D27" s="50">
        <v>-18.034526464810803</v>
      </c>
      <c r="E27" s="50">
        <v>-68.156982317690492</v>
      </c>
    </row>
    <row r="29" spans="1:5">
      <c r="A29" s="111" t="s">
        <v>130</v>
      </c>
    </row>
    <row r="30" spans="1:5" ht="19">
      <c r="C30" s="37"/>
      <c r="D30" s="37"/>
    </row>
    <row r="31" spans="1:5">
      <c r="E31" s="12" t="s">
        <v>91</v>
      </c>
    </row>
    <row r="32" spans="1:5" ht="32.25" customHeight="1">
      <c r="A32" s="43" t="s">
        <v>143</v>
      </c>
      <c r="B32" s="44" t="s">
        <v>117</v>
      </c>
      <c r="C32" s="45" t="s">
        <v>113</v>
      </c>
      <c r="D32" s="45" t="s">
        <v>83</v>
      </c>
      <c r="E32" s="45" t="s">
        <v>84</v>
      </c>
    </row>
    <row r="33" spans="1:5">
      <c r="A33" s="51" t="s">
        <v>76</v>
      </c>
      <c r="B33" s="100">
        <v>13475.849736061609</v>
      </c>
      <c r="C33" s="100">
        <v>24243.819476473072</v>
      </c>
      <c r="D33" s="100">
        <v>31.765375207322702</v>
      </c>
      <c r="E33" s="100">
        <v>-558.40813326942919</v>
      </c>
    </row>
    <row r="34" spans="1:5">
      <c r="A34" s="51" t="s">
        <v>77</v>
      </c>
      <c r="B34" s="100">
        <v>-6194.6944092973054</v>
      </c>
      <c r="C34" s="100">
        <v>-14300.909169980585</v>
      </c>
      <c r="D34" s="100">
        <v>-11.958707955960001</v>
      </c>
      <c r="E34" s="100">
        <v>514.23473886138197</v>
      </c>
    </row>
    <row r="35" spans="1:5">
      <c r="A35" s="52" t="s">
        <v>60</v>
      </c>
      <c r="B35" s="23">
        <v>7281.155326764303</v>
      </c>
      <c r="C35" s="23">
        <v>9942.9103064924875</v>
      </c>
      <c r="D35" s="23">
        <v>19.806667251362697</v>
      </c>
      <c r="E35" s="23">
        <v>-44.173394408050925</v>
      </c>
    </row>
    <row r="36" spans="1:5">
      <c r="A36" s="53" t="s">
        <v>61</v>
      </c>
      <c r="B36" s="100">
        <v>-2287.40680604417</v>
      </c>
      <c r="C36" s="100">
        <v>-2095.8549142816437</v>
      </c>
      <c r="D36" s="100">
        <v>-8.6452001943537002</v>
      </c>
      <c r="E36" s="100">
        <v>51.318832218618482</v>
      </c>
    </row>
    <row r="37" spans="1:5">
      <c r="A37" s="54" t="s">
        <v>62</v>
      </c>
      <c r="B37" s="100">
        <v>-1533.863611142501</v>
      </c>
      <c r="C37" s="100">
        <v>-812.28143173795866</v>
      </c>
      <c r="D37" s="100">
        <v>-8.2454873109011011</v>
      </c>
      <c r="E37" s="100">
        <v>-375.18722348657946</v>
      </c>
    </row>
    <row r="38" spans="1:5">
      <c r="A38" s="54" t="s">
        <v>63</v>
      </c>
      <c r="B38" s="100">
        <v>457.52095272645596</v>
      </c>
      <c r="C38" s="100">
        <v>159.00877539936022</v>
      </c>
      <c r="D38" s="100">
        <v>0</v>
      </c>
      <c r="E38" s="100">
        <v>7.8713826582658637</v>
      </c>
    </row>
    <row r="39" spans="1:5">
      <c r="A39" s="54" t="s">
        <v>64</v>
      </c>
      <c r="B39" s="100">
        <v>-1585.7245059755878</v>
      </c>
      <c r="C39" s="100">
        <v>-1676.6807661826592</v>
      </c>
      <c r="D39" s="100">
        <v>-3.4818277986525996</v>
      </c>
      <c r="E39" s="100">
        <v>456.59903570923905</v>
      </c>
    </row>
    <row r="40" spans="1:5">
      <c r="A40" s="54" t="s">
        <v>101</v>
      </c>
      <c r="B40" s="100">
        <v>374.66035834746248</v>
      </c>
      <c r="C40" s="100">
        <v>234.0985082396131</v>
      </c>
      <c r="D40" s="100">
        <v>3.0821149152000005</v>
      </c>
      <c r="E40" s="100">
        <v>-37.964362662305241</v>
      </c>
    </row>
    <row r="41" spans="1:5">
      <c r="A41" s="53" t="s">
        <v>65</v>
      </c>
      <c r="B41" s="100">
        <v>-597.0641406226265</v>
      </c>
      <c r="C41" s="100">
        <v>-1473.3175965105449</v>
      </c>
      <c r="D41" s="100">
        <v>-0.53560721230999997</v>
      </c>
      <c r="E41" s="100">
        <v>-5.093973908988497</v>
      </c>
    </row>
    <row r="42" spans="1:5">
      <c r="A42" s="52" t="s">
        <v>1</v>
      </c>
      <c r="B42" s="23">
        <v>4396.6843800975066</v>
      </c>
      <c r="C42" s="23">
        <v>6373.7377957002982</v>
      </c>
      <c r="D42" s="23">
        <v>10.625859844698999</v>
      </c>
      <c r="E42" s="23">
        <v>2.0514639015790599</v>
      </c>
    </row>
    <row r="43" spans="1:5">
      <c r="A43" s="53" t="s">
        <v>78</v>
      </c>
      <c r="B43" s="36">
        <v>-1887.6830518280096</v>
      </c>
      <c r="C43" s="36">
        <v>-1988.0566864160417</v>
      </c>
      <c r="D43" s="36">
        <v>-7.0260423842715003</v>
      </c>
      <c r="E43" s="21">
        <v>-87.407191385408822</v>
      </c>
    </row>
    <row r="44" spans="1:5">
      <c r="A44" s="52" t="s">
        <v>67</v>
      </c>
      <c r="B44" s="23">
        <v>2509.0013282694972</v>
      </c>
      <c r="C44" s="23">
        <v>4385.6811092842581</v>
      </c>
      <c r="D44" s="23">
        <v>3.5998174604274982</v>
      </c>
      <c r="E44" s="23">
        <v>-85.355727483829753</v>
      </c>
    </row>
    <row r="45" spans="1:5">
      <c r="A45" s="53" t="s">
        <v>79</v>
      </c>
      <c r="B45" s="100">
        <v>-984.90062661431557</v>
      </c>
      <c r="C45" s="100">
        <v>-466.303681300189</v>
      </c>
      <c r="D45" s="100">
        <v>9.6356534820716995</v>
      </c>
      <c r="E45" s="100">
        <v>-224.40057677037873</v>
      </c>
    </row>
    <row r="46" spans="1:5">
      <c r="A46" s="53" t="s">
        <v>80</v>
      </c>
      <c r="B46" s="100">
        <v>12.251933894043601</v>
      </c>
      <c r="C46" s="100">
        <v>304.34145502305341</v>
      </c>
      <c r="D46" s="100">
        <v>-20.436701884314001</v>
      </c>
      <c r="E46" s="100">
        <v>-83.519798632343139</v>
      </c>
    </row>
    <row r="47" spans="1:5">
      <c r="A47" s="52" t="s">
        <v>81</v>
      </c>
      <c r="B47" s="23">
        <v>1536.3526355492254</v>
      </c>
      <c r="C47" s="23">
        <v>4223.7188830071227</v>
      </c>
      <c r="D47" s="23">
        <v>-7.2012309418148019</v>
      </c>
      <c r="E47" s="23">
        <v>-393.27610288655154</v>
      </c>
    </row>
    <row r="48" spans="1:5">
      <c r="A48" s="53" t="s">
        <v>82</v>
      </c>
      <c r="B48" s="100">
        <v>-447.9208430378431</v>
      </c>
      <c r="C48" s="100">
        <v>-1396.5875527999092</v>
      </c>
      <c r="D48" s="100">
        <v>-5.0005999139300004</v>
      </c>
      <c r="E48" s="100">
        <v>126.88645676845151</v>
      </c>
    </row>
    <row r="49" spans="1:5">
      <c r="A49" s="52" t="s">
        <v>75</v>
      </c>
      <c r="B49" s="23">
        <v>1088.4317925113824</v>
      </c>
      <c r="C49" s="23">
        <v>2827.0914036817026</v>
      </c>
      <c r="D49" s="23">
        <v>-12.201830855744802</v>
      </c>
      <c r="E49" s="23">
        <v>-266.38964611810002</v>
      </c>
    </row>
    <row r="50" spans="1:5" ht="9.75" customHeight="1"/>
    <row r="51" spans="1:5">
      <c r="A51" s="101"/>
    </row>
  </sheetData>
  <pageMargins left="0.7" right="0.7" top="0.75" bottom="0.75" header="0.3" footer="0.3"/>
  <pageSetup paperSize="9" scale="81" orientation="portrait" r:id="rId1"/>
  <headerFooter>
    <oddFooter>&amp;C&amp;1#&amp;"Calibri"&amp;12&amp;K008000Internal Use</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2:G51"/>
  <sheetViews>
    <sheetView showGridLines="0" zoomScale="90" zoomScaleNormal="90" workbookViewId="0"/>
  </sheetViews>
  <sheetFormatPr baseColWidth="10" defaultColWidth="11.33203125" defaultRowHeight="14"/>
  <cols>
    <col min="1" max="1" width="40.5" style="3" customWidth="1"/>
    <col min="2" max="2" width="15.6640625" style="3" bestFit="1" customWidth="1"/>
    <col min="3" max="3" width="15.33203125" style="3" bestFit="1" customWidth="1"/>
    <col min="4" max="4" width="15.33203125" style="3" customWidth="1"/>
    <col min="5" max="5" width="11.33203125" style="3" customWidth="1"/>
    <col min="6" max="16384" width="11.33203125" style="3"/>
  </cols>
  <sheetData>
    <row r="2" spans="1:7" ht="12.75" customHeight="1"/>
    <row r="3" spans="1:7" ht="12.75" customHeight="1"/>
    <row r="4" spans="1:7" ht="12.75" customHeight="1"/>
    <row r="5" spans="1:7" ht="19">
      <c r="B5" s="25" t="s">
        <v>90</v>
      </c>
    </row>
    <row r="6" spans="1:7" ht="19">
      <c r="B6" s="27">
        <f>+'Balance Sheet'!A6</f>
        <v>45565</v>
      </c>
    </row>
    <row r="7" spans="1:7" ht="19">
      <c r="B7" s="25" t="s">
        <v>56</v>
      </c>
    </row>
    <row r="8" spans="1:7">
      <c r="B8" s="30"/>
      <c r="E8" s="12" t="s">
        <v>91</v>
      </c>
    </row>
    <row r="9" spans="1:7" ht="30">
      <c r="A9" s="141" t="s">
        <v>144</v>
      </c>
      <c r="B9" s="38" t="s">
        <v>86</v>
      </c>
      <c r="C9" s="38" t="s">
        <v>87</v>
      </c>
      <c r="D9" s="38" t="s">
        <v>88</v>
      </c>
      <c r="E9" s="38" t="s">
        <v>89</v>
      </c>
      <c r="F9" s="33"/>
    </row>
    <row r="10" spans="1:7">
      <c r="A10" s="32" t="s">
        <v>76</v>
      </c>
      <c r="B10" s="102">
        <v>1477.48041304</v>
      </c>
      <c r="C10" s="102">
        <v>1444.5855136404189</v>
      </c>
      <c r="D10" s="102">
        <v>4653.2144206531029</v>
      </c>
      <c r="E10" s="102">
        <v>6559.1500324636927</v>
      </c>
      <c r="F10" s="33"/>
      <c r="G10" s="33"/>
    </row>
    <row r="11" spans="1:7">
      <c r="A11" s="32" t="s">
        <v>77</v>
      </c>
      <c r="B11" s="102">
        <v>-0.73313141000000004</v>
      </c>
      <c r="C11" s="102">
        <v>-52.259081173404603</v>
      </c>
      <c r="D11" s="102">
        <v>-1607.149658689191</v>
      </c>
      <c r="E11" s="102">
        <v>-4446.2863404928539</v>
      </c>
      <c r="F11" s="33"/>
      <c r="G11" s="33"/>
    </row>
    <row r="12" spans="1:7">
      <c r="A12" s="34" t="s">
        <v>60</v>
      </c>
      <c r="B12" s="103">
        <v>1476.7472816300001</v>
      </c>
      <c r="C12" s="103">
        <v>1392.3264324670142</v>
      </c>
      <c r="D12" s="103">
        <v>3046.0647619639117</v>
      </c>
      <c r="E12" s="103">
        <v>2112.8636919708392</v>
      </c>
      <c r="F12" s="33"/>
      <c r="G12" s="33"/>
    </row>
    <row r="13" spans="1:7">
      <c r="A13" s="32" t="s">
        <v>61</v>
      </c>
      <c r="B13" s="102">
        <v>-192.71838029999995</v>
      </c>
      <c r="C13" s="102">
        <v>-209.2452211813866</v>
      </c>
      <c r="D13" s="102">
        <v>-1599.4152247494958</v>
      </c>
      <c r="E13" s="102">
        <v>-542.23370012443922</v>
      </c>
      <c r="F13" s="33"/>
      <c r="G13" s="33"/>
    </row>
    <row r="14" spans="1:7">
      <c r="A14" s="35" t="s">
        <v>62</v>
      </c>
      <c r="B14" s="100">
        <v>-222.42082149999999</v>
      </c>
      <c r="C14" s="100">
        <v>-255.82985307789829</v>
      </c>
      <c r="D14" s="100">
        <v>-778.35183117564293</v>
      </c>
      <c r="E14" s="100">
        <v>-359.93245686952781</v>
      </c>
      <c r="F14" s="33"/>
      <c r="G14" s="33"/>
    </row>
    <row r="15" spans="1:7">
      <c r="A15" s="35" t="s">
        <v>63</v>
      </c>
      <c r="B15" s="100">
        <v>90.625419609999994</v>
      </c>
      <c r="C15" s="100">
        <v>155.48683523500961</v>
      </c>
      <c r="D15" s="100">
        <v>237.18142963351491</v>
      </c>
      <c r="E15" s="100">
        <v>0</v>
      </c>
      <c r="F15" s="33"/>
      <c r="G15" s="33"/>
    </row>
    <row r="16" spans="1:7">
      <c r="A16" s="35" t="s">
        <v>64</v>
      </c>
      <c r="B16" s="100">
        <v>-220.75587234</v>
      </c>
      <c r="C16" s="100">
        <v>-157.7652327557866</v>
      </c>
      <c r="D16" s="100">
        <v>-1147.4442782731112</v>
      </c>
      <c r="E16" s="100">
        <v>-314.41089835526259</v>
      </c>
      <c r="F16" s="33"/>
      <c r="G16" s="33"/>
    </row>
    <row r="17" spans="1:7">
      <c r="A17" s="35" t="s">
        <v>101</v>
      </c>
      <c r="B17" s="100">
        <v>159.83289393000001</v>
      </c>
      <c r="C17" s="100">
        <v>48.863029417288701</v>
      </c>
      <c r="D17" s="100">
        <v>89.199455065743592</v>
      </c>
      <c r="E17" s="100">
        <v>132.1096551003512</v>
      </c>
      <c r="F17" s="33"/>
      <c r="G17" s="33"/>
    </row>
    <row r="18" spans="1:7">
      <c r="A18" s="32" t="s">
        <v>65</v>
      </c>
      <c r="B18" s="100">
        <v>-58.122112529999995</v>
      </c>
      <c r="C18" s="100">
        <v>-100.71480886979391</v>
      </c>
      <c r="D18" s="100">
        <v>-445.8374067592311</v>
      </c>
      <c r="E18" s="100">
        <v>-4.6279992354349995</v>
      </c>
      <c r="F18" s="33"/>
      <c r="G18" s="33"/>
    </row>
    <row r="19" spans="1:7">
      <c r="A19" s="34" t="s">
        <v>1</v>
      </c>
      <c r="B19" s="103">
        <v>1225.9067888000002</v>
      </c>
      <c r="C19" s="103">
        <v>1082.3664024158336</v>
      </c>
      <c r="D19" s="103">
        <v>1000.812130455185</v>
      </c>
      <c r="E19" s="103">
        <v>1566.0019926109649</v>
      </c>
      <c r="F19" s="33"/>
      <c r="G19" s="33"/>
    </row>
    <row r="20" spans="1:7">
      <c r="A20" s="32" t="s">
        <v>78</v>
      </c>
      <c r="B20" s="102">
        <v>-511.07196357000004</v>
      </c>
      <c r="C20" s="102">
        <v>-279.74416826313558</v>
      </c>
      <c r="D20" s="102">
        <v>-667.87989935683254</v>
      </c>
      <c r="E20" s="102">
        <v>-427.74605899980872</v>
      </c>
      <c r="F20" s="33"/>
      <c r="G20" s="33"/>
    </row>
    <row r="21" spans="1:7">
      <c r="A21" s="34" t="s">
        <v>67</v>
      </c>
      <c r="B21" s="103">
        <v>714.83482523000021</v>
      </c>
      <c r="C21" s="103">
        <v>802.62223415269807</v>
      </c>
      <c r="D21" s="103">
        <v>332.93223109835247</v>
      </c>
      <c r="E21" s="103">
        <v>1138.2559336111563</v>
      </c>
      <c r="F21" s="33"/>
      <c r="G21" s="33"/>
    </row>
    <row r="22" spans="1:7">
      <c r="A22" s="32" t="s">
        <v>79</v>
      </c>
      <c r="B22" s="102">
        <v>-75.075245900000013</v>
      </c>
      <c r="C22" s="102">
        <v>-248.95923144104816</v>
      </c>
      <c r="D22" s="102">
        <v>-99.886809939179244</v>
      </c>
      <c r="E22" s="102">
        <v>-605.35993061616875</v>
      </c>
      <c r="F22" s="33"/>
      <c r="G22" s="33"/>
    </row>
    <row r="23" spans="1:7">
      <c r="A23" s="32" t="s">
        <v>80</v>
      </c>
      <c r="B23" s="102">
        <v>0</v>
      </c>
      <c r="C23" s="100">
        <v>1.501578861E-3</v>
      </c>
      <c r="D23" s="102">
        <v>12.1829562481021</v>
      </c>
      <c r="E23" s="100">
        <v>18.3471909716372</v>
      </c>
      <c r="F23" s="33"/>
      <c r="G23" s="33"/>
    </row>
    <row r="24" spans="1:7">
      <c r="A24" s="34" t="s">
        <v>81</v>
      </c>
      <c r="B24" s="103">
        <v>639.75957933000018</v>
      </c>
      <c r="C24" s="103">
        <v>553.66450429051088</v>
      </c>
      <c r="D24" s="103">
        <v>245.22837740727533</v>
      </c>
      <c r="E24" s="103">
        <v>551.24319396662452</v>
      </c>
      <c r="F24" s="33"/>
      <c r="G24" s="33"/>
    </row>
    <row r="25" spans="1:7">
      <c r="A25" s="32" t="s">
        <v>82</v>
      </c>
      <c r="B25" s="102">
        <v>-111.90504320404899</v>
      </c>
      <c r="C25" s="102">
        <v>-137.0082537299856</v>
      </c>
      <c r="D25" s="102">
        <v>-95.827228716815199</v>
      </c>
      <c r="E25" s="102">
        <v>-321.53881426285398</v>
      </c>
      <c r="F25" s="33"/>
      <c r="G25" s="33"/>
    </row>
    <row r="26" spans="1:7">
      <c r="A26" s="34" t="s">
        <v>75</v>
      </c>
      <c r="B26" s="103">
        <v>527.8545361259512</v>
      </c>
      <c r="C26" s="103">
        <v>416.65625056052534</v>
      </c>
      <c r="D26" s="103">
        <v>149.40114869046013</v>
      </c>
      <c r="E26" s="103">
        <v>229.7043797037706</v>
      </c>
      <c r="F26" s="33"/>
      <c r="G26" s="33"/>
    </row>
    <row r="27" spans="1:7">
      <c r="E27" s="33"/>
      <c r="F27" s="33"/>
    </row>
    <row r="28" spans="1:7">
      <c r="B28" s="124"/>
      <c r="C28" s="124"/>
      <c r="D28" s="124"/>
      <c r="E28" s="124"/>
      <c r="F28" s="33"/>
    </row>
    <row r="29" spans="1:7" ht="12.75" customHeight="1">
      <c r="B29" s="124"/>
      <c r="C29" s="124"/>
      <c r="D29" s="124"/>
      <c r="E29" s="124"/>
      <c r="F29" s="33"/>
    </row>
    <row r="30" spans="1:7">
      <c r="B30" s="30"/>
      <c r="E30" s="12" t="s">
        <v>91</v>
      </c>
      <c r="F30" s="33"/>
    </row>
    <row r="31" spans="1:7">
      <c r="A31" s="57" t="s">
        <v>143</v>
      </c>
      <c r="B31" s="38" t="s">
        <v>86</v>
      </c>
      <c r="C31" s="38" t="s">
        <v>87</v>
      </c>
      <c r="D31" s="38" t="s">
        <v>88</v>
      </c>
      <c r="E31" s="38" t="s">
        <v>89</v>
      </c>
      <c r="F31" s="33"/>
    </row>
    <row r="32" spans="1:7">
      <c r="A32" s="32" t="s">
        <v>76</v>
      </c>
      <c r="B32" s="102">
        <v>1504.0212058499999</v>
      </c>
      <c r="C32" s="102">
        <v>1293.0800829276136</v>
      </c>
      <c r="D32" s="102">
        <v>4239.7331747550452</v>
      </c>
      <c r="E32" s="102">
        <v>6439.6728485965514</v>
      </c>
      <c r="F32" s="33"/>
      <c r="G32" s="33"/>
    </row>
    <row r="33" spans="1:7">
      <c r="A33" s="32" t="s">
        <v>77</v>
      </c>
      <c r="B33" s="102">
        <v>-4.4541098899999998</v>
      </c>
      <c r="C33" s="102">
        <v>-89.586444320687107</v>
      </c>
      <c r="D33" s="102">
        <v>-1646.2819109679322</v>
      </c>
      <c r="E33" s="102">
        <v>-4454.3719441186859</v>
      </c>
      <c r="F33" s="33"/>
      <c r="G33" s="33"/>
    </row>
    <row r="34" spans="1:7">
      <c r="A34" s="34" t="s">
        <v>60</v>
      </c>
      <c r="B34" s="103">
        <v>1499.5670959599997</v>
      </c>
      <c r="C34" s="103">
        <v>1203.4936386069264</v>
      </c>
      <c r="D34" s="103">
        <v>2593.451263787113</v>
      </c>
      <c r="E34" s="103">
        <v>1985.3009044778655</v>
      </c>
      <c r="F34" s="33"/>
      <c r="G34" s="33"/>
    </row>
    <row r="35" spans="1:7">
      <c r="A35" s="32" t="s">
        <v>61</v>
      </c>
      <c r="B35" s="102">
        <v>-180.80292365000003</v>
      </c>
      <c r="C35" s="102">
        <v>-228.2353915235164</v>
      </c>
      <c r="D35" s="102">
        <v>-1288.9315453363934</v>
      </c>
      <c r="E35" s="102">
        <v>-590.09452160186072</v>
      </c>
      <c r="F35" s="33"/>
      <c r="G35" s="33"/>
    </row>
    <row r="36" spans="1:7">
      <c r="A36" s="35" t="s">
        <v>62</v>
      </c>
      <c r="B36" s="100">
        <v>-225.86840794</v>
      </c>
      <c r="C36" s="100">
        <v>-214.23855627640989</v>
      </c>
      <c r="D36" s="100">
        <v>-732.39771526145489</v>
      </c>
      <c r="E36" s="100">
        <v>-361.35893166463632</v>
      </c>
      <c r="F36" s="33"/>
      <c r="G36" s="33"/>
    </row>
    <row r="37" spans="1:7">
      <c r="A37" s="35" t="s">
        <v>63</v>
      </c>
      <c r="B37" s="100">
        <v>102.76469229999999</v>
      </c>
      <c r="C37" s="100">
        <v>133.99695240446451</v>
      </c>
      <c r="D37" s="100">
        <v>220.10173195439151</v>
      </c>
      <c r="E37" s="100">
        <v>0</v>
      </c>
      <c r="F37" s="33"/>
      <c r="G37" s="33"/>
    </row>
    <row r="38" spans="1:7">
      <c r="A38" s="35" t="s">
        <v>64</v>
      </c>
      <c r="B38" s="100">
        <v>-214.48446846000002</v>
      </c>
      <c r="C38" s="100">
        <v>-196.031812947823</v>
      </c>
      <c r="D38" s="100">
        <v>-860.07761800735591</v>
      </c>
      <c r="E38" s="100">
        <v>-315.13060656040892</v>
      </c>
      <c r="F38" s="33"/>
      <c r="G38" s="33"/>
    </row>
    <row r="39" spans="1:7">
      <c r="A39" s="35" t="s">
        <v>101</v>
      </c>
      <c r="B39" s="100">
        <v>156.78526045000001</v>
      </c>
      <c r="C39" s="100">
        <v>48.038025296251995</v>
      </c>
      <c r="D39" s="100">
        <v>83.442055978026104</v>
      </c>
      <c r="E39" s="100">
        <v>86.395016623184404</v>
      </c>
      <c r="F39" s="33"/>
      <c r="G39" s="33"/>
    </row>
    <row r="40" spans="1:7">
      <c r="A40" s="32" t="s">
        <v>65</v>
      </c>
      <c r="B40" s="100">
        <v>-71.28960395</v>
      </c>
      <c r="C40" s="100">
        <v>-93.929364447455484</v>
      </c>
      <c r="D40" s="100">
        <v>-426.3230041755391</v>
      </c>
      <c r="E40" s="100">
        <v>-5.5221680496319996</v>
      </c>
      <c r="F40" s="33"/>
      <c r="G40" s="33"/>
    </row>
    <row r="41" spans="1:7">
      <c r="A41" s="34" t="s">
        <v>1</v>
      </c>
      <c r="B41" s="103">
        <v>1247.4745683599999</v>
      </c>
      <c r="C41" s="103">
        <v>881.32888263595453</v>
      </c>
      <c r="D41" s="103">
        <v>878.19671427518063</v>
      </c>
      <c r="E41" s="103">
        <v>1389.6842148263725</v>
      </c>
      <c r="F41" s="33"/>
      <c r="G41" s="33"/>
    </row>
    <row r="42" spans="1:7">
      <c r="A42" s="32" t="s">
        <v>78</v>
      </c>
      <c r="B42" s="102">
        <v>-491.69375563</v>
      </c>
      <c r="C42" s="102">
        <v>-311.86365558974779</v>
      </c>
      <c r="D42" s="102">
        <v>-653.12307560213492</v>
      </c>
      <c r="E42" s="102">
        <v>-431.0025650061267</v>
      </c>
      <c r="F42" s="33"/>
      <c r="G42" s="33"/>
    </row>
    <row r="43" spans="1:7">
      <c r="A43" s="34" t="s">
        <v>67</v>
      </c>
      <c r="B43" s="103">
        <v>755.78081272999987</v>
      </c>
      <c r="C43" s="103">
        <v>569.46522704620679</v>
      </c>
      <c r="D43" s="103">
        <v>225.07363867304568</v>
      </c>
      <c r="E43" s="103">
        <v>958.68164982024575</v>
      </c>
      <c r="F43" s="33"/>
      <c r="G43" s="33"/>
    </row>
    <row r="44" spans="1:7">
      <c r="A44" s="32" t="s">
        <v>79</v>
      </c>
      <c r="B44" s="102">
        <v>-60.237140149999995</v>
      </c>
      <c r="C44" s="102">
        <v>-214.96671630993939</v>
      </c>
      <c r="D44" s="102">
        <v>-95.72366054623032</v>
      </c>
      <c r="E44" s="102">
        <v>-613.97310960814593</v>
      </c>
      <c r="F44" s="33"/>
      <c r="G44" s="33"/>
    </row>
    <row r="45" spans="1:7">
      <c r="A45" s="32" t="s">
        <v>80</v>
      </c>
      <c r="B45" s="102">
        <v>1.1287477855734001</v>
      </c>
      <c r="C45" s="102">
        <v>-5.4169346000000002E-5</v>
      </c>
      <c r="D45" s="102">
        <v>11.123240277816201</v>
      </c>
      <c r="E45" s="102">
        <v>0</v>
      </c>
      <c r="F45" s="33"/>
      <c r="G45" s="33"/>
    </row>
    <row r="46" spans="1:7">
      <c r="A46" s="34" t="s">
        <v>81</v>
      </c>
      <c r="B46" s="103">
        <v>696.6724203655732</v>
      </c>
      <c r="C46" s="103">
        <v>354.49845656692145</v>
      </c>
      <c r="D46" s="103">
        <v>140.47321840463152</v>
      </c>
      <c r="E46" s="103">
        <v>344.70854021209993</v>
      </c>
      <c r="F46" s="33"/>
      <c r="G46" s="33"/>
    </row>
    <row r="47" spans="1:7">
      <c r="A47" s="32" t="s">
        <v>82</v>
      </c>
      <c r="B47" s="102">
        <v>-115.240265365678</v>
      </c>
      <c r="C47" s="102">
        <v>-98.200139262355393</v>
      </c>
      <c r="D47" s="102">
        <v>-58.246744589131204</v>
      </c>
      <c r="E47" s="102">
        <v>-176.23369382067852</v>
      </c>
      <c r="F47" s="33"/>
      <c r="G47" s="33"/>
    </row>
    <row r="48" spans="1:7">
      <c r="A48" s="34" t="s">
        <v>75</v>
      </c>
      <c r="B48" s="103">
        <v>581.43215499989526</v>
      </c>
      <c r="C48" s="103">
        <v>256.29831730456601</v>
      </c>
      <c r="D48" s="103">
        <v>82.226473815500341</v>
      </c>
      <c r="E48" s="103">
        <v>168.47484639142138</v>
      </c>
      <c r="F48" s="33"/>
      <c r="G48" s="33"/>
    </row>
    <row r="49" spans="1:5" ht="6.75" customHeight="1"/>
    <row r="50" spans="1:5">
      <c r="A50" s="59"/>
      <c r="B50" s="124"/>
      <c r="C50" s="124"/>
      <c r="D50" s="124"/>
      <c r="E50" s="124"/>
    </row>
    <row r="51" spans="1:5">
      <c r="B51" s="124"/>
      <c r="C51" s="124"/>
      <c r="D51" s="124"/>
      <c r="E51" s="124"/>
    </row>
  </sheetData>
  <pageMargins left="0.7" right="0.7" top="0.75" bottom="0.75" header="0.3" footer="0.3"/>
  <pageSetup paperSize="9" orientation="portrait" r:id="rId1"/>
  <headerFooter>
    <oddFooter>&amp;C&amp;1#&amp;"Calibri"&amp;12&amp;K008000Internal Use</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2:K51"/>
  <sheetViews>
    <sheetView showGridLines="0" zoomScale="90" zoomScaleNormal="90" workbookViewId="0"/>
  </sheetViews>
  <sheetFormatPr baseColWidth="10" defaultColWidth="11.33203125" defaultRowHeight="14"/>
  <cols>
    <col min="1" max="1" width="43.33203125" style="3" bestFit="1" customWidth="1"/>
    <col min="2" max="2" width="11.33203125" style="3" customWidth="1"/>
    <col min="3" max="3" width="13.33203125" style="3" customWidth="1"/>
    <col min="4" max="7" width="11.33203125" style="3" customWidth="1"/>
    <col min="8" max="16384" width="11.33203125" style="3"/>
  </cols>
  <sheetData>
    <row r="2" spans="1:11" ht="12.75" customHeight="1"/>
    <row r="3" spans="1:11" ht="12.75" customHeight="1"/>
    <row r="4" spans="1:11" ht="12.75" customHeight="1"/>
    <row r="5" spans="1:11" ht="19">
      <c r="B5" s="2"/>
      <c r="C5" s="25" t="s">
        <v>114</v>
      </c>
    </row>
    <row r="6" spans="1:11" ht="19">
      <c r="B6" s="27"/>
      <c r="C6" s="27">
        <f>+'Balance Sheet'!A6</f>
        <v>45565</v>
      </c>
    </row>
    <row r="7" spans="1:11" ht="19">
      <c r="B7" s="2"/>
      <c r="C7" s="25" t="s">
        <v>56</v>
      </c>
    </row>
    <row r="8" spans="1:11">
      <c r="B8" s="30"/>
      <c r="C8" s="30"/>
      <c r="G8" s="12" t="s">
        <v>91</v>
      </c>
    </row>
    <row r="9" spans="1:11">
      <c r="A9" s="58" t="str">
        <f>+Businesses!A10</f>
        <v>September 2024</v>
      </c>
      <c r="B9" s="31" t="s">
        <v>129</v>
      </c>
      <c r="C9" s="31" t="s">
        <v>87</v>
      </c>
      <c r="D9" s="31" t="s">
        <v>88</v>
      </c>
      <c r="E9" s="31" t="s">
        <v>2</v>
      </c>
      <c r="F9" s="31" t="s">
        <v>89</v>
      </c>
      <c r="G9" s="31" t="s">
        <v>123</v>
      </c>
    </row>
    <row r="10" spans="1:11">
      <c r="A10" s="32" t="s">
        <v>76</v>
      </c>
      <c r="B10" s="102">
        <v>11146.291164761</v>
      </c>
      <c r="C10" s="102">
        <v>4378.3066370967736</v>
      </c>
      <c r="D10" s="102">
        <v>1241.7435349233078</v>
      </c>
      <c r="E10" s="102">
        <v>1225.6978108250028</v>
      </c>
      <c r="F10" s="102">
        <v>419.46583170147801</v>
      </c>
      <c r="G10" s="102">
        <v>1300.9562009568183</v>
      </c>
      <c r="I10" s="33"/>
      <c r="J10" s="33"/>
      <c r="K10" s="33"/>
    </row>
    <row r="11" spans="1:11">
      <c r="A11" s="32" t="s">
        <v>77</v>
      </c>
      <c r="B11" s="102">
        <v>-5684.5582946309996</v>
      </c>
      <c r="C11" s="102">
        <v>-2251.6073080715596</v>
      </c>
      <c r="D11" s="102">
        <v>-181.7231617302011</v>
      </c>
      <c r="E11" s="102">
        <v>-754.01813808301381</v>
      </c>
      <c r="F11" s="102">
        <v>-138.1087952527993</v>
      </c>
      <c r="G11" s="102">
        <v>-665.94494628714847</v>
      </c>
    </row>
    <row r="12" spans="1:11">
      <c r="A12" s="34" t="s">
        <v>60</v>
      </c>
      <c r="B12" s="103">
        <v>5461.7328701299994</v>
      </c>
      <c r="C12" s="103">
        <v>2126.6993290252149</v>
      </c>
      <c r="D12" s="103">
        <v>1060.0203731931067</v>
      </c>
      <c r="E12" s="103">
        <v>471.67967274198907</v>
      </c>
      <c r="F12" s="103">
        <v>281.35703644867863</v>
      </c>
      <c r="G12" s="103">
        <v>635.01125466966971</v>
      </c>
      <c r="H12" s="55"/>
    </row>
    <row r="13" spans="1:11">
      <c r="A13" s="32" t="s">
        <v>61</v>
      </c>
      <c r="B13" s="102">
        <v>-833.73733557802882</v>
      </c>
      <c r="C13" s="102">
        <v>-554.26272750857015</v>
      </c>
      <c r="D13" s="102">
        <v>-258.15045919709985</v>
      </c>
      <c r="E13" s="102">
        <v>1533.6101124409995</v>
      </c>
      <c r="F13" s="102">
        <v>-62.734522267126998</v>
      </c>
      <c r="G13" s="102">
        <v>-178.07696643629379</v>
      </c>
      <c r="H13" s="55"/>
    </row>
    <row r="14" spans="1:11">
      <c r="A14" s="35" t="s">
        <v>62</v>
      </c>
      <c r="B14" s="100">
        <v>-349.93892827059994</v>
      </c>
      <c r="C14" s="100">
        <v>-143.48276456777938</v>
      </c>
      <c r="D14" s="100">
        <v>-176.2248521912756</v>
      </c>
      <c r="E14" s="100">
        <v>-45.343555810124698</v>
      </c>
      <c r="F14" s="100">
        <v>-27.2093196995433</v>
      </c>
      <c r="G14" s="100">
        <v>-85.012964066296703</v>
      </c>
      <c r="H14" s="55"/>
    </row>
    <row r="15" spans="1:11">
      <c r="A15" s="35" t="s">
        <v>63</v>
      </c>
      <c r="B15" s="100">
        <v>47.924329772699998</v>
      </c>
      <c r="C15" s="100">
        <v>34.550132283889901</v>
      </c>
      <c r="D15" s="100">
        <v>43.872529126526196</v>
      </c>
      <c r="E15" s="100">
        <v>4.6580792042766994</v>
      </c>
      <c r="F15" s="100">
        <v>1.5383100108796999</v>
      </c>
      <c r="G15" s="100">
        <v>26.763357710941097</v>
      </c>
      <c r="H15" s="55"/>
    </row>
    <row r="16" spans="1:11">
      <c r="A16" s="35" t="s">
        <v>64</v>
      </c>
      <c r="B16" s="100">
        <v>-721.37489708399255</v>
      </c>
      <c r="C16" s="100">
        <v>-490.11664517889943</v>
      </c>
      <c r="D16" s="100">
        <v>-184.13902112604808</v>
      </c>
      <c r="E16" s="100">
        <v>-140.51115604911629</v>
      </c>
      <c r="F16" s="100">
        <v>-37.345353870595893</v>
      </c>
      <c r="G16" s="100">
        <v>-136.00241163327192</v>
      </c>
      <c r="H16" s="55"/>
    </row>
    <row r="17" spans="1:9">
      <c r="A17" s="35" t="s">
        <v>101</v>
      </c>
      <c r="B17" s="100">
        <v>189.6521600038638</v>
      </c>
      <c r="C17" s="100">
        <v>44.786549954218792</v>
      </c>
      <c r="D17" s="100">
        <v>58.3408849936976</v>
      </c>
      <c r="E17" s="100">
        <v>1714.8067450959638</v>
      </c>
      <c r="F17" s="100">
        <v>0.28184129213250003</v>
      </c>
      <c r="G17" s="100">
        <v>16.175051552333702</v>
      </c>
      <c r="H17" s="55"/>
    </row>
    <row r="18" spans="1:9">
      <c r="A18" s="32" t="s">
        <v>65</v>
      </c>
      <c r="B18" s="100">
        <v>-928.06479151235669</v>
      </c>
      <c r="C18" s="100">
        <v>-305.52472906982217</v>
      </c>
      <c r="D18" s="100">
        <v>-54.704697776060605</v>
      </c>
      <c r="E18" s="100">
        <v>-6.6860382399049998</v>
      </c>
      <c r="F18" s="100">
        <v>-0.61511935298480003</v>
      </c>
      <c r="G18" s="100">
        <v>-9.3644458168094005</v>
      </c>
      <c r="H18" s="55"/>
    </row>
    <row r="19" spans="1:9">
      <c r="A19" s="34" t="s">
        <v>1</v>
      </c>
      <c r="B19" s="103">
        <v>3699.9307430396138</v>
      </c>
      <c r="C19" s="103">
        <v>1266.9118724468224</v>
      </c>
      <c r="D19" s="103">
        <v>747.16521621994616</v>
      </c>
      <c r="E19" s="103">
        <v>1998.6037469430835</v>
      </c>
      <c r="F19" s="103">
        <v>218.00739482856687</v>
      </c>
      <c r="G19" s="103">
        <v>447.56984241656653</v>
      </c>
      <c r="H19" s="55"/>
    </row>
    <row r="20" spans="1:9">
      <c r="A20" s="32" t="s">
        <v>78</v>
      </c>
      <c r="B20" s="102">
        <v>-848.7765282036795</v>
      </c>
      <c r="C20" s="102">
        <v>-486.2585523547915</v>
      </c>
      <c r="D20" s="102">
        <v>-477.88522492431747</v>
      </c>
      <c r="E20" s="102">
        <v>-83.082278107489714</v>
      </c>
      <c r="F20" s="102">
        <v>-84.851316939419505</v>
      </c>
      <c r="G20" s="102">
        <v>-221.63938807128142</v>
      </c>
      <c r="H20" s="55"/>
    </row>
    <row r="21" spans="1:9">
      <c r="A21" s="34" t="s">
        <v>67</v>
      </c>
      <c r="B21" s="103">
        <v>2851.1542148359345</v>
      </c>
      <c r="C21" s="103">
        <v>780.65332009203087</v>
      </c>
      <c r="D21" s="103">
        <v>269.27999129562869</v>
      </c>
      <c r="E21" s="103">
        <v>1915.5214688355939</v>
      </c>
      <c r="F21" s="103">
        <v>133.15607788914735</v>
      </c>
      <c r="G21" s="103">
        <v>225.93045434528514</v>
      </c>
      <c r="H21" s="55"/>
    </row>
    <row r="22" spans="1:9">
      <c r="A22" s="32" t="s">
        <v>79</v>
      </c>
      <c r="B22" s="102">
        <v>-62.544048279371985</v>
      </c>
      <c r="C22" s="102">
        <v>23.444214548997085</v>
      </c>
      <c r="D22" s="102">
        <v>-63.434151176378172</v>
      </c>
      <c r="E22" s="102">
        <v>145.05321358072041</v>
      </c>
      <c r="F22" s="102">
        <v>-25.65412270476779</v>
      </c>
      <c r="G22" s="102">
        <v>-70.347037354838818</v>
      </c>
      <c r="H22" s="55"/>
    </row>
    <row r="23" spans="1:9">
      <c r="A23" s="32" t="s">
        <v>80</v>
      </c>
      <c r="B23" s="102">
        <v>-4.6283601799641003</v>
      </c>
      <c r="C23" s="102">
        <v>0.12923563764840001</v>
      </c>
      <c r="D23" s="102">
        <v>-4.3518848694805001</v>
      </c>
      <c r="E23" s="102">
        <v>0</v>
      </c>
      <c r="F23" s="102">
        <v>1.6462646786802999</v>
      </c>
      <c r="G23" s="102">
        <v>0.95443889415029992</v>
      </c>
      <c r="H23" s="55"/>
    </row>
    <row r="24" spans="1:9">
      <c r="A24" s="34" t="s">
        <v>81</v>
      </c>
      <c r="B24" s="103">
        <v>2783.9818063765983</v>
      </c>
      <c r="C24" s="103">
        <v>804.2267702786761</v>
      </c>
      <c r="D24" s="103">
        <v>201.49395524977001</v>
      </c>
      <c r="E24" s="103">
        <v>2060.5746824163139</v>
      </c>
      <c r="F24" s="103">
        <v>109.14821986305986</v>
      </c>
      <c r="G24" s="103">
        <v>156.53785588459664</v>
      </c>
      <c r="H24" s="55"/>
    </row>
    <row r="25" spans="1:9">
      <c r="A25" s="32" t="s">
        <v>82</v>
      </c>
      <c r="B25" s="102">
        <v>-720.10804986877361</v>
      </c>
      <c r="C25" s="102">
        <v>-283.74329571935021</v>
      </c>
      <c r="D25" s="102">
        <v>-45.063553234614005</v>
      </c>
      <c r="E25" s="102">
        <v>-725.62773245976678</v>
      </c>
      <c r="F25" s="102">
        <v>-59.470859648410197</v>
      </c>
      <c r="G25" s="102">
        <v>-57.683525731253702</v>
      </c>
      <c r="H25" s="55"/>
    </row>
    <row r="26" spans="1:9">
      <c r="A26" s="34" t="s">
        <v>75</v>
      </c>
      <c r="B26" s="103">
        <v>2063.8737565078245</v>
      </c>
      <c r="C26" s="103">
        <v>520.48347455932594</v>
      </c>
      <c r="D26" s="103">
        <v>156.43040201515603</v>
      </c>
      <c r="E26" s="103">
        <v>1334.9469499565471</v>
      </c>
      <c r="F26" s="103">
        <v>49.67736021464966</v>
      </c>
      <c r="G26" s="103">
        <v>98.854330153342943</v>
      </c>
      <c r="H26" s="55"/>
    </row>
    <row r="27" spans="1:9" ht="5.75" customHeight="1"/>
    <row r="28" spans="1:9">
      <c r="A28" s="7"/>
    </row>
    <row r="29" spans="1:9" ht="19">
      <c r="A29" s="111" t="s">
        <v>132</v>
      </c>
      <c r="B29" s="27"/>
      <c r="C29" s="37"/>
    </row>
    <row r="30" spans="1:9">
      <c r="B30" s="30"/>
      <c r="G30" s="12" t="s">
        <v>91</v>
      </c>
    </row>
    <row r="31" spans="1:9">
      <c r="A31" s="58" t="s">
        <v>145</v>
      </c>
      <c r="B31" s="31" t="s">
        <v>86</v>
      </c>
      <c r="C31" s="31" t="s">
        <v>87</v>
      </c>
      <c r="D31" s="31" t="s">
        <v>88</v>
      </c>
      <c r="E31" s="31" t="s">
        <v>2</v>
      </c>
      <c r="F31" s="31" t="s">
        <v>89</v>
      </c>
      <c r="G31" s="31" t="s">
        <v>123</v>
      </c>
    </row>
    <row r="32" spans="1:9">
      <c r="A32" s="32" t="s">
        <v>76</v>
      </c>
      <c r="B32" s="102">
        <v>12497.57370673</v>
      </c>
      <c r="C32" s="102">
        <v>7341.8775542899148</v>
      </c>
      <c r="D32" s="102">
        <v>1086.4505500834184</v>
      </c>
      <c r="E32" s="102">
        <v>2276.1165710348519</v>
      </c>
      <c r="F32" s="102">
        <v>523.52163440769129</v>
      </c>
      <c r="G32" s="102">
        <v>616.20205502297051</v>
      </c>
      <c r="I32" s="33"/>
    </row>
    <row r="33" spans="1:9">
      <c r="A33" s="32" t="s">
        <v>77</v>
      </c>
      <c r="B33" s="102">
        <v>-7265.5906766291373</v>
      </c>
      <c r="C33" s="102">
        <v>-5113.5344061753631</v>
      </c>
      <c r="D33" s="102">
        <v>-203.4723416106701</v>
      </c>
      <c r="E33" s="102">
        <v>-1426.4764623971091</v>
      </c>
      <c r="F33" s="102">
        <v>-207.4473896476299</v>
      </c>
      <c r="G33" s="102">
        <v>-182.46425675067468</v>
      </c>
      <c r="I33" s="33"/>
    </row>
    <row r="34" spans="1:9">
      <c r="A34" s="34" t="s">
        <v>60</v>
      </c>
      <c r="B34" s="103">
        <v>5231.9830301008615</v>
      </c>
      <c r="C34" s="103">
        <v>2228.3431481145512</v>
      </c>
      <c r="D34" s="103">
        <v>882.97820847274829</v>
      </c>
      <c r="E34" s="103">
        <v>849.64010863774263</v>
      </c>
      <c r="F34" s="103">
        <v>316.07424476006145</v>
      </c>
      <c r="G34" s="103">
        <v>433.73779827229583</v>
      </c>
      <c r="I34" s="33"/>
    </row>
    <row r="35" spans="1:9">
      <c r="A35" s="32" t="s">
        <v>61</v>
      </c>
      <c r="B35" s="102">
        <v>-833.98435336497346</v>
      </c>
      <c r="C35" s="102">
        <v>-510.17879103894933</v>
      </c>
      <c r="D35" s="102">
        <v>-309.05708139995716</v>
      </c>
      <c r="E35" s="102">
        <v>-249.916898210879</v>
      </c>
      <c r="F35" s="102">
        <v>-67.564528879452581</v>
      </c>
      <c r="G35" s="102">
        <v>-124.99949325320631</v>
      </c>
      <c r="I35" s="33"/>
    </row>
    <row r="36" spans="1:9">
      <c r="A36" s="35" t="s">
        <v>62</v>
      </c>
      <c r="B36" s="100">
        <v>-351.1748898866</v>
      </c>
      <c r="C36" s="100">
        <v>-122.7867880993936</v>
      </c>
      <c r="D36" s="100">
        <v>-181.89546084856531</v>
      </c>
      <c r="E36" s="100">
        <v>-56.986900109689103</v>
      </c>
      <c r="F36" s="100">
        <v>-27.822751007328598</v>
      </c>
      <c r="G36" s="100">
        <v>-71.614641786382009</v>
      </c>
      <c r="I36" s="33"/>
    </row>
    <row r="37" spans="1:9">
      <c r="A37" s="35" t="s">
        <v>63</v>
      </c>
      <c r="B37" s="100">
        <v>43.939983540900002</v>
      </c>
      <c r="C37" s="100">
        <v>26.816871474830101</v>
      </c>
      <c r="D37" s="100">
        <v>33.415716902174395</v>
      </c>
      <c r="E37" s="100">
        <v>2.3609379107559998</v>
      </c>
      <c r="F37" s="100">
        <v>2.2328306109457001</v>
      </c>
      <c r="G37" s="100">
        <v>40.533594959339496</v>
      </c>
      <c r="I37" s="33"/>
    </row>
    <row r="38" spans="1:9">
      <c r="A38" s="35" t="s">
        <v>64</v>
      </c>
      <c r="B38" s="100">
        <v>-687.13898624262538</v>
      </c>
      <c r="C38" s="100">
        <v>-461.40123328127885</v>
      </c>
      <c r="D38" s="100">
        <v>-216.43810061849578</v>
      </c>
      <c r="E38" s="100">
        <v>-207.42331037248002</v>
      </c>
      <c r="F38" s="100">
        <v>-35.800040928729288</v>
      </c>
      <c r="G38" s="100">
        <v>-111.84397339924369</v>
      </c>
      <c r="I38" s="33"/>
    </row>
    <row r="39" spans="1:9">
      <c r="A39" s="35" t="s">
        <v>101</v>
      </c>
      <c r="B39" s="100">
        <v>160.3895392233519</v>
      </c>
      <c r="C39" s="100">
        <v>47.192358866892995</v>
      </c>
      <c r="D39" s="100">
        <v>55.860763164929502</v>
      </c>
      <c r="E39" s="100">
        <v>12.132374360534101</v>
      </c>
      <c r="F39" s="100">
        <v>-6.1745675543403999</v>
      </c>
      <c r="G39" s="100">
        <v>17.925526973079904</v>
      </c>
      <c r="I39" s="33"/>
    </row>
    <row r="40" spans="1:9">
      <c r="A40" s="32" t="s">
        <v>65</v>
      </c>
      <c r="B40" s="100">
        <v>-1242.4776033859846</v>
      </c>
      <c r="C40" s="100">
        <v>-163.40158061960301</v>
      </c>
      <c r="D40" s="100">
        <v>-55.279007798026598</v>
      </c>
      <c r="E40" s="100">
        <v>-4.6028281761284999</v>
      </c>
      <c r="F40" s="100">
        <v>-0.98831732343729994</v>
      </c>
      <c r="G40" s="100">
        <v>-6.5682592073649992</v>
      </c>
      <c r="I40" s="33"/>
    </row>
    <row r="41" spans="1:9">
      <c r="A41" s="34" t="s">
        <v>1</v>
      </c>
      <c r="B41" s="103">
        <v>3155.5210733499034</v>
      </c>
      <c r="C41" s="103">
        <v>1554.7627764559988</v>
      </c>
      <c r="D41" s="103">
        <v>518.64211927476458</v>
      </c>
      <c r="E41" s="103">
        <v>595.12038225073513</v>
      </c>
      <c r="F41" s="103">
        <v>247.52139855717158</v>
      </c>
      <c r="G41" s="103">
        <v>302.17004581172455</v>
      </c>
      <c r="I41" s="33"/>
    </row>
    <row r="42" spans="1:9">
      <c r="A42" s="32" t="s">
        <v>78</v>
      </c>
      <c r="B42" s="102">
        <v>-756.27362385391677</v>
      </c>
      <c r="C42" s="102">
        <v>-486.23041737093462</v>
      </c>
      <c r="D42" s="102">
        <v>-434.40721154218261</v>
      </c>
      <c r="E42" s="102">
        <v>-104.973396279808</v>
      </c>
      <c r="F42" s="102">
        <v>-70.255764787917897</v>
      </c>
      <c r="G42" s="102">
        <v>-137.19324240128151</v>
      </c>
      <c r="I42" s="33"/>
    </row>
    <row r="43" spans="1:9">
      <c r="A43" s="34" t="s">
        <v>67</v>
      </c>
      <c r="B43" s="103">
        <v>2399.2474494959865</v>
      </c>
      <c r="C43" s="103">
        <v>1068.5323590850642</v>
      </c>
      <c r="D43" s="103">
        <v>84.234907732581974</v>
      </c>
      <c r="E43" s="103">
        <v>490.14698597092712</v>
      </c>
      <c r="F43" s="103">
        <v>177.26563376925367</v>
      </c>
      <c r="G43" s="103">
        <v>164.97680341044304</v>
      </c>
      <c r="I43" s="33"/>
    </row>
    <row r="44" spans="1:9">
      <c r="A44" s="32" t="s">
        <v>79</v>
      </c>
      <c r="B44" s="102">
        <v>-125.37066243048611</v>
      </c>
      <c r="C44" s="102">
        <v>4.9048146702183297</v>
      </c>
      <c r="D44" s="102">
        <v>-62.319144834960703</v>
      </c>
      <c r="E44" s="102">
        <v>-216.12464272875698</v>
      </c>
      <c r="F44" s="102">
        <v>-36.484254050463498</v>
      </c>
      <c r="G44" s="102">
        <v>-30.909791925740109</v>
      </c>
      <c r="I44" s="33"/>
    </row>
    <row r="45" spans="1:9">
      <c r="A45" s="32" t="s">
        <v>80</v>
      </c>
      <c r="B45" s="102">
        <v>8.3084446092853987</v>
      </c>
      <c r="C45" s="102">
        <v>0.52005984751050005</v>
      </c>
      <c r="D45" s="102">
        <v>-6.7078083031461002</v>
      </c>
      <c r="E45" s="102">
        <v>0</v>
      </c>
      <c r="F45" s="102">
        <v>306.95643843460579</v>
      </c>
      <c r="G45" s="102">
        <v>-4.7356795652021999</v>
      </c>
      <c r="I45" s="33"/>
    </row>
    <row r="46" spans="1:9">
      <c r="A46" s="34" t="s">
        <v>81</v>
      </c>
      <c r="B46" s="103">
        <v>2282.1852316747859</v>
      </c>
      <c r="C46" s="103">
        <v>1073.9572336027932</v>
      </c>
      <c r="D46" s="103">
        <v>15.207954594475183</v>
      </c>
      <c r="E46" s="103">
        <v>274.02234324217017</v>
      </c>
      <c r="F46" s="103">
        <v>447.73781815339595</v>
      </c>
      <c r="G46" s="103">
        <v>129.33133191950074</v>
      </c>
      <c r="I46" s="33"/>
    </row>
    <row r="47" spans="1:9">
      <c r="A47" s="32" t="s">
        <v>82</v>
      </c>
      <c r="B47" s="102">
        <v>-622.26842022416645</v>
      </c>
      <c r="C47" s="102">
        <v>-330.90459946353093</v>
      </c>
      <c r="D47" s="102">
        <v>3.4516346450730007</v>
      </c>
      <c r="E47" s="102">
        <v>-148.06021840987771</v>
      </c>
      <c r="F47" s="102">
        <v>-220.60496816744896</v>
      </c>
      <c r="G47" s="102">
        <v>-77.901701972712786</v>
      </c>
      <c r="I47" s="33"/>
    </row>
    <row r="48" spans="1:9">
      <c r="A48" s="34" t="s">
        <v>75</v>
      </c>
      <c r="B48" s="103">
        <v>1659.9168114506192</v>
      </c>
      <c r="C48" s="103">
        <v>743.0526341392623</v>
      </c>
      <c r="D48" s="103">
        <v>18.659589239548094</v>
      </c>
      <c r="E48" s="103">
        <v>125.9621248322924</v>
      </c>
      <c r="F48" s="103">
        <v>227.13284998594693</v>
      </c>
      <c r="G48" s="103">
        <v>51.429629946787927</v>
      </c>
      <c r="I48" s="33"/>
    </row>
    <row r="49" spans="1:1" ht="5.75" customHeight="1"/>
    <row r="50" spans="1:1">
      <c r="A50" s="59"/>
    </row>
    <row r="51" spans="1:1">
      <c r="A51" s="59"/>
    </row>
  </sheetData>
  <pageMargins left="0.7" right="0.7" top="0.75" bottom="0.75" header="0.3" footer="0.3"/>
  <pageSetup paperSize="9" orientation="portrait" r:id="rId1"/>
  <headerFooter>
    <oddFooter>&amp;C&amp;1#&amp;"Calibri"&amp;12&amp;K008000Internal Use</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CACE4-670E-401B-9F80-080E288199BB}">
  <sheetPr>
    <tabColor rgb="FF00B050"/>
  </sheetPr>
  <dimension ref="A5:J36"/>
  <sheetViews>
    <sheetView showGridLines="0" zoomScaleNormal="100" workbookViewId="0"/>
  </sheetViews>
  <sheetFormatPr baseColWidth="10" defaultColWidth="11.5" defaultRowHeight="13"/>
  <cols>
    <col min="1" max="1" width="35" bestFit="1" customWidth="1"/>
    <col min="2" max="2" width="10.33203125" customWidth="1"/>
    <col min="3" max="3" width="14.6640625" customWidth="1"/>
    <col min="4" max="7" width="10.33203125" customWidth="1"/>
  </cols>
  <sheetData>
    <row r="5" spans="1:9" ht="19">
      <c r="C5" s="25" t="s">
        <v>124</v>
      </c>
    </row>
    <row r="6" spans="1:9" ht="19">
      <c r="C6" s="27">
        <v>45565</v>
      </c>
    </row>
    <row r="7" spans="1:9" ht="19">
      <c r="C7" s="25" t="s">
        <v>56</v>
      </c>
    </row>
    <row r="8" spans="1:9" ht="14">
      <c r="G8" s="12" t="s">
        <v>118</v>
      </c>
      <c r="I8" s="90"/>
    </row>
    <row r="9" spans="1:9" ht="14.25" customHeight="1">
      <c r="A9" s="82" t="s">
        <v>142</v>
      </c>
      <c r="B9" s="83" t="s">
        <v>86</v>
      </c>
      <c r="C9" s="84" t="s">
        <v>87</v>
      </c>
      <c r="D9" s="83" t="s">
        <v>88</v>
      </c>
      <c r="E9" s="83" t="s">
        <v>2</v>
      </c>
      <c r="F9" s="83" t="s">
        <v>89</v>
      </c>
      <c r="G9" s="83" t="s">
        <v>123</v>
      </c>
      <c r="I9" s="91"/>
    </row>
    <row r="10" spans="1:9" ht="14">
      <c r="A10" s="85" t="s">
        <v>76</v>
      </c>
      <c r="B10" s="106">
        <v>12539.180381943312</v>
      </c>
      <c r="C10" s="106">
        <v>5675.4748913227213</v>
      </c>
      <c r="D10" s="106">
        <v>5894.9579555764112</v>
      </c>
      <c r="E10" s="106">
        <v>1225.6978108250028</v>
      </c>
      <c r="F10" s="106">
        <v>6788.0540176906934</v>
      </c>
      <c r="G10" s="106">
        <v>1299.9083151568184</v>
      </c>
      <c r="I10" s="92"/>
    </row>
    <row r="11" spans="1:9" ht="14">
      <c r="A11" s="85" t="s">
        <v>77</v>
      </c>
      <c r="B11" s="106">
        <v>-5608.0767914768994</v>
      </c>
      <c r="C11" s="106">
        <v>-2177.836521998403</v>
      </c>
      <c r="D11" s="106">
        <v>-1788.8730161665787</v>
      </c>
      <c r="E11" s="106">
        <v>-754.01813808301381</v>
      </c>
      <c r="F11" s="106">
        <v>-4394.4930541582225</v>
      </c>
      <c r="G11" s="106">
        <v>-663.87026482414853</v>
      </c>
      <c r="I11" s="90"/>
    </row>
    <row r="12" spans="1:9" ht="14">
      <c r="A12" s="86" t="s">
        <v>60</v>
      </c>
      <c r="B12" s="103">
        <v>6931.1035904664122</v>
      </c>
      <c r="C12" s="104">
        <v>3497.6383693243183</v>
      </c>
      <c r="D12" s="104">
        <v>4106.0849394098323</v>
      </c>
      <c r="E12" s="103">
        <v>471.67967274198895</v>
      </c>
      <c r="F12" s="103">
        <v>2393.5609635324709</v>
      </c>
      <c r="G12" s="103">
        <v>636.03805033266985</v>
      </c>
      <c r="I12" s="93"/>
    </row>
    <row r="13" spans="1:9">
      <c r="A13" s="89" t="s">
        <v>61</v>
      </c>
      <c r="B13" s="106">
        <v>-984.01968467502456</v>
      </c>
      <c r="C13" s="106">
        <v>-675.70651704465399</v>
      </c>
      <c r="D13" s="106">
        <v>-1870.7323726042264</v>
      </c>
      <c r="E13" s="106">
        <v>1538.5012282662133</v>
      </c>
      <c r="F13" s="106">
        <v>-642.76792527239343</v>
      </c>
      <c r="G13" s="106">
        <v>-186.7912331962938</v>
      </c>
      <c r="I13" s="93"/>
    </row>
    <row r="14" spans="1:9">
      <c r="A14" s="94" t="s">
        <v>125</v>
      </c>
      <c r="B14" s="100">
        <v>-636.53664388059997</v>
      </c>
      <c r="C14" s="105">
        <v>-424.2851874911957</v>
      </c>
      <c r="D14" s="105">
        <v>-1041.8773650408079</v>
      </c>
      <c r="E14" s="100">
        <v>-62.549742908145298</v>
      </c>
      <c r="F14" s="100">
        <v>-397.57843734499875</v>
      </c>
      <c r="G14" s="100">
        <v>-91.672395476296686</v>
      </c>
      <c r="I14" s="93"/>
    </row>
    <row r="15" spans="1:9">
      <c r="A15" s="94" t="s">
        <v>126</v>
      </c>
      <c r="B15" s="100">
        <v>141.80909656270001</v>
      </c>
      <c r="C15" s="105">
        <v>191.55074381368277</v>
      </c>
      <c r="D15" s="105">
        <v>281.0539587600411</v>
      </c>
      <c r="E15" s="100">
        <v>4.6580792042766994</v>
      </c>
      <c r="F15" s="100">
        <v>1.5383100108797001</v>
      </c>
      <c r="G15" s="100">
        <v>26.763357710941097</v>
      </c>
      <c r="I15" s="93"/>
    </row>
    <row r="16" spans="1:9" ht="14">
      <c r="A16" s="94" t="s">
        <v>127</v>
      </c>
      <c r="B16" s="100">
        <v>-854.27616264178835</v>
      </c>
      <c r="C16" s="105">
        <v>-542.26741462999485</v>
      </c>
      <c r="D16" s="105">
        <v>-1256.62217603813</v>
      </c>
      <c r="E16" s="100">
        <v>-125.26150206175851</v>
      </c>
      <c r="F16" s="100">
        <v>-378.7490570005661</v>
      </c>
      <c r="G16" s="100">
        <v>-141.7366196932719</v>
      </c>
      <c r="I16" s="90"/>
    </row>
    <row r="17" spans="1:10" ht="14">
      <c r="A17" s="94" t="s">
        <v>128</v>
      </c>
      <c r="B17" s="100">
        <v>364.9840252846638</v>
      </c>
      <c r="C17" s="105">
        <v>99.29534126285381</v>
      </c>
      <c r="D17" s="105">
        <v>146.71320971467051</v>
      </c>
      <c r="E17" s="100">
        <v>1721.6543940318404</v>
      </c>
      <c r="F17" s="100">
        <v>132.0212590622917</v>
      </c>
      <c r="G17" s="100">
        <v>19.854424262333698</v>
      </c>
      <c r="I17" s="92"/>
    </row>
    <row r="18" spans="1:10">
      <c r="A18" s="89" t="s">
        <v>65</v>
      </c>
      <c r="B18" s="107">
        <v>-987.66368128235683</v>
      </c>
      <c r="C18" s="108">
        <v>-409.1330897309482</v>
      </c>
      <c r="D18" s="108">
        <v>-499.70566091589183</v>
      </c>
      <c r="E18" s="107">
        <v>-7.1067960356558002</v>
      </c>
      <c r="F18" s="107">
        <v>-5.4817146010817002</v>
      </c>
      <c r="G18" s="107">
        <v>-10.107966806809399</v>
      </c>
    </row>
    <row r="19" spans="1:10" ht="14">
      <c r="A19" s="86" t="s">
        <v>1</v>
      </c>
      <c r="B19" s="104">
        <v>4959.420224509031</v>
      </c>
      <c r="C19" s="104">
        <v>2412.7987625487162</v>
      </c>
      <c r="D19" s="104">
        <v>1735.6469058897142</v>
      </c>
      <c r="E19" s="104">
        <v>2003.0741049725464</v>
      </c>
      <c r="F19" s="104">
        <v>1745.3113236589959</v>
      </c>
      <c r="G19" s="104">
        <v>439.13885032956671</v>
      </c>
    </row>
    <row r="20" spans="1:10" ht="14">
      <c r="A20" s="3"/>
      <c r="B20" s="3"/>
      <c r="C20" s="3"/>
      <c r="D20" s="3"/>
      <c r="E20" s="3"/>
      <c r="F20" s="3"/>
      <c r="G20" s="3"/>
    </row>
    <row r="21" spans="1:10" ht="14">
      <c r="A21" s="3"/>
      <c r="B21" s="3"/>
      <c r="C21" s="3"/>
      <c r="D21" s="3"/>
      <c r="E21" s="3"/>
      <c r="F21" s="3"/>
      <c r="G21" s="3"/>
    </row>
    <row r="22" spans="1:10" ht="14">
      <c r="A22" s="3"/>
      <c r="B22" s="3"/>
      <c r="C22" s="3"/>
      <c r="D22" s="3"/>
      <c r="E22" s="3"/>
      <c r="F22" s="3"/>
      <c r="G22" s="3"/>
    </row>
    <row r="23" spans="1:10" ht="14">
      <c r="A23" s="3"/>
      <c r="B23" s="3"/>
      <c r="C23" s="3"/>
      <c r="D23" s="3"/>
      <c r="E23" s="3"/>
      <c r="F23" s="3"/>
      <c r="G23" s="12" t="s">
        <v>118</v>
      </c>
      <c r="J23" t="s">
        <v>119</v>
      </c>
    </row>
    <row r="24" spans="1:10" ht="16.5" customHeight="1">
      <c r="A24" s="87" t="s">
        <v>146</v>
      </c>
      <c r="B24" s="84" t="s">
        <v>86</v>
      </c>
      <c r="C24" s="84" t="s">
        <v>87</v>
      </c>
      <c r="D24" s="84" t="s">
        <v>88</v>
      </c>
      <c r="E24" s="84" t="s">
        <v>2</v>
      </c>
      <c r="F24" s="84" t="s">
        <v>89</v>
      </c>
      <c r="G24" s="84" t="s">
        <v>123</v>
      </c>
    </row>
    <row r="25" spans="1:10">
      <c r="A25" s="89" t="s">
        <v>76</v>
      </c>
      <c r="B25" s="125">
        <v>13914.453758036707</v>
      </c>
      <c r="C25" s="126">
        <v>8481.8903807872503</v>
      </c>
      <c r="D25" s="126">
        <v>5326.1837248384627</v>
      </c>
      <c r="E25" s="125">
        <v>2276.1165710348519</v>
      </c>
      <c r="F25" s="125">
        <v>6655.2658199700836</v>
      </c>
      <c r="G25" s="125">
        <v>616.20205502297051</v>
      </c>
    </row>
    <row r="26" spans="1:10">
      <c r="A26" s="85" t="s">
        <v>77</v>
      </c>
      <c r="B26" s="125">
        <v>-7220.8926609191385</v>
      </c>
      <c r="C26" s="126">
        <v>-5075.9466010357346</v>
      </c>
      <c r="D26" s="126">
        <v>-1849.7539558664932</v>
      </c>
      <c r="E26" s="125">
        <v>-1426.4764623971093</v>
      </c>
      <c r="F26" s="125">
        <v>-4355.0561476574831</v>
      </c>
      <c r="G26" s="125">
        <v>-182.46425675067468</v>
      </c>
    </row>
    <row r="27" spans="1:10" ht="14">
      <c r="A27" s="86" t="s">
        <v>60</v>
      </c>
      <c r="B27" s="127">
        <v>6693.5610971175684</v>
      </c>
      <c r="C27" s="128">
        <v>3405.9437797515156</v>
      </c>
      <c r="D27" s="128">
        <v>3476.4297689719697</v>
      </c>
      <c r="E27" s="127">
        <v>849.64010863774251</v>
      </c>
      <c r="F27" s="127">
        <v>2300.2096723126006</v>
      </c>
      <c r="G27" s="127">
        <v>433.73779827229583</v>
      </c>
    </row>
    <row r="28" spans="1:10">
      <c r="A28" s="89" t="s">
        <v>61</v>
      </c>
      <c r="B28" s="125">
        <v>-984.95950884892568</v>
      </c>
      <c r="C28" s="125">
        <v>-680.98120497657544</v>
      </c>
      <c r="D28" s="125">
        <v>-1604.3804994792088</v>
      </c>
      <c r="E28" s="125">
        <v>-243.90915347178088</v>
      </c>
      <c r="F28" s="125">
        <v>-695.05298880994155</v>
      </c>
      <c r="G28" s="125">
        <v>-129.56442091320633</v>
      </c>
    </row>
    <row r="29" spans="1:10">
      <c r="A29" s="94" t="s">
        <v>125</v>
      </c>
      <c r="B29" s="129">
        <v>-640.85166577660004</v>
      </c>
      <c r="C29" s="130">
        <v>-388.7136905428988</v>
      </c>
      <c r="D29" s="130">
        <v>-989.91119493220481</v>
      </c>
      <c r="E29" s="129">
        <v>-69.802386665929902</v>
      </c>
      <c r="F29" s="129">
        <v>-399.48525754712995</v>
      </c>
      <c r="G29" s="129">
        <v>-74.998324656381996</v>
      </c>
    </row>
    <row r="30" spans="1:10">
      <c r="A30" s="94" t="s">
        <v>126</v>
      </c>
      <c r="B30" s="129">
        <v>148.31480160089998</v>
      </c>
      <c r="C30" s="130">
        <v>161.71217714266052</v>
      </c>
      <c r="D30" s="130">
        <v>253.51744885656589</v>
      </c>
      <c r="E30" s="129">
        <v>2.3609379107559998</v>
      </c>
      <c r="F30" s="129">
        <v>2.2328306109457001</v>
      </c>
      <c r="G30" s="129">
        <v>40.533594959339496</v>
      </c>
    </row>
    <row r="31" spans="1:10">
      <c r="A31" s="94" t="s">
        <v>127</v>
      </c>
      <c r="B31" s="129">
        <v>-818.61291637657746</v>
      </c>
      <c r="C31" s="130">
        <v>-554.62202951038057</v>
      </c>
      <c r="D31" s="130">
        <v>-1008.2254170100194</v>
      </c>
      <c r="E31" s="129">
        <v>-188.4497514863254</v>
      </c>
      <c r="F31" s="129">
        <v>-377.81638758422145</v>
      </c>
      <c r="G31" s="129">
        <v>-115.31866729924371</v>
      </c>
    </row>
    <row r="32" spans="1:10">
      <c r="A32" s="94" t="s">
        <v>128</v>
      </c>
      <c r="B32" s="129">
        <v>326.19027170335193</v>
      </c>
      <c r="C32" s="130">
        <v>100.64233793404341</v>
      </c>
      <c r="D32" s="130">
        <v>140.23866360644953</v>
      </c>
      <c r="E32" s="129">
        <v>11.9820467697184</v>
      </c>
      <c r="F32" s="129">
        <v>80.015825710464114</v>
      </c>
      <c r="G32" s="129">
        <v>20.218976083079902</v>
      </c>
    </row>
    <row r="33" spans="1:7">
      <c r="A33" s="89" t="s">
        <v>65</v>
      </c>
      <c r="B33" s="129">
        <v>-1314.8795828359846</v>
      </c>
      <c r="C33" s="130">
        <v>-260.09108402994661</v>
      </c>
      <c r="D33" s="130">
        <v>-479.31346531906627</v>
      </c>
      <c r="E33" s="129">
        <v>-4.9552873378867996</v>
      </c>
      <c r="F33" s="129">
        <v>-6.7013539937958004</v>
      </c>
      <c r="G33" s="129">
        <v>-6.5705947773649998</v>
      </c>
    </row>
    <row r="34" spans="1:7" ht="14">
      <c r="A34" s="86" t="s">
        <v>1</v>
      </c>
      <c r="B34" s="131">
        <v>4393.7220054326581</v>
      </c>
      <c r="C34" s="131">
        <v>2464.8714907449935</v>
      </c>
      <c r="D34" s="131">
        <v>1392.7358041736948</v>
      </c>
      <c r="E34" s="131">
        <v>600.7756678280748</v>
      </c>
      <c r="F34" s="131">
        <v>1598.4553295088633</v>
      </c>
      <c r="G34" s="131">
        <v>297.60278258172451</v>
      </c>
    </row>
    <row r="36" spans="1:7" ht="14">
      <c r="A36" s="88"/>
    </row>
  </sheetData>
  <pageMargins left="0.7" right="0.7" top="0.75" bottom="0.75" header="0.3" footer="0.3"/>
  <pageSetup paperSize="9" orientation="portrait" r:id="rId1"/>
  <headerFooter>
    <oddFooter>&amp;C&amp;1#&amp;"Calibri"&amp;12&amp;K008000Internal Use</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A1DE9-3297-49E0-A827-E712C1FA34D3}">
  <sheetPr>
    <tabColor rgb="FF00B050"/>
  </sheetPr>
  <dimension ref="A2:G56"/>
  <sheetViews>
    <sheetView showGridLines="0" zoomScale="85" zoomScaleNormal="85" workbookViewId="0"/>
  </sheetViews>
  <sheetFormatPr baseColWidth="10" defaultColWidth="11.33203125" defaultRowHeight="14"/>
  <cols>
    <col min="1" max="1" width="60.5" style="3" customWidth="1"/>
    <col min="2" max="2" width="11.5" style="3" customWidth="1"/>
    <col min="3" max="3" width="4" customWidth="1"/>
    <col min="4" max="4" width="11.5" style="3" customWidth="1"/>
    <col min="5" max="5" width="4" customWidth="1"/>
    <col min="6" max="6" width="11" style="3" customWidth="1"/>
    <col min="7" max="7" width="3.5" style="3" customWidth="1"/>
    <col min="8" max="16384" width="11.33203125" style="3"/>
  </cols>
  <sheetData>
    <row r="2" spans="1:7" ht="12.75" customHeight="1"/>
    <row r="3" spans="1:7" ht="12.75" customHeight="1"/>
    <row r="4" spans="1:7" ht="12.75" customHeight="1"/>
    <row r="5" spans="1:7" ht="19">
      <c r="A5" s="1" t="s">
        <v>148</v>
      </c>
      <c r="B5" s="1"/>
      <c r="D5" s="1"/>
      <c r="F5" s="1"/>
    </row>
    <row r="6" spans="1:7" ht="19">
      <c r="A6" s="4">
        <v>45565</v>
      </c>
      <c r="B6" s="1"/>
      <c r="D6" s="1"/>
      <c r="F6" s="1"/>
    </row>
    <row r="7" spans="1:7" ht="19">
      <c r="A7" s="8" t="s">
        <v>149</v>
      </c>
      <c r="B7" s="1"/>
      <c r="D7" s="1"/>
      <c r="F7" s="1"/>
    </row>
    <row r="8" spans="1:7">
      <c r="A8" s="9"/>
      <c r="B8" s="9"/>
      <c r="D8" s="9"/>
      <c r="F8" s="10"/>
    </row>
    <row r="9" spans="1:7">
      <c r="A9" s="9"/>
      <c r="B9" s="9"/>
      <c r="D9" s="9"/>
      <c r="F9" s="12" t="s">
        <v>91</v>
      </c>
    </row>
    <row r="10" spans="1:7" ht="30">
      <c r="A10" s="9"/>
      <c r="B10" s="13" t="s">
        <v>152</v>
      </c>
      <c r="C10" s="146"/>
      <c r="D10" s="13" t="s">
        <v>153</v>
      </c>
      <c r="E10" s="146"/>
      <c r="F10" s="13" t="s">
        <v>154</v>
      </c>
    </row>
    <row r="11" spans="1:7">
      <c r="A11" s="14" t="s">
        <v>58</v>
      </c>
      <c r="B11" s="15">
        <v>12678.463610822555</v>
      </c>
      <c r="D11" s="15">
        <v>9958.4949470072115</v>
      </c>
      <c r="F11" s="15">
        <v>10479.866290441063</v>
      </c>
    </row>
    <row r="12" spans="1:7">
      <c r="A12" s="16" t="s">
        <v>59</v>
      </c>
      <c r="B12" s="17">
        <v>-5846.7370826301631</v>
      </c>
      <c r="D12" s="17">
        <v>-4301.0147148456745</v>
      </c>
      <c r="F12" s="17">
        <v>-4923.7780194563693</v>
      </c>
    </row>
    <row r="13" spans="1:7">
      <c r="A13" s="18" t="s">
        <v>60</v>
      </c>
      <c r="B13" s="19">
        <v>6831.7265281923919</v>
      </c>
      <c r="D13" s="19">
        <v>5657.4802321615389</v>
      </c>
      <c r="F13" s="19">
        <v>5556.0882709846865</v>
      </c>
      <c r="G13" s="124"/>
    </row>
    <row r="14" spans="1:7">
      <c r="A14" s="14" t="s">
        <v>61</v>
      </c>
      <c r="B14" s="15">
        <v>78.457777068594936</v>
      </c>
      <c r="D14" s="15">
        <v>-1487.7582242178139</v>
      </c>
      <c r="F14" s="15">
        <v>-1443.4997392928067</v>
      </c>
      <c r="G14" s="124"/>
    </row>
    <row r="15" spans="1:7">
      <c r="A15" s="20" t="s">
        <v>62</v>
      </c>
      <c r="B15" s="21">
        <v>-975.49578584691722</v>
      </c>
      <c r="D15" s="21">
        <v>-918.25309274712731</v>
      </c>
      <c r="F15" s="21">
        <v>-916.4470095231477</v>
      </c>
      <c r="G15" s="124"/>
    </row>
    <row r="16" spans="1:7">
      <c r="A16" s="20" t="s">
        <v>63</v>
      </c>
      <c r="B16" s="22">
        <v>199.03984184010838</v>
      </c>
      <c r="D16" s="22">
        <v>252.60991414679833</v>
      </c>
      <c r="F16" s="22">
        <v>213.63059630798239</v>
      </c>
      <c r="G16" s="124"/>
    </row>
    <row r="17" spans="1:7">
      <c r="A17" s="20" t="s">
        <v>64</v>
      </c>
      <c r="B17" s="21">
        <v>-1087.3694243092882</v>
      </c>
      <c r="D17" s="21">
        <v>-990.7514673963019</v>
      </c>
      <c r="F17" s="21">
        <v>-954.08677802115335</v>
      </c>
      <c r="G17" s="124"/>
    </row>
    <row r="18" spans="1:7">
      <c r="A18" s="20" t="s">
        <v>101</v>
      </c>
      <c r="B18" s="22">
        <v>1942.2831453846918</v>
      </c>
      <c r="D18" s="22">
        <v>168.63642177882116</v>
      </c>
      <c r="F18" s="22">
        <v>213.40345194350766</v>
      </c>
      <c r="G18" s="124"/>
    </row>
    <row r="19" spans="1:7">
      <c r="A19" s="14" t="s">
        <v>65</v>
      </c>
      <c r="B19" s="15">
        <v>-1053.1894358844588</v>
      </c>
      <c r="D19" s="15">
        <v>-413.09403291825288</v>
      </c>
      <c r="F19" s="15">
        <v>-457.66789081050183</v>
      </c>
    </row>
    <row r="20" spans="1:7">
      <c r="A20" s="18" t="s">
        <v>1</v>
      </c>
      <c r="B20" s="23">
        <v>5856.9948693765273</v>
      </c>
      <c r="D20" s="23">
        <v>3756.6279750254726</v>
      </c>
      <c r="F20" s="23">
        <v>3654.9206408813807</v>
      </c>
      <c r="G20" s="124"/>
    </row>
    <row r="21" spans="1:7">
      <c r="A21" s="16" t="s">
        <v>66</v>
      </c>
      <c r="B21" s="17">
        <v>-1356.4036481647515</v>
      </c>
      <c r="D21" s="17">
        <v>-1398.0158030607797</v>
      </c>
      <c r="F21" s="17">
        <v>-1442.838683577274</v>
      </c>
      <c r="G21" s="124"/>
    </row>
    <row r="22" spans="1:7">
      <c r="A22" s="18" t="s">
        <v>67</v>
      </c>
      <c r="B22" s="23">
        <v>4500.5912212117764</v>
      </c>
      <c r="D22" s="23">
        <v>2358.6121719646926</v>
      </c>
      <c r="F22" s="23">
        <v>2212.0819573041044</v>
      </c>
      <c r="G22" s="124"/>
    </row>
    <row r="23" spans="1:7">
      <c r="A23" s="14" t="s">
        <v>68</v>
      </c>
      <c r="B23" s="15">
        <v>-1040.7256154084564</v>
      </c>
      <c r="D23" s="15">
        <v>-881.61842450333188</v>
      </c>
      <c r="F23" s="15">
        <v>-1086.8338797458052</v>
      </c>
      <c r="G23" s="124"/>
    </row>
    <row r="24" spans="1:7">
      <c r="A24" s="14" t="s">
        <v>69</v>
      </c>
      <c r="B24" s="15">
        <v>516.30100901377659</v>
      </c>
      <c r="D24" s="15">
        <v>557.88926161709128</v>
      </c>
      <c r="F24" s="15">
        <v>782.6239150412066</v>
      </c>
      <c r="G24" s="124"/>
    </row>
    <row r="25" spans="1:7">
      <c r="A25" s="14" t="s">
        <v>70</v>
      </c>
      <c r="B25" s="15">
        <v>-524.42460639467981</v>
      </c>
      <c r="D25" s="15">
        <v>-323.7291628862406</v>
      </c>
      <c r="F25" s="15">
        <v>-304.20996470459863</v>
      </c>
      <c r="G25" s="124"/>
    </row>
    <row r="26" spans="1:7">
      <c r="A26" s="14" t="s">
        <v>71</v>
      </c>
      <c r="B26" s="15">
        <v>5.1651973456904008</v>
      </c>
      <c r="D26" s="15">
        <v>-4.0283838389411031</v>
      </c>
      <c r="F26" s="15">
        <v>-20.528829793003094</v>
      </c>
      <c r="G26" s="124"/>
    </row>
    <row r="27" spans="1:7">
      <c r="A27" s="18" t="s">
        <v>72</v>
      </c>
      <c r="B27" s="23">
        <v>3981.3318121627872</v>
      </c>
      <c r="D27" s="23">
        <v>2030.8546252395108</v>
      </c>
      <c r="F27" s="23">
        <v>1887.3431628065018</v>
      </c>
      <c r="G27" s="124"/>
    </row>
    <row r="28" spans="1:7">
      <c r="A28" s="16" t="s">
        <v>73</v>
      </c>
      <c r="B28" s="17">
        <v>-1069.0559884073032</v>
      </c>
      <c r="D28" s="17">
        <v>-540.18193716771407</v>
      </c>
      <c r="F28" s="17">
        <v>-441.6989566610157</v>
      </c>
      <c r="G28" s="124"/>
    </row>
    <row r="29" spans="1:7">
      <c r="A29" s="16" t="s">
        <v>74</v>
      </c>
      <c r="B29" s="17">
        <v>-152.53542701636869</v>
      </c>
      <c r="D29" s="17">
        <v>-116.49812519163029</v>
      </c>
      <c r="F29" s="17">
        <v>-108.88903810501131</v>
      </c>
      <c r="G29" s="124"/>
    </row>
    <row r="30" spans="1:7">
      <c r="A30" s="18" t="s">
        <v>75</v>
      </c>
      <c r="B30" s="23">
        <v>2759.7403967391151</v>
      </c>
      <c r="D30" s="23">
        <v>1374.1745628801668</v>
      </c>
      <c r="F30" s="23">
        <v>1336.7551680404749</v>
      </c>
      <c r="G30" s="124"/>
    </row>
    <row r="31" spans="1:7" ht="12" customHeight="1"/>
    <row r="33" spans="1:6">
      <c r="F33" s="12" t="s">
        <v>91</v>
      </c>
    </row>
    <row r="34" spans="1:6" ht="30">
      <c r="A34" s="9"/>
      <c r="B34" s="13" t="s">
        <v>150</v>
      </c>
      <c r="C34" s="146"/>
      <c r="D34" s="13" t="s">
        <v>151</v>
      </c>
      <c r="E34" s="146"/>
      <c r="F34" s="13" t="s">
        <v>155</v>
      </c>
    </row>
    <row r="35" spans="1:6">
      <c r="A35" s="14" t="s">
        <v>58</v>
      </c>
      <c r="B35" s="15">
        <v>15460.608491404806</v>
      </c>
      <c r="D35" s="15">
        <v>10802.569704328662</v>
      </c>
      <c r="F35" s="15">
        <v>10929.848258739083</v>
      </c>
    </row>
    <row r="36" spans="1:6">
      <c r="A36" s="16" t="s">
        <v>59</v>
      </c>
      <c r="B36" s="17">
        <v>-8752.1066777373999</v>
      </c>
      <c r="D36" s="17">
        <v>-5387.500760951827</v>
      </c>
      <c r="F36" s="17">
        <v>-5853.7201096832414</v>
      </c>
    </row>
    <row r="37" spans="1:6">
      <c r="A37" s="18" t="s">
        <v>60</v>
      </c>
      <c r="B37" s="19">
        <v>6708.5018136674053</v>
      </c>
      <c r="D37" s="19">
        <v>5415.0689433768375</v>
      </c>
      <c r="F37" s="19">
        <v>5076.1281490558358</v>
      </c>
    </row>
    <row r="38" spans="1:6">
      <c r="A38" s="14" t="s">
        <v>61</v>
      </c>
      <c r="B38" s="15">
        <v>-1464.7935670969889</v>
      </c>
      <c r="D38" s="15">
        <v>-1440.4458486554674</v>
      </c>
      <c r="F38" s="15">
        <v>-1435.3486725490916</v>
      </c>
    </row>
    <row r="39" spans="1:6">
      <c r="A39" s="20" t="s">
        <v>62</v>
      </c>
      <c r="B39" s="21">
        <v>-898.7632968789801</v>
      </c>
      <c r="D39" s="21">
        <v>-925.22418992546432</v>
      </c>
      <c r="F39" s="21">
        <v>-905.59026687349615</v>
      </c>
    </row>
    <row r="40" spans="1:6">
      <c r="A40" s="20" t="s">
        <v>63</v>
      </c>
      <c r="B40" s="22">
        <v>184.38648176948683</v>
      </c>
      <c r="D40" s="22">
        <v>223.15274004129688</v>
      </c>
      <c r="F40" s="22">
        <v>216.86188897329839</v>
      </c>
    </row>
    <row r="41" spans="1:6">
      <c r="A41" s="20" t="s">
        <v>64</v>
      </c>
      <c r="B41" s="21">
        <v>-954.19359627126835</v>
      </c>
      <c r="D41" s="21">
        <v>-895.85003399319464</v>
      </c>
      <c r="F41" s="21">
        <v>-959.24443398319727</v>
      </c>
    </row>
    <row r="42" spans="1:6">
      <c r="A42" s="20" t="s">
        <v>101</v>
      </c>
      <c r="B42" s="22">
        <v>203.77684428377287</v>
      </c>
      <c r="D42" s="22">
        <v>157.47563522189412</v>
      </c>
      <c r="F42" s="22">
        <v>212.62413933430366</v>
      </c>
    </row>
    <row r="43" spans="1:6">
      <c r="A43" s="14" t="s">
        <v>65</v>
      </c>
      <c r="B43" s="15">
        <v>-1179.2050683472148</v>
      </c>
      <c r="D43" s="15">
        <v>-478.4019870378927</v>
      </c>
      <c r="F43" s="15">
        <v>-418.40426286936213</v>
      </c>
    </row>
    <row r="44" spans="1:6">
      <c r="A44" s="18" t="s">
        <v>1</v>
      </c>
      <c r="B44" s="23">
        <v>4064.5031782232022</v>
      </c>
      <c r="D44" s="23">
        <v>3496.2211076834778</v>
      </c>
      <c r="F44" s="23">
        <v>3222.3752136373814</v>
      </c>
    </row>
    <row r="45" spans="1:6">
      <c r="A45" s="16" t="s">
        <v>66</v>
      </c>
      <c r="B45" s="17">
        <v>-1326.4781026828866</v>
      </c>
      <c r="D45" s="17">
        <v>-1323.2068557675773</v>
      </c>
      <c r="F45" s="17">
        <v>-1320.4880135632675</v>
      </c>
    </row>
    <row r="46" spans="1:6">
      <c r="A46" s="18" t="s">
        <v>67</v>
      </c>
      <c r="B46" s="23">
        <v>2738.0250755403154</v>
      </c>
      <c r="D46" s="23">
        <v>2173.0142519159003</v>
      </c>
      <c r="F46" s="23">
        <v>1901.887200074113</v>
      </c>
    </row>
    <row r="47" spans="1:6">
      <c r="A47" s="14" t="s">
        <v>68</v>
      </c>
      <c r="B47" s="15">
        <v>-1036.2293898365936</v>
      </c>
      <c r="D47" s="15">
        <v>-909.63432077635616</v>
      </c>
      <c r="F47" s="15">
        <v>-911.21174788947678</v>
      </c>
    </row>
    <row r="48" spans="1:6">
      <c r="A48" s="14" t="s">
        <v>69</v>
      </c>
      <c r="B48" s="15">
        <v>526.08981966519946</v>
      </c>
      <c r="D48" s="15">
        <v>292.04407530231151</v>
      </c>
      <c r="F48" s="15">
        <v>372.97233233210386</v>
      </c>
    </row>
    <row r="49" spans="1:6">
      <c r="A49" s="14" t="s">
        <v>70</v>
      </c>
      <c r="B49" s="15">
        <v>-510.1395701713941</v>
      </c>
      <c r="D49" s="15">
        <v>-617.59024547404465</v>
      </c>
      <c r="F49" s="15">
        <v>-538.23941555737292</v>
      </c>
    </row>
    <row r="50" spans="1:6">
      <c r="A50" s="14" t="s">
        <v>71</v>
      </c>
      <c r="B50" s="15">
        <v>3.4406858302790009</v>
      </c>
      <c r="D50" s="15">
        <v>-9.0736148467888018</v>
      </c>
      <c r="F50" s="15">
        <v>218.26981741694962</v>
      </c>
    </row>
    <row r="51" spans="1:6">
      <c r="A51" s="18" t="s">
        <v>72</v>
      </c>
      <c r="B51" s="23">
        <v>2231.3261911992004</v>
      </c>
      <c r="D51" s="23">
        <v>1546.3503915950664</v>
      </c>
      <c r="F51" s="23">
        <v>1581.9176019336896</v>
      </c>
    </row>
    <row r="52" spans="1:6">
      <c r="A52" s="16" t="s">
        <v>73</v>
      </c>
      <c r="B52" s="17">
        <v>-591.92568516758945</v>
      </c>
      <c r="D52" s="17">
        <v>-423.83460805481445</v>
      </c>
      <c r="F52" s="17">
        <v>-296.22577418741378</v>
      </c>
    </row>
    <row r="53" spans="1:6">
      <c r="A53" s="16" t="s">
        <v>74</v>
      </c>
      <c r="B53" s="17">
        <v>-153.99399983722762</v>
      </c>
      <c r="D53" s="17">
        <v>-87.244857811654612</v>
      </c>
      <c r="F53" s="17">
        <v>-169.39761392453102</v>
      </c>
    </row>
    <row r="54" spans="1:6">
      <c r="A54" s="18" t="s">
        <v>75</v>
      </c>
      <c r="B54" s="23">
        <v>1485.4065061943832</v>
      </c>
      <c r="D54" s="23">
        <v>1035.2709257285976</v>
      </c>
      <c r="F54" s="23">
        <v>1116.294213821745</v>
      </c>
    </row>
    <row r="56" spans="1:6">
      <c r="A56" s="147"/>
    </row>
  </sheetData>
  <pageMargins left="0.7" right="0.7" top="0.75" bottom="0.75" header="0.3" footer="0.3"/>
  <pageSetup paperSize="9" orientation="portrait" r:id="rId1"/>
  <headerFooter>
    <oddFooter>&amp;C&amp;1#&amp;"Calibri"&amp;12&amp;K008000Internal Use</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2:D29"/>
  <sheetViews>
    <sheetView showGridLines="0" zoomScale="90" zoomScaleNormal="90" workbookViewId="0"/>
  </sheetViews>
  <sheetFormatPr baseColWidth="10" defaultColWidth="11.33203125" defaultRowHeight="14"/>
  <cols>
    <col min="1" max="1" width="61.6640625" style="3" bestFit="1" customWidth="1"/>
    <col min="2" max="3" width="16.33203125" style="3" customWidth="1"/>
    <col min="4" max="4" width="11.33203125" style="3"/>
    <col min="5" max="5" width="12.33203125" style="3" customWidth="1"/>
    <col min="6" max="6" width="14.33203125" style="3" customWidth="1"/>
    <col min="7" max="16384" width="11.33203125" style="3"/>
  </cols>
  <sheetData>
    <row r="2" spans="1:4" ht="12.75" customHeight="1"/>
    <row r="3" spans="1:4" ht="12.75" customHeight="1"/>
    <row r="4" spans="1:4" ht="12.75" customHeight="1"/>
    <row r="5" spans="1:4" ht="19">
      <c r="B5" s="27" t="s">
        <v>92</v>
      </c>
    </row>
    <row r="6" spans="1:4" ht="19">
      <c r="B6" s="27">
        <f>+'Balance Sheet'!A6</f>
        <v>45565</v>
      </c>
      <c r="C6" s="28"/>
      <c r="D6" s="28"/>
    </row>
    <row r="7" spans="1:4" ht="19">
      <c r="B7" s="27" t="s">
        <v>56</v>
      </c>
      <c r="C7" s="29"/>
      <c r="D7" s="29"/>
    </row>
    <row r="8" spans="1:4" ht="15" thickBot="1">
      <c r="D8" s="12" t="s">
        <v>91</v>
      </c>
    </row>
    <row r="9" spans="1:4" ht="30.75" customHeight="1" thickBot="1">
      <c r="A9" s="60"/>
      <c r="B9" s="109" t="str">
        <f>+'P&amp;L'!B10</f>
        <v>September
2024</v>
      </c>
      <c r="C9" s="109" t="s">
        <v>147</v>
      </c>
      <c r="D9" s="110" t="s">
        <v>19</v>
      </c>
    </row>
    <row r="10" spans="1:4" ht="15">
      <c r="A10" s="60" t="s">
        <v>98</v>
      </c>
      <c r="B10" s="132">
        <v>5470.6701276597632</v>
      </c>
      <c r="C10" s="132">
        <v>3636.9716457447607</v>
      </c>
      <c r="D10" s="132">
        <v>1833.6984819150025</v>
      </c>
    </row>
    <row r="11" spans="1:4" ht="15">
      <c r="A11" s="60" t="s">
        <v>107</v>
      </c>
      <c r="B11" s="132">
        <v>4197.2581348028052</v>
      </c>
      <c r="C11" s="132">
        <v>3970.1729720137309</v>
      </c>
      <c r="D11" s="132">
        <v>227.08516278907427</v>
      </c>
    </row>
    <row r="12" spans="1:4" ht="15">
      <c r="A12" s="60" t="s">
        <v>134</v>
      </c>
      <c r="B12" s="132">
        <v>19.392016286253799</v>
      </c>
      <c r="C12" s="132">
        <v>-212.6368884004398</v>
      </c>
      <c r="D12" s="132">
        <v>232.02890468669361</v>
      </c>
    </row>
    <row r="13" spans="1:4" ht="15">
      <c r="A13" s="60" t="s">
        <v>108</v>
      </c>
      <c r="B13" s="132">
        <v>138</v>
      </c>
      <c r="C13" s="132">
        <v>126.11799999999999</v>
      </c>
      <c r="D13" s="132">
        <v>11.882000000000005</v>
      </c>
    </row>
    <row r="14" spans="1:4" ht="15">
      <c r="A14" s="60" t="s">
        <v>109</v>
      </c>
      <c r="B14" s="132">
        <v>377.92259031301029</v>
      </c>
      <c r="C14" s="132">
        <v>410.6364715734133</v>
      </c>
      <c r="D14" s="132">
        <v>-32.713881260403014</v>
      </c>
    </row>
    <row r="15" spans="1:4" ht="15">
      <c r="A15" s="60" t="s">
        <v>110</v>
      </c>
      <c r="B15" s="132">
        <v>53.244</v>
      </c>
      <c r="C15" s="132">
        <v>53.244</v>
      </c>
      <c r="D15" s="132">
        <v>0</v>
      </c>
    </row>
    <row r="16" spans="1:4" ht="15">
      <c r="A16" s="60" t="s">
        <v>111</v>
      </c>
      <c r="B16" s="132">
        <v>40</v>
      </c>
      <c r="C16" s="132">
        <v>17.981999999999999</v>
      </c>
      <c r="D16" s="132">
        <v>22.018000000000001</v>
      </c>
    </row>
    <row r="17" spans="1:4" ht="15">
      <c r="A17" s="60" t="s">
        <v>135</v>
      </c>
      <c r="B17" s="132">
        <v>-68</v>
      </c>
      <c r="C17" s="132">
        <v>-62.578742525848902</v>
      </c>
      <c r="D17" s="132">
        <v>-5.4212574741510977</v>
      </c>
    </row>
    <row r="18" spans="1:4" ht="15">
      <c r="A18" s="60" t="s">
        <v>115</v>
      </c>
      <c r="B18" s="132">
        <v>-1340</v>
      </c>
      <c r="C18" s="132">
        <v>243.52300000000002</v>
      </c>
      <c r="D18" s="132">
        <v>-1583.5230000000001</v>
      </c>
    </row>
    <row r="19" spans="1:4">
      <c r="A19" s="133" t="s">
        <v>136</v>
      </c>
      <c r="B19" s="134">
        <v>8888.4868690618332</v>
      </c>
      <c r="C19" s="134">
        <v>8183.4324584056167</v>
      </c>
      <c r="D19" s="134">
        <v>705.05441065621653</v>
      </c>
    </row>
    <row r="20" spans="1:4" s="78" customFormat="1">
      <c r="A20" s="139"/>
      <c r="B20" s="140"/>
      <c r="C20" s="140"/>
      <c r="D20" s="140"/>
    </row>
    <row r="21" spans="1:4" ht="15">
      <c r="A21" s="135" t="s">
        <v>94</v>
      </c>
      <c r="B21" s="136">
        <v>-1166</v>
      </c>
      <c r="C21" s="136">
        <v>-949</v>
      </c>
      <c r="D21" s="136">
        <v>-217</v>
      </c>
    </row>
    <row r="22" spans="1:4" ht="15">
      <c r="A22" s="137" t="s">
        <v>138</v>
      </c>
      <c r="B22" s="143">
        <f>+SUM(B23:B25)</f>
        <v>-4387.1741513760098</v>
      </c>
      <c r="C22" s="143">
        <f>+SUM(C23:C25)</f>
        <v>-10050.726461371349</v>
      </c>
      <c r="D22" s="143">
        <v>5663.5523099953389</v>
      </c>
    </row>
    <row r="23" spans="1:4" ht="15">
      <c r="A23" s="144" t="s">
        <v>121</v>
      </c>
      <c r="B23" s="136">
        <v>-8601.1741513760098</v>
      </c>
      <c r="C23" s="136">
        <v>-7679.5264613713498</v>
      </c>
      <c r="D23" s="132">
        <v>-921.64769000466003</v>
      </c>
    </row>
    <row r="24" spans="1:4" ht="15">
      <c r="A24" s="144" t="s">
        <v>139</v>
      </c>
      <c r="B24" s="136">
        <v>5519</v>
      </c>
      <c r="C24" s="136">
        <v>0</v>
      </c>
      <c r="D24" s="132">
        <v>5519</v>
      </c>
    </row>
    <row r="25" spans="1:4" ht="15">
      <c r="A25" s="144" t="s">
        <v>37</v>
      </c>
      <c r="B25" s="136">
        <v>-1305</v>
      </c>
      <c r="C25" s="136">
        <v>-2371.1999999999998</v>
      </c>
      <c r="D25" s="132">
        <v>1066.1999999999998</v>
      </c>
    </row>
    <row r="26" spans="1:4" ht="15">
      <c r="A26" s="60" t="s">
        <v>120</v>
      </c>
      <c r="B26" s="136">
        <v>98</v>
      </c>
      <c r="C26" s="136">
        <v>325.60000000000002</v>
      </c>
      <c r="D26" s="132">
        <v>-227.60000000000002</v>
      </c>
    </row>
    <row r="27" spans="1:4" ht="15">
      <c r="A27" s="60" t="s">
        <v>38</v>
      </c>
      <c r="B27" s="136">
        <v>502</v>
      </c>
      <c r="C27" s="136">
        <v>-642.29999999999995</v>
      </c>
      <c r="D27" s="132">
        <v>1144.3</v>
      </c>
    </row>
    <row r="28" spans="1:4" ht="15">
      <c r="A28" s="60" t="s">
        <v>93</v>
      </c>
      <c r="B28" s="136">
        <v>-2800</v>
      </c>
      <c r="C28" s="136">
        <v>-1068.0059970342681</v>
      </c>
      <c r="D28" s="132">
        <v>-1731.9940029657319</v>
      </c>
    </row>
    <row r="29" spans="1:4">
      <c r="A29" s="138" t="s">
        <v>137</v>
      </c>
      <c r="B29" s="134">
        <v>1135</v>
      </c>
      <c r="C29" s="134">
        <v>-4200.9999999999991</v>
      </c>
      <c r="D29" s="134">
        <v>5335.9999999999991</v>
      </c>
    </row>
  </sheetData>
  <pageMargins left="0.7" right="0.7" top="0.75" bottom="0.75" header="0.3" footer="0.3"/>
  <pageSetup paperSize="9" scale="88" orientation="portrait" r:id="rId1"/>
  <headerFooter>
    <oddFooter>&amp;C&amp;1#&amp;"Calibri"&amp;12&amp;K008000Internal Use</oddFooter>
  </headerFooter>
  <ignoredErrors>
    <ignoredError sqref="C22"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8</vt:i4>
      </vt:variant>
    </vt:vector>
  </HeadingPairs>
  <TitlesOfParts>
    <vt:vector size="8" baseType="lpstr">
      <vt:lpstr>Balance Sheet</vt:lpstr>
      <vt:lpstr>P&amp;L</vt:lpstr>
      <vt:lpstr>Businesses</vt:lpstr>
      <vt:lpstr>Networks</vt:lpstr>
      <vt:lpstr>Electricity Prod. and Customers</vt:lpstr>
      <vt:lpstr>P&amp;L by Country</vt:lpstr>
      <vt:lpstr>Quarterly Results</vt:lpstr>
      <vt:lpstr>Sources &amp; Uses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Teresa López Ortega</cp:lastModifiedBy>
  <cp:lastPrinted>2013-02-12T12:03:51Z</cp:lastPrinted>
  <dcterms:created xsi:type="dcterms:W3CDTF">2008-07-23T13:57:08Z</dcterms:created>
  <dcterms:modified xsi:type="dcterms:W3CDTF">2024-10-23T06:35:24Z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MSIP_Label_019c027e-33b7-45fc-a572-8ffa5d09ec36_Enabled">
    <vt:lpwstr>true</vt:lpwstr>
  </property>
  <property fmtid="{D5CDD505-2E9C-101B-9397-08002B2CF9AE}" pid="4" name="MSIP_Label_019c027e-33b7-45fc-a572-8ffa5d09ec36_SetDate">
    <vt:lpwstr>2023-04-25T15:23:42Z</vt:lpwstr>
  </property>
  <property fmtid="{D5CDD505-2E9C-101B-9397-08002B2CF9AE}" pid="5" name="MSIP_Label_019c027e-33b7-45fc-a572-8ffa5d09ec36_Method">
    <vt:lpwstr>Standard</vt:lpwstr>
  </property>
  <property fmtid="{D5CDD505-2E9C-101B-9397-08002B2CF9AE}" pid="6" name="MSIP_Label_019c027e-33b7-45fc-a572-8ffa5d09ec36_Name">
    <vt:lpwstr>Internal Use</vt:lpwstr>
  </property>
  <property fmtid="{D5CDD505-2E9C-101B-9397-08002B2CF9AE}" pid="7" name="MSIP_Label_019c027e-33b7-45fc-a572-8ffa5d09ec36_SiteId">
    <vt:lpwstr>031a09bc-a2bf-44df-888e-4e09355b7a24</vt:lpwstr>
  </property>
  <property fmtid="{D5CDD505-2E9C-101B-9397-08002B2CF9AE}" pid="8" name="MSIP_Label_019c027e-33b7-45fc-a572-8ffa5d09ec36_ActionId">
    <vt:lpwstr>b79f5177-226c-4d08-8b11-65924b827372</vt:lpwstr>
  </property>
  <property fmtid="{D5CDD505-2E9C-101B-9397-08002B2CF9AE}" pid="9" name="MSIP_Label_019c027e-33b7-45fc-a572-8ffa5d09ec36_ContentBits">
    <vt:lpwstr>2</vt:lpwstr>
  </property>
</Properties>
</file>