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Data_Analytics_Karthick_V\02_Excel\PROJECT\TrendKart\SOURCE\PROJECT_FILE\"/>
    </mc:Choice>
  </mc:AlternateContent>
  <xr:revisionPtr revIDLastSave="0" documentId="13_ncr:1_{859D9D77-5C6B-4DA5-9542-5AE12986F073}" xr6:coauthVersionLast="47" xr6:coauthVersionMax="47" xr10:uidLastSave="{00000000-0000-0000-0000-000000000000}"/>
  <bookViews>
    <workbookView xWindow="-120" yWindow="-120" windowWidth="20730" windowHeight="11040" xr2:uid="{00000000-000D-0000-FFFF-FFFF00000000}"/>
  </bookViews>
  <sheets>
    <sheet name="Dashboard" sheetId="23" r:id="rId1"/>
    <sheet name="Calculations" sheetId="14" r:id="rId2"/>
    <sheet name="Pivot Table" sheetId="11" r:id="rId3"/>
    <sheet name="PT_3" sheetId="21" r:id="rId4"/>
    <sheet name="PT_2" sheetId="22" r:id="rId5"/>
    <sheet name="PT_1" sheetId="24" r:id="rId6"/>
    <sheet name="Sales_Transactions" sheetId="1" r:id="rId7"/>
    <sheet name="Customers" sheetId="2" r:id="rId8"/>
    <sheet name="Products" sheetId="3" r:id="rId9"/>
    <sheet name="Stores" sheetId="4" r:id="rId10"/>
    <sheet name="Employees" sheetId="5" r:id="rId11"/>
    <sheet name="Suppliers" sheetId="6" r:id="rId12"/>
    <sheet name="Data_Quality_Log" sheetId="7" r:id="rId13"/>
  </sheets>
  <definedNames>
    <definedName name="_xlnm._FilterDatabase" localSheetId="7" hidden="1">Customers!$A$1:$L$851</definedName>
    <definedName name="_xlnm._FilterDatabase" localSheetId="12" hidden="1">Data_Quality_Log!$A$1:$C$24</definedName>
    <definedName name="_xlnm._FilterDatabase" localSheetId="10" hidden="1">Employees!$A$1:$I$301</definedName>
    <definedName name="_xlnm._FilterDatabase" localSheetId="8" hidden="1">Products!$A$1:$N$251</definedName>
    <definedName name="_xlnm._FilterDatabase" localSheetId="6" hidden="1">Sales_Transactions!$A$1:$AM$3001</definedName>
    <definedName name="_xlnm._FilterDatabase" localSheetId="9" hidden="1">Stores!$A$1:$J$121</definedName>
    <definedName name="_xlnm._FilterDatabase" localSheetId="11" hidden="1">Suppliers!$A$1:$J$91</definedName>
    <definedName name="Slicer_Region1">#N/A</definedName>
  </definedNames>
  <calcPr calcId="191029"/>
  <pivotCaches>
    <pivotCache cacheId="0" r:id="rId14"/>
    <pivotCache cacheId="1" r:id="rId15"/>
    <pivotCache cacheId="2"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69" i="1" l="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1800" i="24"/>
  <c r="I1800" i="24" s="1"/>
  <c r="H1801" i="24"/>
  <c r="I1801" i="24" s="1"/>
  <c r="H1802" i="24"/>
  <c r="I1802" i="24" s="1"/>
  <c r="H1803" i="24"/>
  <c r="I1803" i="24" s="1"/>
  <c r="H1804" i="24"/>
  <c r="I1804" i="24" s="1"/>
  <c r="H1805" i="24"/>
  <c r="I1805" i="24" s="1"/>
  <c r="H1806" i="24"/>
  <c r="I1806" i="24" s="1"/>
  <c r="H1807" i="24"/>
  <c r="I1807" i="24" s="1"/>
  <c r="H1808" i="24"/>
  <c r="I1808" i="24" s="1"/>
  <c r="H1809" i="24"/>
  <c r="I1809" i="24" s="1"/>
  <c r="H1810" i="24"/>
  <c r="I1810" i="24" s="1"/>
  <c r="H1811" i="24"/>
  <c r="I1811" i="24" s="1"/>
  <c r="H1812" i="24"/>
  <c r="I1812" i="24" s="1"/>
  <c r="H1813" i="24"/>
  <c r="I1813" i="24" s="1"/>
  <c r="H1814" i="24"/>
  <c r="I1814" i="24" s="1"/>
  <c r="H1815" i="24"/>
  <c r="I1815" i="24" s="1"/>
  <c r="H1816" i="24"/>
  <c r="I1816" i="24" s="1"/>
  <c r="H1817" i="24"/>
  <c r="I1817" i="24" s="1"/>
  <c r="H1818" i="24"/>
  <c r="I1818" i="24" s="1"/>
  <c r="H1819" i="24"/>
  <c r="I1819" i="24" s="1"/>
  <c r="H1820" i="24"/>
  <c r="I1820" i="24" s="1"/>
  <c r="H1821" i="24"/>
  <c r="I1821" i="24" s="1"/>
  <c r="H1822" i="24"/>
  <c r="I1822" i="24" s="1"/>
  <c r="H1823" i="24"/>
  <c r="I1823" i="24" s="1"/>
  <c r="H1824" i="24"/>
  <c r="I1824" i="24" s="1"/>
  <c r="H1825" i="24"/>
  <c r="I1825" i="24" s="1"/>
  <c r="H1826" i="24"/>
  <c r="I1826" i="24" s="1"/>
  <c r="H1827" i="24"/>
  <c r="I1827" i="24" s="1"/>
  <c r="H1828" i="24"/>
  <c r="I1828" i="24" s="1"/>
  <c r="H1829" i="24"/>
  <c r="I1829" i="24" s="1"/>
  <c r="H1830" i="24"/>
  <c r="I1830" i="24" s="1"/>
  <c r="H1831" i="24"/>
  <c r="I1831" i="24" s="1"/>
  <c r="H1832" i="24"/>
  <c r="I1832" i="24" s="1"/>
  <c r="H1833" i="24"/>
  <c r="I1833" i="24" s="1"/>
  <c r="H1834" i="24"/>
  <c r="I1834" i="24" s="1"/>
  <c r="H1835" i="24"/>
  <c r="I1835" i="24" s="1"/>
  <c r="H1836" i="24"/>
  <c r="I1836" i="24" s="1"/>
  <c r="H1837" i="24"/>
  <c r="I1837" i="24" s="1"/>
  <c r="H1838" i="24"/>
  <c r="I1838" i="24" s="1"/>
  <c r="H1839" i="24"/>
  <c r="I1839" i="24" s="1"/>
  <c r="H1840" i="24"/>
  <c r="I1840" i="24" s="1"/>
  <c r="H1841" i="24"/>
  <c r="I1841" i="24" s="1"/>
  <c r="H1842" i="24"/>
  <c r="I1842" i="24" s="1"/>
  <c r="H1843" i="24"/>
  <c r="I1843" i="24" s="1"/>
  <c r="H1844" i="24"/>
  <c r="I1844" i="24" s="1"/>
  <c r="H1845" i="24"/>
  <c r="I1845" i="24" s="1"/>
  <c r="H1846" i="24"/>
  <c r="I1846" i="24" s="1"/>
  <c r="H1847" i="24"/>
  <c r="I1847" i="24" s="1"/>
  <c r="H1848" i="24"/>
  <c r="I1848" i="24" s="1"/>
  <c r="H1849" i="24"/>
  <c r="I1849" i="24" s="1"/>
  <c r="H1850" i="24"/>
  <c r="I1850" i="24" s="1"/>
  <c r="H1851" i="24"/>
  <c r="I1851" i="24" s="1"/>
  <c r="H1852" i="24"/>
  <c r="I1852" i="24" s="1"/>
  <c r="H1853" i="24"/>
  <c r="I1853" i="24" s="1"/>
  <c r="H1854" i="24"/>
  <c r="I1854" i="24" s="1"/>
  <c r="H1855" i="24"/>
  <c r="I1855" i="24" s="1"/>
  <c r="H1856" i="24"/>
  <c r="I1856" i="24" s="1"/>
  <c r="H1857" i="24"/>
  <c r="I1857" i="24" s="1"/>
  <c r="H1858" i="24"/>
  <c r="I1858" i="24" s="1"/>
  <c r="H1859" i="24"/>
  <c r="I1859" i="24" s="1"/>
  <c r="H1860" i="24"/>
  <c r="I1860" i="24" s="1"/>
  <c r="H1861" i="24"/>
  <c r="I1861" i="24" s="1"/>
  <c r="H1862" i="24"/>
  <c r="I1862" i="24" s="1"/>
  <c r="H1863" i="24"/>
  <c r="I1863" i="24" s="1"/>
  <c r="H1864" i="24"/>
  <c r="I1864" i="24" s="1"/>
  <c r="H1865" i="24"/>
  <c r="I1865" i="24" s="1"/>
  <c r="H1866" i="24"/>
  <c r="I1866" i="24" s="1"/>
  <c r="H1867" i="24"/>
  <c r="I1867" i="24" s="1"/>
  <c r="H1868" i="24"/>
  <c r="I1868" i="24" s="1"/>
  <c r="H1869" i="24"/>
  <c r="I1869" i="24" s="1"/>
  <c r="H1870" i="24"/>
  <c r="I1870" i="24" s="1"/>
  <c r="H1871" i="24"/>
  <c r="I1871" i="24" s="1"/>
  <c r="H1872" i="24"/>
  <c r="I1872" i="24" s="1"/>
  <c r="H1873" i="24"/>
  <c r="I1873" i="24" s="1"/>
  <c r="H1874" i="24"/>
  <c r="I1874" i="24" s="1"/>
  <c r="H1875" i="24"/>
  <c r="I1875" i="24" s="1"/>
  <c r="H1876" i="24"/>
  <c r="I1876" i="24" s="1"/>
  <c r="H1877" i="24"/>
  <c r="I1877" i="24" s="1"/>
  <c r="H1878" i="24"/>
  <c r="I1878" i="24" s="1"/>
  <c r="H1879" i="24"/>
  <c r="I1879" i="24" s="1"/>
  <c r="H1880" i="24"/>
  <c r="I1880" i="24" s="1"/>
  <c r="H1881" i="24"/>
  <c r="I1881" i="24" s="1"/>
  <c r="H1882" i="24"/>
  <c r="I1882" i="24" s="1"/>
  <c r="H1883" i="24"/>
  <c r="I1883" i="24" s="1"/>
  <c r="H1884" i="24"/>
  <c r="I1884" i="24" s="1"/>
  <c r="H1885" i="24"/>
  <c r="I1885" i="24" s="1"/>
  <c r="H1886" i="24"/>
  <c r="I1886" i="24" s="1"/>
  <c r="H1887" i="24"/>
  <c r="I1887" i="24" s="1"/>
  <c r="H1888" i="24"/>
  <c r="I1888" i="24" s="1"/>
  <c r="H1889" i="24"/>
  <c r="I1889" i="24" s="1"/>
  <c r="H1890" i="24"/>
  <c r="I1890" i="24" s="1"/>
  <c r="H1891" i="24"/>
  <c r="I1891" i="24" s="1"/>
  <c r="H1892" i="24"/>
  <c r="I1892" i="24" s="1"/>
  <c r="H1893" i="24"/>
  <c r="I1893" i="24" s="1"/>
  <c r="H1894" i="24"/>
  <c r="I1894" i="24" s="1"/>
  <c r="H1895" i="24"/>
  <c r="I1895" i="24" s="1"/>
  <c r="H1896" i="24"/>
  <c r="I1896" i="24" s="1"/>
  <c r="H1897" i="24"/>
  <c r="I1897" i="24" s="1"/>
  <c r="H1898" i="24"/>
  <c r="I1898" i="24" s="1"/>
  <c r="H1899" i="24"/>
  <c r="I1899" i="24" s="1"/>
  <c r="H1900" i="24"/>
  <c r="I1900" i="24" s="1"/>
  <c r="H1901" i="24"/>
  <c r="I1901" i="24" s="1"/>
  <c r="H1902" i="24"/>
  <c r="I1902" i="24" s="1"/>
  <c r="H1903" i="24"/>
  <c r="I1903" i="24" s="1"/>
  <c r="H1904" i="24"/>
  <c r="I1904" i="24" s="1"/>
  <c r="H1905" i="24"/>
  <c r="I1905" i="24" s="1"/>
  <c r="H1906" i="24"/>
  <c r="I1906" i="24" s="1"/>
  <c r="H1907" i="24"/>
  <c r="I1907" i="24" s="1"/>
  <c r="H1908" i="24"/>
  <c r="I1908" i="24" s="1"/>
  <c r="H1909" i="24"/>
  <c r="I1909" i="24" s="1"/>
  <c r="H1910" i="24"/>
  <c r="I1910" i="24" s="1"/>
  <c r="H1911" i="24"/>
  <c r="I1911" i="24" s="1"/>
  <c r="H1912" i="24"/>
  <c r="I1912" i="24" s="1"/>
  <c r="H1913" i="24"/>
  <c r="I1913" i="24" s="1"/>
  <c r="H1914" i="24"/>
  <c r="I1914" i="24" s="1"/>
  <c r="H1915" i="24"/>
  <c r="I1915" i="24" s="1"/>
  <c r="H1916" i="24"/>
  <c r="I1916" i="24" s="1"/>
  <c r="H1917" i="24"/>
  <c r="I1917" i="24" s="1"/>
  <c r="H1918" i="24"/>
  <c r="I1918" i="24" s="1"/>
  <c r="H1919" i="24"/>
  <c r="I1919" i="24" s="1"/>
  <c r="H1920" i="24"/>
  <c r="I1920" i="24" s="1"/>
  <c r="H1921" i="24"/>
  <c r="I1921" i="24" s="1"/>
  <c r="H1922" i="24"/>
  <c r="I1922" i="24" s="1"/>
  <c r="H1923" i="24"/>
  <c r="I1923" i="24" s="1"/>
  <c r="H1924" i="24"/>
  <c r="I1924" i="24" s="1"/>
  <c r="H1925" i="24"/>
  <c r="I1925" i="24" s="1"/>
  <c r="H1926" i="24"/>
  <c r="I1926" i="24" s="1"/>
  <c r="H1927" i="24"/>
  <c r="I1927" i="24" s="1"/>
  <c r="H1928" i="24"/>
  <c r="I1928" i="24" s="1"/>
  <c r="H1929" i="24"/>
  <c r="I1929" i="24" s="1"/>
  <c r="H1930" i="24"/>
  <c r="I1930" i="24" s="1"/>
  <c r="H1931" i="24"/>
  <c r="I1931" i="24" s="1"/>
  <c r="H1932" i="24"/>
  <c r="I1932" i="24" s="1"/>
  <c r="H1933" i="24"/>
  <c r="I1933" i="24" s="1"/>
  <c r="H1934" i="24"/>
  <c r="I1934" i="24" s="1"/>
  <c r="H1935" i="24"/>
  <c r="I1935" i="24" s="1"/>
  <c r="H1936" i="24"/>
  <c r="I1936" i="24" s="1"/>
  <c r="H1937" i="24"/>
  <c r="I1937" i="24" s="1"/>
  <c r="H1938" i="24"/>
  <c r="I1938" i="24" s="1"/>
  <c r="H1939" i="24"/>
  <c r="I1939" i="24" s="1"/>
  <c r="H1940" i="24"/>
  <c r="I1940" i="24" s="1"/>
  <c r="H1941" i="24"/>
  <c r="I1941" i="24" s="1"/>
  <c r="H1942" i="24"/>
  <c r="I1942" i="24" s="1"/>
  <c r="H1943" i="24"/>
  <c r="I1943" i="24" s="1"/>
  <c r="H1944" i="24"/>
  <c r="I1944" i="24" s="1"/>
  <c r="H1945" i="24"/>
  <c r="I1945" i="24" s="1"/>
  <c r="H1946" i="24"/>
  <c r="I1946" i="24" s="1"/>
  <c r="H1947" i="24"/>
  <c r="I1947" i="24" s="1"/>
  <c r="H1948" i="24"/>
  <c r="I1948" i="24" s="1"/>
  <c r="H1949" i="24"/>
  <c r="I1949" i="24" s="1"/>
  <c r="H1950" i="24"/>
  <c r="I1950" i="24" s="1"/>
  <c r="H1951" i="24"/>
  <c r="I1951" i="24" s="1"/>
  <c r="H1952" i="24"/>
  <c r="I1952" i="24" s="1"/>
  <c r="H1953" i="24"/>
  <c r="I1953" i="24" s="1"/>
  <c r="H1954" i="24"/>
  <c r="I1954" i="24" s="1"/>
  <c r="H1955" i="24"/>
  <c r="I1955" i="24" s="1"/>
  <c r="H1956" i="24"/>
  <c r="I1956" i="24" s="1"/>
  <c r="H1957" i="24"/>
  <c r="I1957" i="24" s="1"/>
  <c r="H1958" i="24"/>
  <c r="I1958" i="24" s="1"/>
  <c r="H1959" i="24"/>
  <c r="I1959" i="24" s="1"/>
  <c r="H1960" i="24"/>
  <c r="I1960" i="24" s="1"/>
  <c r="H1961" i="24"/>
  <c r="I1961" i="24" s="1"/>
  <c r="H1962" i="24"/>
  <c r="I1962" i="24" s="1"/>
  <c r="H1963" i="24"/>
  <c r="I1963" i="24" s="1"/>
  <c r="H1964" i="24"/>
  <c r="I1964" i="24" s="1"/>
  <c r="H1965" i="24"/>
  <c r="I1965" i="24" s="1"/>
  <c r="H1966" i="24"/>
  <c r="I1966" i="24" s="1"/>
  <c r="H1967" i="24"/>
  <c r="I1967" i="24" s="1"/>
  <c r="H1968" i="24"/>
  <c r="I1968" i="24" s="1"/>
  <c r="H1969" i="24"/>
  <c r="I1969" i="24" s="1"/>
  <c r="H1970" i="24"/>
  <c r="I1970" i="24" s="1"/>
  <c r="H1971" i="24"/>
  <c r="I1971" i="24" s="1"/>
  <c r="H1972" i="24"/>
  <c r="I1972" i="24" s="1"/>
  <c r="H1973" i="24"/>
  <c r="I1973" i="24" s="1"/>
  <c r="H1974" i="24"/>
  <c r="I1974" i="24" s="1"/>
  <c r="H1975" i="24"/>
  <c r="I1975" i="24" s="1"/>
  <c r="H1976" i="24"/>
  <c r="I1976" i="24" s="1"/>
  <c r="H1977" i="24"/>
  <c r="I1977" i="24" s="1"/>
  <c r="H1978" i="24"/>
  <c r="I1978" i="24" s="1"/>
  <c r="H1979" i="24"/>
  <c r="I1979" i="24" s="1"/>
  <c r="H1980" i="24"/>
  <c r="I1980" i="24" s="1"/>
  <c r="H1981" i="24"/>
  <c r="I1981" i="24" s="1"/>
  <c r="H1982" i="24"/>
  <c r="I1982" i="24" s="1"/>
  <c r="H1983" i="24"/>
  <c r="I1983" i="24" s="1"/>
  <c r="H1984" i="24"/>
  <c r="I1984" i="24" s="1"/>
  <c r="H1985" i="24"/>
  <c r="I1985" i="24" s="1"/>
  <c r="H1986" i="24"/>
  <c r="I1986" i="24" s="1"/>
  <c r="H1987" i="24"/>
  <c r="I1987" i="24" s="1"/>
  <c r="H1988" i="24"/>
  <c r="I1988" i="24" s="1"/>
  <c r="H1989" i="24"/>
  <c r="I1989" i="24" s="1"/>
  <c r="H1990" i="24"/>
  <c r="I1990" i="24" s="1"/>
  <c r="H1991" i="24"/>
  <c r="I1991" i="24" s="1"/>
  <c r="H1992" i="24"/>
  <c r="I1992" i="24" s="1"/>
  <c r="H1993" i="24"/>
  <c r="I1993" i="24" s="1"/>
  <c r="H1994" i="24"/>
  <c r="I1994" i="24" s="1"/>
  <c r="H1995" i="24"/>
  <c r="I1995" i="24" s="1"/>
  <c r="H1996" i="24"/>
  <c r="I1996" i="24" s="1"/>
  <c r="H1997" i="24"/>
  <c r="I1997" i="24" s="1"/>
  <c r="H1998" i="24"/>
  <c r="I1998" i="24" s="1"/>
  <c r="H1999" i="24"/>
  <c r="I1999" i="24" s="1"/>
  <c r="H2000" i="24"/>
  <c r="I2000" i="24" s="1"/>
  <c r="H2001" i="24"/>
  <c r="I2001" i="24" s="1"/>
  <c r="H2002" i="24"/>
  <c r="I2002" i="24" s="1"/>
  <c r="H2003" i="24"/>
  <c r="I2003" i="24" s="1"/>
  <c r="H2004" i="24"/>
  <c r="I2004" i="24" s="1"/>
  <c r="H2005" i="24"/>
  <c r="I2005" i="24" s="1"/>
  <c r="H2006" i="24"/>
  <c r="I2006" i="24" s="1"/>
  <c r="H2007" i="24"/>
  <c r="I2007" i="24" s="1"/>
  <c r="H2008" i="24"/>
  <c r="I2008" i="24" s="1"/>
  <c r="H2009" i="24"/>
  <c r="I2009" i="24" s="1"/>
  <c r="H2010" i="24"/>
  <c r="I2010" i="24" s="1"/>
  <c r="H2011" i="24"/>
  <c r="I2011" i="24" s="1"/>
  <c r="H2012" i="24"/>
  <c r="I2012" i="24" s="1"/>
  <c r="H2013" i="24"/>
  <c r="I2013" i="24" s="1"/>
  <c r="H2014" i="24"/>
  <c r="I2014" i="24" s="1"/>
  <c r="H2015" i="24"/>
  <c r="I2015" i="24" s="1"/>
  <c r="H2016" i="24"/>
  <c r="I2016" i="24" s="1"/>
  <c r="H2017" i="24"/>
  <c r="I2017" i="24" s="1"/>
  <c r="H2018" i="24"/>
  <c r="I2018" i="24" s="1"/>
  <c r="H2019" i="24"/>
  <c r="I2019" i="24" s="1"/>
  <c r="H2020" i="24"/>
  <c r="I2020" i="24" s="1"/>
  <c r="H2021" i="24"/>
  <c r="I2021" i="24" s="1"/>
  <c r="H2022" i="24"/>
  <c r="I2022" i="24" s="1"/>
  <c r="H2023" i="24"/>
  <c r="I2023" i="24" s="1"/>
  <c r="H2024" i="24"/>
  <c r="I2024" i="24" s="1"/>
  <c r="H2025" i="24"/>
  <c r="I2025" i="24" s="1"/>
  <c r="H2026" i="24"/>
  <c r="I2026" i="24" s="1"/>
  <c r="H2027" i="24"/>
  <c r="I2027" i="24" s="1"/>
  <c r="H2028" i="24"/>
  <c r="I2028" i="24" s="1"/>
  <c r="H2029" i="24"/>
  <c r="I2029" i="24" s="1"/>
  <c r="H2030" i="24"/>
  <c r="I2030" i="24" s="1"/>
  <c r="H2031" i="24"/>
  <c r="I2031" i="24" s="1"/>
  <c r="H2032" i="24"/>
  <c r="I2032" i="24" s="1"/>
  <c r="H2033" i="24"/>
  <c r="I2033" i="24" s="1"/>
  <c r="H2034" i="24"/>
  <c r="I2034" i="24" s="1"/>
  <c r="H2035" i="24"/>
  <c r="I2035" i="24" s="1"/>
  <c r="H2036" i="24"/>
  <c r="I2036" i="24" s="1"/>
  <c r="H2037" i="24"/>
  <c r="I2037" i="24" s="1"/>
  <c r="H2038" i="24"/>
  <c r="I2038" i="24" s="1"/>
  <c r="H2039" i="24"/>
  <c r="I2039" i="24" s="1"/>
  <c r="H2040" i="24"/>
  <c r="I2040" i="24" s="1"/>
  <c r="H2041" i="24"/>
  <c r="I2041" i="24" s="1"/>
  <c r="H2042" i="24"/>
  <c r="I2042" i="24" s="1"/>
  <c r="H2043" i="24"/>
  <c r="I2043" i="24" s="1"/>
  <c r="H2044" i="24"/>
  <c r="I2044" i="24" s="1"/>
  <c r="H2045" i="24"/>
  <c r="I2045" i="24" s="1"/>
  <c r="H2046" i="24"/>
  <c r="I2046" i="24" s="1"/>
  <c r="H2047" i="24"/>
  <c r="I2047" i="24" s="1"/>
  <c r="H2048" i="24"/>
  <c r="I2048" i="24" s="1"/>
  <c r="H2049" i="24"/>
  <c r="I2049" i="24" s="1"/>
  <c r="H2050" i="24"/>
  <c r="I2050" i="24" s="1"/>
  <c r="H2051" i="24"/>
  <c r="I2051" i="24" s="1"/>
  <c r="H2052" i="24"/>
  <c r="I2052" i="24" s="1"/>
  <c r="H2053" i="24"/>
  <c r="I2053" i="24" s="1"/>
  <c r="H2054" i="24"/>
  <c r="I2054" i="24" s="1"/>
  <c r="H2055" i="24"/>
  <c r="I2055" i="24" s="1"/>
  <c r="H2056" i="24"/>
  <c r="I2056" i="24" s="1"/>
  <c r="H2057" i="24"/>
  <c r="I2057" i="24" s="1"/>
  <c r="H2058" i="24"/>
  <c r="I2058" i="24" s="1"/>
  <c r="H2059" i="24"/>
  <c r="I2059" i="24" s="1"/>
  <c r="H2060" i="24"/>
  <c r="I2060" i="24" s="1"/>
  <c r="H2061" i="24"/>
  <c r="I2061" i="24" s="1"/>
  <c r="H2062" i="24"/>
  <c r="I2062" i="24" s="1"/>
  <c r="H2063" i="24"/>
  <c r="I2063" i="24" s="1"/>
  <c r="H2064" i="24"/>
  <c r="I2064" i="24" s="1"/>
  <c r="H2065" i="24"/>
  <c r="I2065" i="24" s="1"/>
  <c r="H2066" i="24"/>
  <c r="I2066" i="24" s="1"/>
  <c r="H2067" i="24"/>
  <c r="I2067" i="24" s="1"/>
  <c r="H2068" i="24"/>
  <c r="I2068" i="24" s="1"/>
  <c r="H2069" i="24"/>
  <c r="I2069" i="24" s="1"/>
  <c r="H2070" i="24"/>
  <c r="I2070" i="24" s="1"/>
  <c r="H2071" i="24"/>
  <c r="I2071" i="24" s="1"/>
  <c r="H2072" i="24"/>
  <c r="I2072" i="24" s="1"/>
  <c r="H2073" i="24"/>
  <c r="I2073" i="24" s="1"/>
  <c r="H2074" i="24"/>
  <c r="I2074" i="24" s="1"/>
  <c r="H2075" i="24"/>
  <c r="I2075" i="24" s="1"/>
  <c r="H2076" i="24"/>
  <c r="I2076" i="24" s="1"/>
  <c r="H2077" i="24"/>
  <c r="I2077" i="24" s="1"/>
  <c r="H2078" i="24"/>
  <c r="I2078" i="24" s="1"/>
  <c r="H2079" i="24"/>
  <c r="I2079" i="24" s="1"/>
  <c r="H2080" i="24"/>
  <c r="I2080" i="24" s="1"/>
  <c r="H2081" i="24"/>
  <c r="I2081" i="24" s="1"/>
  <c r="H2082" i="24"/>
  <c r="I2082" i="24" s="1"/>
  <c r="H2083" i="24"/>
  <c r="I2083" i="24" s="1"/>
  <c r="H2084" i="24"/>
  <c r="I2084" i="24" s="1"/>
  <c r="H2085" i="24"/>
  <c r="I2085" i="24" s="1"/>
  <c r="H2086" i="24"/>
  <c r="I2086" i="24" s="1"/>
  <c r="H2087" i="24"/>
  <c r="I2087" i="24" s="1"/>
  <c r="H2088" i="24"/>
  <c r="I2088" i="24" s="1"/>
  <c r="H2089" i="24"/>
  <c r="I2089" i="24" s="1"/>
  <c r="H2090" i="24"/>
  <c r="I2090" i="24" s="1"/>
  <c r="H2091" i="24"/>
  <c r="I2091" i="24" s="1"/>
  <c r="H2092" i="24"/>
  <c r="I2092" i="24" s="1"/>
  <c r="H2093" i="24"/>
  <c r="I2093" i="24" s="1"/>
  <c r="H2094" i="24"/>
  <c r="I2094" i="24" s="1"/>
  <c r="H2095" i="24"/>
  <c r="I2095" i="24" s="1"/>
  <c r="H2096" i="24"/>
  <c r="I2096" i="24" s="1"/>
  <c r="H2097" i="24"/>
  <c r="I2097" i="24" s="1"/>
  <c r="H2098" i="24"/>
  <c r="I2098" i="24" s="1"/>
  <c r="H2099" i="24"/>
  <c r="I2099" i="24" s="1"/>
  <c r="H2100" i="24"/>
  <c r="I2100" i="24" s="1"/>
  <c r="H2101" i="24"/>
  <c r="I2101" i="24" s="1"/>
  <c r="H2102" i="24"/>
  <c r="I2102" i="24" s="1"/>
  <c r="H2103" i="24"/>
  <c r="I2103" i="24" s="1"/>
  <c r="H2104" i="24"/>
  <c r="I2104" i="24" s="1"/>
  <c r="H2105" i="24"/>
  <c r="I2105" i="24" s="1"/>
  <c r="H2106" i="24"/>
  <c r="I2106" i="24" s="1"/>
  <c r="H2107" i="24"/>
  <c r="I2107" i="24" s="1"/>
  <c r="H2108" i="24"/>
  <c r="I2108" i="24" s="1"/>
  <c r="H2109" i="24"/>
  <c r="I2109" i="24" s="1"/>
  <c r="H2110" i="24"/>
  <c r="I2110" i="24" s="1"/>
  <c r="H2111" i="24"/>
  <c r="I2111" i="24" s="1"/>
  <c r="H2112" i="24"/>
  <c r="I2112" i="24" s="1"/>
  <c r="H2113" i="24"/>
  <c r="I2113" i="24" s="1"/>
  <c r="H2114" i="24"/>
  <c r="I2114" i="24" s="1"/>
  <c r="H2115" i="24"/>
  <c r="I2115" i="24" s="1"/>
  <c r="H2116" i="24"/>
  <c r="I2116" i="24" s="1"/>
  <c r="H2117" i="24"/>
  <c r="I2117" i="24" s="1"/>
  <c r="H2118" i="24"/>
  <c r="I2118" i="24" s="1"/>
  <c r="H2119" i="24"/>
  <c r="I2119" i="24" s="1"/>
  <c r="H2120" i="24"/>
  <c r="I2120" i="24" s="1"/>
  <c r="H2121" i="24"/>
  <c r="I2121" i="24" s="1"/>
  <c r="H2122" i="24"/>
  <c r="I2122" i="24" s="1"/>
  <c r="H2123" i="24"/>
  <c r="I2123" i="24" s="1"/>
  <c r="H2124" i="24"/>
  <c r="I2124" i="24" s="1"/>
  <c r="H2125" i="24"/>
  <c r="I2125" i="24" s="1"/>
  <c r="H2126" i="24"/>
  <c r="I2126" i="24" s="1"/>
  <c r="H2127" i="24"/>
  <c r="I2127" i="24" s="1"/>
  <c r="H2128" i="24"/>
  <c r="I2128" i="24" s="1"/>
  <c r="H2129" i="24"/>
  <c r="I2129" i="24" s="1"/>
  <c r="H2130" i="24"/>
  <c r="I2130" i="24" s="1"/>
  <c r="H2131" i="24"/>
  <c r="I2131" i="24" s="1"/>
  <c r="H2132" i="24"/>
  <c r="I2132" i="24" s="1"/>
  <c r="H2133" i="24"/>
  <c r="I2133" i="24" s="1"/>
  <c r="H2134" i="24"/>
  <c r="I2134" i="24" s="1"/>
  <c r="H2135" i="24"/>
  <c r="I2135" i="24" s="1"/>
  <c r="H2136" i="24"/>
  <c r="I2136" i="24" s="1"/>
  <c r="H2137" i="24"/>
  <c r="I2137" i="24" s="1"/>
  <c r="H2138" i="24"/>
  <c r="I2138" i="24" s="1"/>
  <c r="H2139" i="24"/>
  <c r="I2139" i="24" s="1"/>
  <c r="H2140" i="24"/>
  <c r="I2140" i="24" s="1"/>
  <c r="H2141" i="24"/>
  <c r="I2141" i="24" s="1"/>
  <c r="H2142" i="24"/>
  <c r="I2142" i="24" s="1"/>
  <c r="H2143" i="24"/>
  <c r="I2143" i="24" s="1"/>
  <c r="H2144" i="24"/>
  <c r="I2144" i="24" s="1"/>
  <c r="H2145" i="24"/>
  <c r="I2145" i="24" s="1"/>
  <c r="H2146" i="24"/>
  <c r="I2146" i="24" s="1"/>
  <c r="H2147" i="24"/>
  <c r="I2147" i="24" s="1"/>
  <c r="H2148" i="24"/>
  <c r="I2148" i="24" s="1"/>
  <c r="H2149" i="24"/>
  <c r="I2149" i="24" s="1"/>
  <c r="H2150" i="24"/>
  <c r="I2150" i="24" s="1"/>
  <c r="H2151" i="24"/>
  <c r="I2151" i="24" s="1"/>
  <c r="H2152" i="24"/>
  <c r="I2152" i="24" s="1"/>
  <c r="H2153" i="24"/>
  <c r="I2153" i="24" s="1"/>
  <c r="H2154" i="24"/>
  <c r="I2154" i="24" s="1"/>
  <c r="H2155" i="24"/>
  <c r="I2155" i="24" s="1"/>
  <c r="H2156" i="24"/>
  <c r="I2156" i="24" s="1"/>
  <c r="H2157" i="24"/>
  <c r="I2157" i="24" s="1"/>
  <c r="H2158" i="24"/>
  <c r="I2158" i="24" s="1"/>
  <c r="H2159" i="24"/>
  <c r="I2159" i="24" s="1"/>
  <c r="H2160" i="24"/>
  <c r="I2160" i="24" s="1"/>
  <c r="H2161" i="24"/>
  <c r="I2161" i="24" s="1"/>
  <c r="H2162" i="24"/>
  <c r="I2162" i="24" s="1"/>
  <c r="H2163" i="24"/>
  <c r="I2163" i="24" s="1"/>
  <c r="H2164" i="24"/>
  <c r="I2164" i="24" s="1"/>
  <c r="H2165" i="24"/>
  <c r="I2165" i="24" s="1"/>
  <c r="H2166" i="24"/>
  <c r="I2166" i="24" s="1"/>
  <c r="H2167" i="24"/>
  <c r="I2167" i="24" s="1"/>
  <c r="H2168" i="24"/>
  <c r="I2168" i="24" s="1"/>
  <c r="H2169" i="24"/>
  <c r="I2169" i="24" s="1"/>
  <c r="H2170" i="24"/>
  <c r="I2170" i="24" s="1"/>
  <c r="H2171" i="24"/>
  <c r="I2171" i="24" s="1"/>
  <c r="H2172" i="24"/>
  <c r="I2172" i="24" s="1"/>
  <c r="H2173" i="24"/>
  <c r="I2173" i="24" s="1"/>
  <c r="H2174" i="24"/>
  <c r="I2174" i="24" s="1"/>
  <c r="H2175" i="24"/>
  <c r="I2175" i="24" s="1"/>
  <c r="H2176" i="24"/>
  <c r="I2176" i="24" s="1"/>
  <c r="H2177" i="24"/>
  <c r="I2177" i="24" s="1"/>
  <c r="H2178" i="24"/>
  <c r="I2178" i="24" s="1"/>
  <c r="H2179" i="24"/>
  <c r="I2179" i="24" s="1"/>
  <c r="H2180" i="24"/>
  <c r="I2180" i="24" s="1"/>
  <c r="H2181" i="24"/>
  <c r="I2181" i="24" s="1"/>
  <c r="H2182" i="24"/>
  <c r="I2182" i="24" s="1"/>
  <c r="H2183" i="24"/>
  <c r="I2183" i="24" s="1"/>
  <c r="H2184" i="24"/>
  <c r="I2184" i="24" s="1"/>
  <c r="H2185" i="24"/>
  <c r="I2185" i="24" s="1"/>
  <c r="H2186" i="24"/>
  <c r="I2186" i="24" s="1"/>
  <c r="H2187" i="24"/>
  <c r="I2187" i="24" s="1"/>
  <c r="H2188" i="24"/>
  <c r="I2188" i="24" s="1"/>
  <c r="H2189" i="24"/>
  <c r="I2189" i="24" s="1"/>
  <c r="H2190" i="24"/>
  <c r="I2190" i="24" s="1"/>
  <c r="H2191" i="24"/>
  <c r="I2191" i="24" s="1"/>
  <c r="H2192" i="24"/>
  <c r="I2192" i="24" s="1"/>
  <c r="H2193" i="24"/>
  <c r="I2193" i="24" s="1"/>
  <c r="H2194" i="24"/>
  <c r="I2194" i="24" s="1"/>
  <c r="H2195" i="24"/>
  <c r="I2195" i="24" s="1"/>
  <c r="H2196" i="24"/>
  <c r="I2196" i="24" s="1"/>
  <c r="H2197" i="24"/>
  <c r="I2197" i="24" s="1"/>
  <c r="H2198" i="24"/>
  <c r="I2198" i="24" s="1"/>
  <c r="H2199" i="24"/>
  <c r="I2199" i="24" s="1"/>
  <c r="H2200" i="24"/>
  <c r="I2200" i="24" s="1"/>
  <c r="H2201" i="24"/>
  <c r="I2201" i="24" s="1"/>
  <c r="H2202" i="24"/>
  <c r="I2202" i="24" s="1"/>
  <c r="H2203" i="24"/>
  <c r="I2203" i="24" s="1"/>
  <c r="H2204" i="24"/>
  <c r="I2204" i="24" s="1"/>
  <c r="H2205" i="24"/>
  <c r="I2205" i="24" s="1"/>
  <c r="H2206" i="24"/>
  <c r="I2206" i="24" s="1"/>
  <c r="H2207" i="24"/>
  <c r="I2207" i="24" s="1"/>
  <c r="H2208" i="24"/>
  <c r="I2208" i="24" s="1"/>
  <c r="H2209" i="24"/>
  <c r="I2209" i="24" s="1"/>
  <c r="H2210" i="24"/>
  <c r="I2210" i="24" s="1"/>
  <c r="H2211" i="24"/>
  <c r="I2211" i="24" s="1"/>
  <c r="H2212" i="24"/>
  <c r="I2212" i="24" s="1"/>
  <c r="H2213" i="24"/>
  <c r="I2213" i="24" s="1"/>
  <c r="H2214" i="24"/>
  <c r="I2214" i="24" s="1"/>
  <c r="H2215" i="24"/>
  <c r="I2215" i="24" s="1"/>
  <c r="H2216" i="24"/>
  <c r="I2216" i="24" s="1"/>
  <c r="H2217" i="24"/>
  <c r="I2217" i="24" s="1"/>
  <c r="H2218" i="24"/>
  <c r="I2218" i="24" s="1"/>
  <c r="H2219" i="24"/>
  <c r="I2219" i="24" s="1"/>
  <c r="H2220" i="24"/>
  <c r="I2220" i="24" s="1"/>
  <c r="H2221" i="24"/>
  <c r="I2221" i="24" s="1"/>
  <c r="H2222" i="24"/>
  <c r="I2222" i="24" s="1"/>
  <c r="H2223" i="24"/>
  <c r="I2223" i="24" s="1"/>
  <c r="H2224" i="24"/>
  <c r="I2224" i="24" s="1"/>
  <c r="H2225" i="24"/>
  <c r="I2225" i="24" s="1"/>
  <c r="H2226" i="24"/>
  <c r="I2226" i="24" s="1"/>
  <c r="H2227" i="24"/>
  <c r="I2227" i="24" s="1"/>
  <c r="H2228" i="24"/>
  <c r="I2228" i="24" s="1"/>
  <c r="H2229" i="24"/>
  <c r="I2229" i="24" s="1"/>
  <c r="H2230" i="24"/>
  <c r="I2230" i="24" s="1"/>
  <c r="H2231" i="24"/>
  <c r="I2231" i="24" s="1"/>
  <c r="H2232" i="24"/>
  <c r="I2232" i="24" s="1"/>
  <c r="H2233" i="24"/>
  <c r="I2233" i="24" s="1"/>
  <c r="H2234" i="24"/>
  <c r="I2234" i="24" s="1"/>
  <c r="H2235" i="24"/>
  <c r="I2235" i="24" s="1"/>
  <c r="H2236" i="24"/>
  <c r="I2236" i="24" s="1"/>
  <c r="H2237" i="24"/>
  <c r="I2237" i="24" s="1"/>
  <c r="H2238" i="24"/>
  <c r="I2238" i="24" s="1"/>
  <c r="H2239" i="24"/>
  <c r="I2239" i="24" s="1"/>
  <c r="H2240" i="24"/>
  <c r="I2240" i="24" s="1"/>
  <c r="H2241" i="24"/>
  <c r="I2241" i="24" s="1"/>
  <c r="H2242" i="24"/>
  <c r="I2242" i="24" s="1"/>
  <c r="H2243" i="24"/>
  <c r="I2243" i="24" s="1"/>
  <c r="H2244" i="24"/>
  <c r="I2244" i="24" s="1"/>
  <c r="H2245" i="24"/>
  <c r="I2245" i="24" s="1"/>
  <c r="H2246" i="24"/>
  <c r="I2246" i="24" s="1"/>
  <c r="H2247" i="24"/>
  <c r="I2247" i="24" s="1"/>
  <c r="H2248" i="24"/>
  <c r="I2248" i="24" s="1"/>
  <c r="H2249" i="24"/>
  <c r="I2249" i="24" s="1"/>
  <c r="H2250" i="24"/>
  <c r="I2250" i="24" s="1"/>
  <c r="H2251" i="24"/>
  <c r="I2251" i="24" s="1"/>
  <c r="H2252" i="24"/>
  <c r="I2252" i="24" s="1"/>
  <c r="H2253" i="24"/>
  <c r="I2253" i="24" s="1"/>
  <c r="H2254" i="24"/>
  <c r="I2254" i="24" s="1"/>
  <c r="H2255" i="24"/>
  <c r="I2255" i="24" s="1"/>
  <c r="H2256" i="24"/>
  <c r="I2256" i="24" s="1"/>
  <c r="H2257" i="24"/>
  <c r="I2257" i="24" s="1"/>
  <c r="H2258" i="24"/>
  <c r="I2258" i="24" s="1"/>
  <c r="H2259" i="24"/>
  <c r="I2259" i="24" s="1"/>
  <c r="H2260" i="24"/>
  <c r="I2260" i="24" s="1"/>
  <c r="H2261" i="24"/>
  <c r="I2261" i="24" s="1"/>
  <c r="H2262" i="24"/>
  <c r="I2262" i="24" s="1"/>
  <c r="H2263" i="24"/>
  <c r="I2263" i="24" s="1"/>
  <c r="H2264" i="24"/>
  <c r="I2264" i="24" s="1"/>
  <c r="H2265" i="24"/>
  <c r="I2265" i="24" s="1"/>
  <c r="H2266" i="24"/>
  <c r="I2266" i="24" s="1"/>
  <c r="H2267" i="24"/>
  <c r="I2267" i="24" s="1"/>
  <c r="H2268" i="24"/>
  <c r="I2268" i="24" s="1"/>
  <c r="H2269" i="24"/>
  <c r="I2269" i="24" s="1"/>
  <c r="H2270" i="24"/>
  <c r="I2270" i="24" s="1"/>
  <c r="H2271" i="24"/>
  <c r="I2271" i="24" s="1"/>
  <c r="H2272" i="24"/>
  <c r="I2272" i="24" s="1"/>
  <c r="H2273" i="24"/>
  <c r="I2273" i="24" s="1"/>
  <c r="H2274" i="24"/>
  <c r="I2274" i="24" s="1"/>
  <c r="H2275" i="24"/>
  <c r="I2275" i="24" s="1"/>
  <c r="H2276" i="24"/>
  <c r="I2276" i="24" s="1"/>
  <c r="H2277" i="24"/>
  <c r="I2277" i="24" s="1"/>
  <c r="H2278" i="24"/>
  <c r="I2278" i="24" s="1"/>
  <c r="H2279" i="24"/>
  <c r="I2279" i="24" s="1"/>
  <c r="H2280" i="24"/>
  <c r="I2280" i="24" s="1"/>
  <c r="H2281" i="24"/>
  <c r="I2281" i="24" s="1"/>
  <c r="H2282" i="24"/>
  <c r="I2282" i="24" s="1"/>
  <c r="H2283" i="24"/>
  <c r="I2283" i="24" s="1"/>
  <c r="H2284" i="24"/>
  <c r="I2284" i="24" s="1"/>
  <c r="H2285" i="24"/>
  <c r="I2285" i="24" s="1"/>
  <c r="H2286" i="24"/>
  <c r="I2286" i="24" s="1"/>
  <c r="H2287" i="24"/>
  <c r="I2287" i="24" s="1"/>
  <c r="H2288" i="24"/>
  <c r="I2288" i="24" s="1"/>
  <c r="H2289" i="24"/>
  <c r="I2289" i="24" s="1"/>
  <c r="H2290" i="24"/>
  <c r="I2290" i="24" s="1"/>
  <c r="H2291" i="24"/>
  <c r="I2291" i="24" s="1"/>
  <c r="H2292" i="24"/>
  <c r="I2292" i="24" s="1"/>
  <c r="H2293" i="24"/>
  <c r="I2293" i="24" s="1"/>
  <c r="H2294" i="24"/>
  <c r="I2294" i="24" s="1"/>
  <c r="H2295" i="24"/>
  <c r="I2295" i="24" s="1"/>
  <c r="H2296" i="24"/>
  <c r="I2296" i="24" s="1"/>
  <c r="H2297" i="24"/>
  <c r="I2297" i="24" s="1"/>
  <c r="H2298" i="24"/>
  <c r="I2298" i="24" s="1"/>
  <c r="H2299" i="24"/>
  <c r="I2299" i="24" s="1"/>
  <c r="H2300" i="24"/>
  <c r="I2300" i="24" s="1"/>
  <c r="H2301" i="24"/>
  <c r="I2301" i="24" s="1"/>
  <c r="H2302" i="24"/>
  <c r="I2302" i="24" s="1"/>
  <c r="H2303" i="24"/>
  <c r="I2303" i="24" s="1"/>
  <c r="H2304" i="24"/>
  <c r="I2304" i="24" s="1"/>
  <c r="H2305" i="24"/>
  <c r="I2305" i="24" s="1"/>
  <c r="H2306" i="24"/>
  <c r="I2306" i="24" s="1"/>
  <c r="H2307" i="24"/>
  <c r="I2307" i="24" s="1"/>
  <c r="H2308" i="24"/>
  <c r="I2308" i="24" s="1"/>
  <c r="H2309" i="24"/>
  <c r="I2309" i="24" s="1"/>
  <c r="H2310" i="24"/>
  <c r="I2310" i="24" s="1"/>
  <c r="H2311" i="24"/>
  <c r="I2311" i="24" s="1"/>
  <c r="H2312" i="24"/>
  <c r="I2312" i="24" s="1"/>
  <c r="H2313" i="24"/>
  <c r="I2313" i="24" s="1"/>
  <c r="H2314" i="24"/>
  <c r="I2314" i="24" s="1"/>
  <c r="H2315" i="24"/>
  <c r="I2315" i="24" s="1"/>
  <c r="H2316" i="24"/>
  <c r="I2316" i="24" s="1"/>
  <c r="H2317" i="24"/>
  <c r="I2317" i="24" s="1"/>
  <c r="H2318" i="24"/>
  <c r="I2318" i="24" s="1"/>
  <c r="H2319" i="24"/>
  <c r="I2319" i="24" s="1"/>
  <c r="H2320" i="24"/>
  <c r="I2320" i="24" s="1"/>
  <c r="H2321" i="24"/>
  <c r="I2321" i="24" s="1"/>
  <c r="H2322" i="24"/>
  <c r="I2322" i="24" s="1"/>
  <c r="H2323" i="24"/>
  <c r="I2323" i="24" s="1"/>
  <c r="H2324" i="24"/>
  <c r="I2324" i="24" s="1"/>
  <c r="H2325" i="24"/>
  <c r="I2325" i="24" s="1"/>
  <c r="H2326" i="24"/>
  <c r="I2326" i="24" s="1"/>
  <c r="H2327" i="24"/>
  <c r="I2327" i="24" s="1"/>
  <c r="H2328" i="24"/>
  <c r="I2328" i="24" s="1"/>
  <c r="H2329" i="24"/>
  <c r="I2329" i="24" s="1"/>
  <c r="H2330" i="24"/>
  <c r="I2330" i="24" s="1"/>
  <c r="H2331" i="24"/>
  <c r="I2331" i="24" s="1"/>
  <c r="H2332" i="24"/>
  <c r="I2332" i="24" s="1"/>
  <c r="H2333" i="24"/>
  <c r="I2333" i="24" s="1"/>
  <c r="H2334" i="24"/>
  <c r="I2334" i="24" s="1"/>
  <c r="H2335" i="24"/>
  <c r="I2335" i="24" s="1"/>
  <c r="H2336" i="24"/>
  <c r="I2336" i="24" s="1"/>
  <c r="H2337" i="24"/>
  <c r="I2337" i="24" s="1"/>
  <c r="H2338" i="24"/>
  <c r="I2338" i="24" s="1"/>
  <c r="H2339" i="24"/>
  <c r="I2339" i="24" s="1"/>
  <c r="H2340" i="24"/>
  <c r="I2340" i="24" s="1"/>
  <c r="H2341" i="24"/>
  <c r="I2341" i="24" s="1"/>
  <c r="H2342" i="24"/>
  <c r="I2342" i="24" s="1"/>
  <c r="H2343" i="24"/>
  <c r="I2343" i="24" s="1"/>
  <c r="H2344" i="24"/>
  <c r="I2344" i="24" s="1"/>
  <c r="H2345" i="24"/>
  <c r="I2345" i="24" s="1"/>
  <c r="H2346" i="24"/>
  <c r="I2346" i="24" s="1"/>
  <c r="H2347" i="24"/>
  <c r="I2347" i="24" s="1"/>
  <c r="H2348" i="24"/>
  <c r="I2348" i="24" s="1"/>
  <c r="H2349" i="24"/>
  <c r="I2349" i="24" s="1"/>
  <c r="H2350" i="24"/>
  <c r="I2350" i="24" s="1"/>
  <c r="H2351" i="24"/>
  <c r="I2351" i="24" s="1"/>
  <c r="H2352" i="24"/>
  <c r="I2352" i="24" s="1"/>
  <c r="H2353" i="24"/>
  <c r="I2353" i="24" s="1"/>
  <c r="H2354" i="24"/>
  <c r="I2354" i="24" s="1"/>
  <c r="H2355" i="24"/>
  <c r="I2355" i="24" s="1"/>
  <c r="H2356" i="24"/>
  <c r="I2356" i="24" s="1"/>
  <c r="H2357" i="24"/>
  <c r="I2357" i="24" s="1"/>
  <c r="H2358" i="24"/>
  <c r="I2358" i="24" s="1"/>
  <c r="H2359" i="24"/>
  <c r="I2359" i="24" s="1"/>
  <c r="H2360" i="24"/>
  <c r="I2360" i="24" s="1"/>
  <c r="H2361" i="24"/>
  <c r="I2361" i="24" s="1"/>
  <c r="H2362" i="24"/>
  <c r="I2362" i="24" s="1"/>
  <c r="H2363" i="24"/>
  <c r="I2363" i="24" s="1"/>
  <c r="H2364" i="24"/>
  <c r="I2364" i="24" s="1"/>
  <c r="H2365" i="24"/>
  <c r="I2365" i="24" s="1"/>
  <c r="H2366" i="24"/>
  <c r="I2366" i="24" s="1"/>
  <c r="H2367" i="24"/>
  <c r="I2367" i="24" s="1"/>
  <c r="H2368" i="24"/>
  <c r="I2368" i="24" s="1"/>
  <c r="H2369" i="24"/>
  <c r="I2369" i="24" s="1"/>
  <c r="H2370" i="24"/>
  <c r="I2370" i="24" s="1"/>
  <c r="H2371" i="24"/>
  <c r="I2371" i="24" s="1"/>
  <c r="H2372" i="24"/>
  <c r="I2372" i="24" s="1"/>
  <c r="H2373" i="24"/>
  <c r="I2373" i="24" s="1"/>
  <c r="H2374" i="24"/>
  <c r="I2374" i="24" s="1"/>
  <c r="H2375" i="24"/>
  <c r="I2375" i="24" s="1"/>
  <c r="H2376" i="24"/>
  <c r="I2376" i="24" s="1"/>
  <c r="H2377" i="24"/>
  <c r="I2377" i="24" s="1"/>
  <c r="H2378" i="24"/>
  <c r="I2378" i="24" s="1"/>
  <c r="H2379" i="24"/>
  <c r="I2379" i="24" s="1"/>
  <c r="H2380" i="24"/>
  <c r="I2380" i="24" s="1"/>
  <c r="H2381" i="24"/>
  <c r="I2381" i="24" s="1"/>
  <c r="H2382" i="24"/>
  <c r="I2382" i="24" s="1"/>
  <c r="H2383" i="24"/>
  <c r="I2383" i="24" s="1"/>
  <c r="H2384" i="24"/>
  <c r="I2384" i="24" s="1"/>
  <c r="H2385" i="24"/>
  <c r="I2385" i="24" s="1"/>
  <c r="H2386" i="24"/>
  <c r="I2386" i="24" s="1"/>
  <c r="H2387" i="24"/>
  <c r="I2387" i="24" s="1"/>
  <c r="H2388" i="24"/>
  <c r="I2388" i="24" s="1"/>
  <c r="H2389" i="24"/>
  <c r="I2389" i="24" s="1"/>
  <c r="H2390" i="24"/>
  <c r="I2390" i="24" s="1"/>
  <c r="H2391" i="24"/>
  <c r="I2391" i="24" s="1"/>
  <c r="H2392" i="24"/>
  <c r="I2392" i="24" s="1"/>
  <c r="H2393" i="24"/>
  <c r="I2393" i="24" s="1"/>
  <c r="H2394" i="24"/>
  <c r="I2394" i="24" s="1"/>
  <c r="H2395" i="24"/>
  <c r="I2395" i="24" s="1"/>
  <c r="H2396" i="24"/>
  <c r="I2396" i="24" s="1"/>
  <c r="H2397" i="24"/>
  <c r="I2397" i="24" s="1"/>
  <c r="H2398" i="24"/>
  <c r="I2398" i="24" s="1"/>
  <c r="H2399" i="24"/>
  <c r="I2399" i="24" s="1"/>
  <c r="H2400" i="24"/>
  <c r="I2400" i="24" s="1"/>
  <c r="H2401" i="24"/>
  <c r="I2401" i="24" s="1"/>
  <c r="H2402" i="24"/>
  <c r="I2402" i="24" s="1"/>
  <c r="H2403" i="24"/>
  <c r="I2403" i="24" s="1"/>
  <c r="H2404" i="24"/>
  <c r="I2404" i="24" s="1"/>
  <c r="H2405" i="24"/>
  <c r="I2405" i="24" s="1"/>
  <c r="H2406" i="24"/>
  <c r="I2406" i="24" s="1"/>
  <c r="H2407" i="24"/>
  <c r="I2407" i="24" s="1"/>
  <c r="H2408" i="24"/>
  <c r="I2408" i="24" s="1"/>
  <c r="H2409" i="24"/>
  <c r="I2409" i="24" s="1"/>
  <c r="H2410" i="24"/>
  <c r="I2410" i="24" s="1"/>
  <c r="H2411" i="24"/>
  <c r="I2411" i="24" s="1"/>
  <c r="H2412" i="24"/>
  <c r="I2412" i="24" s="1"/>
  <c r="H2413" i="24"/>
  <c r="I2413" i="24" s="1"/>
  <c r="H2414" i="24"/>
  <c r="I2414" i="24" s="1"/>
  <c r="H2415" i="24"/>
  <c r="I2415" i="24" s="1"/>
  <c r="H2416" i="24"/>
  <c r="I2416" i="24" s="1"/>
  <c r="H2417" i="24"/>
  <c r="I2417" i="24" s="1"/>
  <c r="H2418" i="24"/>
  <c r="I2418" i="24" s="1"/>
  <c r="H2419" i="24"/>
  <c r="I2419" i="24" s="1"/>
  <c r="H2420" i="24"/>
  <c r="I2420" i="24" s="1"/>
  <c r="H2421" i="24"/>
  <c r="I2421" i="24" s="1"/>
  <c r="H2422" i="24"/>
  <c r="I2422" i="24" s="1"/>
  <c r="H2423" i="24"/>
  <c r="I2423" i="24" s="1"/>
  <c r="H2424" i="24"/>
  <c r="I2424" i="24" s="1"/>
  <c r="H2425" i="24"/>
  <c r="I2425" i="24" s="1"/>
  <c r="H2426" i="24"/>
  <c r="I2426" i="24" s="1"/>
  <c r="H2427" i="24"/>
  <c r="I2427" i="24" s="1"/>
  <c r="H2428" i="24"/>
  <c r="I2428" i="24" s="1"/>
  <c r="H2429" i="24"/>
  <c r="I2429" i="24" s="1"/>
  <c r="H2430" i="24"/>
  <c r="I2430" i="24" s="1"/>
  <c r="H2431" i="24"/>
  <c r="I2431" i="24" s="1"/>
  <c r="H2432" i="24"/>
  <c r="I2432" i="24" s="1"/>
  <c r="H2433" i="24"/>
  <c r="I2433" i="24" s="1"/>
  <c r="H2434" i="24"/>
  <c r="I2434" i="24" s="1"/>
  <c r="H2435" i="24"/>
  <c r="I2435" i="24" s="1"/>
  <c r="H2436" i="24"/>
  <c r="I2436" i="24" s="1"/>
  <c r="H2437" i="24"/>
  <c r="I2437" i="24" s="1"/>
  <c r="H2438" i="24"/>
  <c r="I2438" i="24" s="1"/>
  <c r="H2439" i="24"/>
  <c r="I2439" i="24" s="1"/>
  <c r="H2440" i="24"/>
  <c r="I2440" i="24" s="1"/>
  <c r="H2441" i="24"/>
  <c r="I2441" i="24" s="1"/>
  <c r="H2442" i="24"/>
  <c r="I2442" i="24" s="1"/>
  <c r="H2443" i="24"/>
  <c r="I2443" i="24" s="1"/>
  <c r="H2444" i="24"/>
  <c r="I2444" i="24" s="1"/>
  <c r="H2445" i="24"/>
  <c r="I2445" i="24" s="1"/>
  <c r="H2446" i="24"/>
  <c r="I2446" i="24" s="1"/>
  <c r="H2447" i="24"/>
  <c r="I2447" i="24" s="1"/>
  <c r="H2448" i="24"/>
  <c r="I2448" i="24" s="1"/>
  <c r="H2449" i="24"/>
  <c r="I2449" i="24" s="1"/>
  <c r="H2450" i="24"/>
  <c r="I2450" i="24" s="1"/>
  <c r="H2451" i="24"/>
  <c r="I2451" i="24" s="1"/>
  <c r="H2452" i="24"/>
  <c r="I2452" i="24" s="1"/>
  <c r="H2453" i="24"/>
  <c r="I2453" i="24" s="1"/>
  <c r="H2454" i="24"/>
  <c r="I2454" i="24" s="1"/>
  <c r="H2455" i="24"/>
  <c r="I2455" i="24" s="1"/>
  <c r="H2456" i="24"/>
  <c r="I2456" i="24" s="1"/>
  <c r="H2457" i="24"/>
  <c r="I2457" i="24" s="1"/>
  <c r="H2458" i="24"/>
  <c r="I2458" i="24" s="1"/>
  <c r="H2459" i="24"/>
  <c r="I2459" i="24" s="1"/>
  <c r="H2460" i="24"/>
  <c r="I2460" i="24" s="1"/>
  <c r="H2461" i="24"/>
  <c r="I2461" i="24" s="1"/>
  <c r="H2462" i="24"/>
  <c r="I2462" i="24" s="1"/>
  <c r="H2463" i="24"/>
  <c r="I2463" i="24" s="1"/>
  <c r="H2464" i="24"/>
  <c r="I2464" i="24" s="1"/>
  <c r="H2465" i="24"/>
  <c r="I2465" i="24" s="1"/>
  <c r="H2466" i="24"/>
  <c r="I2466" i="24" s="1"/>
  <c r="H2467" i="24"/>
  <c r="I2467" i="24" s="1"/>
  <c r="H2468" i="24"/>
  <c r="I2468" i="24" s="1"/>
  <c r="H2469" i="24"/>
  <c r="I2469" i="24" s="1"/>
  <c r="H2470" i="24"/>
  <c r="I2470" i="24" s="1"/>
  <c r="H2471" i="24"/>
  <c r="I2471" i="24" s="1"/>
  <c r="H2472" i="24"/>
  <c r="I2472" i="24" s="1"/>
  <c r="H2473" i="24"/>
  <c r="I2473" i="24" s="1"/>
  <c r="H2474" i="24"/>
  <c r="I2474" i="24" s="1"/>
  <c r="H2475" i="24"/>
  <c r="I2475" i="24" s="1"/>
  <c r="H2476" i="24"/>
  <c r="I2476" i="24" s="1"/>
  <c r="H2477" i="24"/>
  <c r="I2477" i="24" s="1"/>
  <c r="H2478" i="24"/>
  <c r="I2478" i="24" s="1"/>
  <c r="H2479" i="24"/>
  <c r="I2479" i="24" s="1"/>
  <c r="H2480" i="24"/>
  <c r="I2480" i="24" s="1"/>
  <c r="H2481" i="24"/>
  <c r="I2481" i="24" s="1"/>
  <c r="H2482" i="24"/>
  <c r="I2482" i="24" s="1"/>
  <c r="H2483" i="24"/>
  <c r="I2483" i="24" s="1"/>
  <c r="H2484" i="24"/>
  <c r="I2484" i="24" s="1"/>
  <c r="H2485" i="24"/>
  <c r="I2485" i="24" s="1"/>
  <c r="H2486" i="24"/>
  <c r="I2486" i="24" s="1"/>
  <c r="H2487" i="24"/>
  <c r="I2487" i="24" s="1"/>
  <c r="H2488" i="24"/>
  <c r="I2488" i="24" s="1"/>
  <c r="H2489" i="24"/>
  <c r="I2489" i="24" s="1"/>
  <c r="H2490" i="24"/>
  <c r="I2490" i="24" s="1"/>
  <c r="H2491" i="24"/>
  <c r="I2491" i="24" s="1"/>
  <c r="H2492" i="24"/>
  <c r="I2492" i="24" s="1"/>
  <c r="H2493" i="24"/>
  <c r="I2493" i="24" s="1"/>
  <c r="H2494" i="24"/>
  <c r="I2494" i="24" s="1"/>
  <c r="H2495" i="24"/>
  <c r="I2495" i="24" s="1"/>
  <c r="H2496" i="24"/>
  <c r="I2496" i="24" s="1"/>
  <c r="H2497" i="24"/>
  <c r="I2497" i="24" s="1"/>
  <c r="H2498" i="24"/>
  <c r="I2498" i="24" s="1"/>
  <c r="H2499" i="24"/>
  <c r="I2499" i="24" s="1"/>
  <c r="H2500" i="24"/>
  <c r="I2500" i="24" s="1"/>
  <c r="H2501" i="24"/>
  <c r="I2501" i="24" s="1"/>
  <c r="H2502" i="24"/>
  <c r="I2502" i="24" s="1"/>
  <c r="H2503" i="24"/>
  <c r="I2503" i="24" s="1"/>
  <c r="H2504" i="24"/>
  <c r="I2504" i="24" s="1"/>
  <c r="H2505" i="24"/>
  <c r="I2505" i="24" s="1"/>
  <c r="H2506" i="24"/>
  <c r="I2506" i="24" s="1"/>
  <c r="H2507" i="24"/>
  <c r="I2507" i="24" s="1"/>
  <c r="H2508" i="24"/>
  <c r="I2508" i="24" s="1"/>
  <c r="H2509" i="24"/>
  <c r="I2509" i="24" s="1"/>
  <c r="H2510" i="24"/>
  <c r="I2510" i="24" s="1"/>
  <c r="H2511" i="24"/>
  <c r="I2511" i="24" s="1"/>
  <c r="H2512" i="24"/>
  <c r="I2512" i="24" s="1"/>
  <c r="H2513" i="24"/>
  <c r="I2513" i="24" s="1"/>
  <c r="H2514" i="24"/>
  <c r="I2514" i="24" s="1"/>
  <c r="H2515" i="24"/>
  <c r="I2515" i="24" s="1"/>
  <c r="H2516" i="24"/>
  <c r="I2516" i="24" s="1"/>
  <c r="H2517" i="24"/>
  <c r="I2517" i="24" s="1"/>
  <c r="H2518" i="24"/>
  <c r="I2518" i="24" s="1"/>
  <c r="H2519" i="24"/>
  <c r="I2519" i="24" s="1"/>
  <c r="H2520" i="24"/>
  <c r="I2520" i="24" s="1"/>
  <c r="H2521" i="24"/>
  <c r="I2521" i="24" s="1"/>
  <c r="H2522" i="24"/>
  <c r="I2522" i="24" s="1"/>
  <c r="H2523" i="24"/>
  <c r="I2523" i="24" s="1"/>
  <c r="H2524" i="24"/>
  <c r="I2524" i="24" s="1"/>
  <c r="H2525" i="24"/>
  <c r="I2525" i="24" s="1"/>
  <c r="H2526" i="24"/>
  <c r="I2526" i="24" s="1"/>
  <c r="H2527" i="24"/>
  <c r="I2527" i="24" s="1"/>
  <c r="H2528" i="24"/>
  <c r="I2528" i="24" s="1"/>
  <c r="H2529" i="24"/>
  <c r="I2529" i="24" s="1"/>
  <c r="H2530" i="24"/>
  <c r="I2530" i="24" s="1"/>
  <c r="H2531" i="24"/>
  <c r="I2531" i="24" s="1"/>
  <c r="H2532" i="24"/>
  <c r="I2532" i="24" s="1"/>
  <c r="H2533" i="24"/>
  <c r="I2533" i="24" s="1"/>
  <c r="H2534" i="24"/>
  <c r="I2534" i="24" s="1"/>
  <c r="H2535" i="24"/>
  <c r="I2535" i="24" s="1"/>
  <c r="H2536" i="24"/>
  <c r="I2536" i="24" s="1"/>
  <c r="H2537" i="24"/>
  <c r="I2537" i="24" s="1"/>
  <c r="H2538" i="24"/>
  <c r="I2538" i="24" s="1"/>
  <c r="H2539" i="24"/>
  <c r="I2539" i="24" s="1"/>
  <c r="H2540" i="24"/>
  <c r="I2540" i="24" s="1"/>
  <c r="H2541" i="24"/>
  <c r="I2541" i="24" s="1"/>
  <c r="H2542" i="24"/>
  <c r="I2542" i="24" s="1"/>
  <c r="H2543" i="24"/>
  <c r="I2543" i="24" s="1"/>
  <c r="H2544" i="24"/>
  <c r="I2544" i="24" s="1"/>
  <c r="H2545" i="24"/>
  <c r="I2545" i="24" s="1"/>
  <c r="H2546" i="24"/>
  <c r="I2546" i="24" s="1"/>
  <c r="H2547" i="24"/>
  <c r="I2547" i="24" s="1"/>
  <c r="H2548" i="24"/>
  <c r="I2548" i="24" s="1"/>
  <c r="H2549" i="24"/>
  <c r="I2549" i="24" s="1"/>
  <c r="H2550" i="24"/>
  <c r="I2550" i="24" s="1"/>
  <c r="H2551" i="24"/>
  <c r="I2551" i="24" s="1"/>
  <c r="H2552" i="24"/>
  <c r="I2552" i="24" s="1"/>
  <c r="H2553" i="24"/>
  <c r="I2553" i="24" s="1"/>
  <c r="H2554" i="24"/>
  <c r="I2554" i="24" s="1"/>
  <c r="H2555" i="24"/>
  <c r="I2555" i="24" s="1"/>
  <c r="H2556" i="24"/>
  <c r="I2556" i="24" s="1"/>
  <c r="H2557" i="24"/>
  <c r="I2557" i="24" s="1"/>
  <c r="H2558" i="24"/>
  <c r="I2558" i="24" s="1"/>
  <c r="H2559" i="24"/>
  <c r="I2559" i="24" s="1"/>
  <c r="H2560" i="24"/>
  <c r="I2560" i="24" s="1"/>
  <c r="H2561" i="24"/>
  <c r="I2561" i="24" s="1"/>
  <c r="H2562" i="24"/>
  <c r="I2562" i="24" s="1"/>
  <c r="H2563" i="24"/>
  <c r="I2563" i="24" s="1"/>
  <c r="H2564" i="24"/>
  <c r="I2564" i="24" s="1"/>
  <c r="H2565" i="24"/>
  <c r="I2565" i="24" s="1"/>
  <c r="H2566" i="24"/>
  <c r="I2566" i="24" s="1"/>
  <c r="H2567" i="24"/>
  <c r="I2567" i="24" s="1"/>
  <c r="H2568" i="24"/>
  <c r="I2568" i="24" s="1"/>
  <c r="H2569" i="24"/>
  <c r="I2569" i="24" s="1"/>
  <c r="H2570" i="24"/>
  <c r="I2570" i="24" s="1"/>
  <c r="H2571" i="24"/>
  <c r="I2571" i="24" s="1"/>
  <c r="H2572" i="24"/>
  <c r="I2572" i="24" s="1"/>
  <c r="H2573" i="24"/>
  <c r="I2573" i="24" s="1"/>
  <c r="H2574" i="24"/>
  <c r="I2574" i="24" s="1"/>
  <c r="H2575" i="24"/>
  <c r="I2575" i="24" s="1"/>
  <c r="H2576" i="24"/>
  <c r="I2576" i="24" s="1"/>
  <c r="H2577" i="24"/>
  <c r="I2577" i="24" s="1"/>
  <c r="H2578" i="24"/>
  <c r="I2578" i="24" s="1"/>
  <c r="H2579" i="24"/>
  <c r="I2579" i="24" s="1"/>
  <c r="H2580" i="24"/>
  <c r="I2580" i="24" s="1"/>
  <c r="H2581" i="24"/>
  <c r="I2581" i="24" s="1"/>
  <c r="H2582" i="24"/>
  <c r="I2582" i="24" s="1"/>
  <c r="H2583" i="24"/>
  <c r="I2583" i="24" s="1"/>
  <c r="H2584" i="24"/>
  <c r="I2584" i="24" s="1"/>
  <c r="H2585" i="24"/>
  <c r="I2585" i="24" s="1"/>
  <c r="H2586" i="24"/>
  <c r="I2586" i="24" s="1"/>
  <c r="H2587" i="24"/>
  <c r="I2587" i="24" s="1"/>
  <c r="H2588" i="24"/>
  <c r="I2588" i="24" s="1"/>
  <c r="H2589" i="24"/>
  <c r="I2589" i="24" s="1"/>
  <c r="H2590" i="24"/>
  <c r="I2590" i="24" s="1"/>
  <c r="H2591" i="24"/>
  <c r="I2591" i="24" s="1"/>
  <c r="H2592" i="24"/>
  <c r="I2592" i="24" s="1"/>
  <c r="H2593" i="24"/>
  <c r="I2593" i="24" s="1"/>
  <c r="H2594" i="24"/>
  <c r="I2594" i="24" s="1"/>
  <c r="H2595" i="24"/>
  <c r="I2595" i="24" s="1"/>
  <c r="H2596" i="24"/>
  <c r="I2596" i="24" s="1"/>
  <c r="H2597" i="24"/>
  <c r="I2597" i="24" s="1"/>
  <c r="H2598" i="24"/>
  <c r="I2598" i="24" s="1"/>
  <c r="H2599" i="24"/>
  <c r="I2599" i="24" s="1"/>
  <c r="H2600" i="24"/>
  <c r="I2600" i="24" s="1"/>
  <c r="H2601" i="24"/>
  <c r="I2601" i="24" s="1"/>
  <c r="H2602" i="24"/>
  <c r="I2602" i="24" s="1"/>
  <c r="H2603" i="24"/>
  <c r="I2603" i="24" s="1"/>
  <c r="H2604" i="24"/>
  <c r="I2604" i="24" s="1"/>
  <c r="H2605" i="24"/>
  <c r="I2605" i="24" s="1"/>
  <c r="H2606" i="24"/>
  <c r="I2606" i="24" s="1"/>
  <c r="H2607" i="24"/>
  <c r="I2607" i="24" s="1"/>
  <c r="H2608" i="24"/>
  <c r="I2608" i="24" s="1"/>
  <c r="H2609" i="24"/>
  <c r="I2609" i="24" s="1"/>
  <c r="H2610" i="24"/>
  <c r="I2610" i="24" s="1"/>
  <c r="H2611" i="24"/>
  <c r="I2611" i="24" s="1"/>
  <c r="H2612" i="24"/>
  <c r="I2612" i="24" s="1"/>
  <c r="H2613" i="24"/>
  <c r="I2613" i="24" s="1"/>
  <c r="H2614" i="24"/>
  <c r="I2614" i="24" s="1"/>
  <c r="H2615" i="24"/>
  <c r="I2615" i="24" s="1"/>
  <c r="H2616" i="24"/>
  <c r="I2616" i="24" s="1"/>
  <c r="H2617" i="24"/>
  <c r="I2617" i="24" s="1"/>
  <c r="H2618" i="24"/>
  <c r="I2618" i="24" s="1"/>
  <c r="H2619" i="24"/>
  <c r="I2619" i="24" s="1"/>
  <c r="H2620" i="24"/>
  <c r="I2620" i="24" s="1"/>
  <c r="H2621" i="24"/>
  <c r="I2621" i="24" s="1"/>
  <c r="H2622" i="24"/>
  <c r="I2622" i="24" s="1"/>
  <c r="H2623" i="24"/>
  <c r="I2623" i="24" s="1"/>
  <c r="H2624" i="24"/>
  <c r="I2624" i="24" s="1"/>
  <c r="H2625" i="24"/>
  <c r="I2625" i="24" s="1"/>
  <c r="H2626" i="24"/>
  <c r="I2626" i="24" s="1"/>
  <c r="H1409" i="24"/>
  <c r="I1409" i="24" s="1"/>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1800" i="24"/>
  <c r="G1801" i="24"/>
  <c r="G1802" i="24"/>
  <c r="G1803" i="24"/>
  <c r="G1804" i="24"/>
  <c r="G1805" i="24"/>
  <c r="G1806" i="24"/>
  <c r="G1807" i="24"/>
  <c r="G1808" i="24"/>
  <c r="G1809" i="24"/>
  <c r="G1810" i="24"/>
  <c r="G1811" i="24"/>
  <c r="G1812" i="24"/>
  <c r="G1813" i="24"/>
  <c r="G1814" i="24"/>
  <c r="G1815" i="24"/>
  <c r="G1816" i="24"/>
  <c r="G1817" i="24"/>
  <c r="G1818" i="24"/>
  <c r="G1819" i="24"/>
  <c r="G1820" i="24"/>
  <c r="G1821" i="24"/>
  <c r="G1822" i="24"/>
  <c r="G1823" i="24"/>
  <c r="G1824" i="24"/>
  <c r="G1825" i="24"/>
  <c r="G1826" i="24"/>
  <c r="G1827" i="24"/>
  <c r="G1828" i="24"/>
  <c r="G1829" i="24"/>
  <c r="G1830" i="24"/>
  <c r="G1831" i="24"/>
  <c r="G1832" i="24"/>
  <c r="G1833" i="24"/>
  <c r="G1834" i="24"/>
  <c r="G1835" i="24"/>
  <c r="G1836" i="24"/>
  <c r="G1837" i="24"/>
  <c r="G1838" i="24"/>
  <c r="G1839" i="24"/>
  <c r="G1840" i="24"/>
  <c r="G1841" i="24"/>
  <c r="G1842" i="24"/>
  <c r="G1843" i="24"/>
  <c r="G1844" i="24"/>
  <c r="G1845" i="24"/>
  <c r="G1846" i="24"/>
  <c r="G1847" i="24"/>
  <c r="G1848" i="24"/>
  <c r="G1849" i="24"/>
  <c r="G1850" i="24"/>
  <c r="G1851" i="24"/>
  <c r="G1852" i="24"/>
  <c r="G1853" i="24"/>
  <c r="G1854" i="24"/>
  <c r="G1855" i="24"/>
  <c r="G1856" i="24"/>
  <c r="G1857" i="24"/>
  <c r="G1858" i="24"/>
  <c r="G1859" i="24"/>
  <c r="G1860" i="24"/>
  <c r="G1861" i="24"/>
  <c r="G1862" i="24"/>
  <c r="G1863" i="24"/>
  <c r="G1864" i="24"/>
  <c r="G1865" i="24"/>
  <c r="G1866" i="24"/>
  <c r="G1867" i="24"/>
  <c r="G1868" i="24"/>
  <c r="G1869" i="24"/>
  <c r="G1870" i="24"/>
  <c r="G1871" i="24"/>
  <c r="G1872" i="24"/>
  <c r="G1873" i="24"/>
  <c r="G1874" i="24"/>
  <c r="G1875" i="24"/>
  <c r="G1876" i="24"/>
  <c r="G1877" i="24"/>
  <c r="G1878" i="24"/>
  <c r="G1879" i="24"/>
  <c r="G1880" i="24"/>
  <c r="G1881" i="24"/>
  <c r="G1882" i="24"/>
  <c r="G1883" i="24"/>
  <c r="G1884" i="24"/>
  <c r="G1885" i="24"/>
  <c r="G1886" i="24"/>
  <c r="G1887" i="24"/>
  <c r="G1888" i="24"/>
  <c r="G1889" i="24"/>
  <c r="G1890" i="24"/>
  <c r="G1891" i="24"/>
  <c r="G1892" i="24"/>
  <c r="G1893" i="24"/>
  <c r="G1894" i="24"/>
  <c r="G1895" i="24"/>
  <c r="G1896" i="24"/>
  <c r="G1897" i="24"/>
  <c r="G1898" i="24"/>
  <c r="G1899" i="24"/>
  <c r="G1900" i="24"/>
  <c r="G1901" i="24"/>
  <c r="G1902" i="24"/>
  <c r="G1903" i="24"/>
  <c r="G1904" i="24"/>
  <c r="G1905" i="24"/>
  <c r="G1906" i="24"/>
  <c r="G1907" i="24"/>
  <c r="G1908" i="24"/>
  <c r="G1909" i="24"/>
  <c r="G1910" i="24"/>
  <c r="G1911" i="24"/>
  <c r="G1912" i="24"/>
  <c r="G1913" i="24"/>
  <c r="G1914" i="24"/>
  <c r="G1915" i="24"/>
  <c r="G1916" i="24"/>
  <c r="G1917" i="24"/>
  <c r="G1918" i="24"/>
  <c r="G1919" i="24"/>
  <c r="G1920" i="24"/>
  <c r="G1921" i="24"/>
  <c r="G1922" i="24"/>
  <c r="G1923" i="24"/>
  <c r="G1924" i="24"/>
  <c r="G1925" i="24"/>
  <c r="G1926" i="24"/>
  <c r="G1927" i="24"/>
  <c r="G1928" i="24"/>
  <c r="G1929" i="24"/>
  <c r="G1930" i="24"/>
  <c r="G1931" i="24"/>
  <c r="G1932" i="24"/>
  <c r="G1933" i="24"/>
  <c r="G1934" i="24"/>
  <c r="G1935" i="24"/>
  <c r="G1936" i="24"/>
  <c r="G1937" i="24"/>
  <c r="G1938" i="24"/>
  <c r="G1939" i="24"/>
  <c r="G1940" i="24"/>
  <c r="G1941" i="24"/>
  <c r="G1942" i="24"/>
  <c r="G1943" i="24"/>
  <c r="G1944" i="24"/>
  <c r="G1945" i="24"/>
  <c r="G1946" i="24"/>
  <c r="G1947" i="24"/>
  <c r="G1948" i="24"/>
  <c r="G1949" i="24"/>
  <c r="G1950" i="24"/>
  <c r="G1951" i="24"/>
  <c r="G1952" i="24"/>
  <c r="G1953" i="24"/>
  <c r="G1954" i="24"/>
  <c r="G1955" i="24"/>
  <c r="G1956" i="24"/>
  <c r="G1957" i="24"/>
  <c r="G1958" i="24"/>
  <c r="G1959" i="24"/>
  <c r="G1960" i="24"/>
  <c r="G1961" i="24"/>
  <c r="G1962" i="24"/>
  <c r="G1963" i="24"/>
  <c r="G1964" i="24"/>
  <c r="G1965" i="24"/>
  <c r="G1966" i="24"/>
  <c r="G1967" i="24"/>
  <c r="G1968" i="24"/>
  <c r="G1969" i="24"/>
  <c r="G1970" i="24"/>
  <c r="G1971" i="24"/>
  <c r="G1972" i="24"/>
  <c r="G1973" i="24"/>
  <c r="G1974" i="24"/>
  <c r="G1975" i="24"/>
  <c r="G1976" i="24"/>
  <c r="G1977" i="24"/>
  <c r="G1978" i="24"/>
  <c r="G1979" i="24"/>
  <c r="G1980" i="24"/>
  <c r="G1981" i="24"/>
  <c r="G1982" i="24"/>
  <c r="G1983" i="24"/>
  <c r="G1984" i="24"/>
  <c r="G1985" i="24"/>
  <c r="G1986" i="24"/>
  <c r="G1987" i="24"/>
  <c r="G1988" i="24"/>
  <c r="G1989" i="24"/>
  <c r="G1990" i="24"/>
  <c r="G1991" i="24"/>
  <c r="G1992" i="24"/>
  <c r="G1993" i="24"/>
  <c r="G1994" i="24"/>
  <c r="G1995" i="24"/>
  <c r="G1996" i="24"/>
  <c r="G1997" i="24"/>
  <c r="G1998" i="24"/>
  <c r="G1999" i="24"/>
  <c r="G2000" i="24"/>
  <c r="G2001" i="24"/>
  <c r="G2002" i="24"/>
  <c r="G2003" i="24"/>
  <c r="G2004" i="24"/>
  <c r="G2005" i="24"/>
  <c r="G2006" i="24"/>
  <c r="G2007" i="24"/>
  <c r="G2008" i="24"/>
  <c r="G2009" i="24"/>
  <c r="G2010" i="24"/>
  <c r="G2011" i="24"/>
  <c r="G2012" i="24"/>
  <c r="G2013" i="24"/>
  <c r="G2014" i="24"/>
  <c r="G2015" i="24"/>
  <c r="G2016" i="24"/>
  <c r="G2017" i="24"/>
  <c r="G2018" i="24"/>
  <c r="G2019" i="24"/>
  <c r="G2020" i="24"/>
  <c r="G2021" i="24"/>
  <c r="G2022" i="24"/>
  <c r="G2023" i="24"/>
  <c r="G2024" i="24"/>
  <c r="G2025" i="24"/>
  <c r="G2026" i="24"/>
  <c r="G2027" i="24"/>
  <c r="G2028" i="24"/>
  <c r="G2029" i="24"/>
  <c r="G2030" i="24"/>
  <c r="G2031" i="24"/>
  <c r="G2032" i="24"/>
  <c r="G2033" i="24"/>
  <c r="G2034" i="24"/>
  <c r="G2035" i="24"/>
  <c r="G2036" i="24"/>
  <c r="G2037" i="24"/>
  <c r="G2038" i="24"/>
  <c r="G2039" i="24"/>
  <c r="G2040" i="24"/>
  <c r="G2041" i="24"/>
  <c r="G2042" i="24"/>
  <c r="G2043" i="24"/>
  <c r="G2044" i="24"/>
  <c r="G2045" i="24"/>
  <c r="G2046" i="24"/>
  <c r="G2047" i="24"/>
  <c r="G2048" i="24"/>
  <c r="G2049" i="24"/>
  <c r="G2050" i="24"/>
  <c r="G2051" i="24"/>
  <c r="G2052" i="24"/>
  <c r="G2053" i="24"/>
  <c r="G2054" i="24"/>
  <c r="G2055" i="24"/>
  <c r="G2056" i="24"/>
  <c r="G2057" i="24"/>
  <c r="G2058" i="24"/>
  <c r="G2059" i="24"/>
  <c r="G2060" i="24"/>
  <c r="G2061" i="24"/>
  <c r="G2062" i="24"/>
  <c r="G2063" i="24"/>
  <c r="G2064" i="24"/>
  <c r="G2065" i="24"/>
  <c r="G2066" i="24"/>
  <c r="G2067" i="24"/>
  <c r="G2068" i="24"/>
  <c r="G2069" i="24"/>
  <c r="G2070" i="24"/>
  <c r="G2071" i="24"/>
  <c r="G2072" i="24"/>
  <c r="G2073" i="24"/>
  <c r="G2074" i="24"/>
  <c r="G2075" i="24"/>
  <c r="G2076" i="24"/>
  <c r="G2077" i="24"/>
  <c r="G2078" i="24"/>
  <c r="G2079" i="24"/>
  <c r="G2080" i="24"/>
  <c r="G2081" i="24"/>
  <c r="G2082" i="24"/>
  <c r="G2083" i="24"/>
  <c r="G2084" i="24"/>
  <c r="G2085" i="24"/>
  <c r="G2086" i="24"/>
  <c r="G2087" i="24"/>
  <c r="G2088" i="24"/>
  <c r="G2089" i="24"/>
  <c r="G2090" i="24"/>
  <c r="G2091" i="24"/>
  <c r="G2092" i="24"/>
  <c r="G2093" i="24"/>
  <c r="G2094" i="24"/>
  <c r="G2095" i="24"/>
  <c r="G2096" i="24"/>
  <c r="G2097" i="24"/>
  <c r="G2098" i="24"/>
  <c r="G2099" i="24"/>
  <c r="G2100" i="24"/>
  <c r="G2101" i="24"/>
  <c r="G2102" i="24"/>
  <c r="G2103" i="24"/>
  <c r="G2104" i="24"/>
  <c r="G2105" i="24"/>
  <c r="G2106" i="24"/>
  <c r="G2107" i="24"/>
  <c r="G2108" i="24"/>
  <c r="G2109" i="24"/>
  <c r="G2110" i="24"/>
  <c r="G2111" i="24"/>
  <c r="G2112" i="24"/>
  <c r="G2113" i="24"/>
  <c r="G2114" i="24"/>
  <c r="G2115" i="24"/>
  <c r="G2116" i="24"/>
  <c r="G2117" i="24"/>
  <c r="G2118" i="24"/>
  <c r="G2119" i="24"/>
  <c r="G2120" i="24"/>
  <c r="G2121" i="24"/>
  <c r="G2122" i="24"/>
  <c r="G2123" i="24"/>
  <c r="G2124" i="24"/>
  <c r="G2125" i="24"/>
  <c r="G2126" i="24"/>
  <c r="G2127" i="24"/>
  <c r="G2128" i="24"/>
  <c r="G2129" i="24"/>
  <c r="G2130" i="24"/>
  <c r="G2131" i="24"/>
  <c r="G2132" i="24"/>
  <c r="G2133" i="24"/>
  <c r="G2134" i="24"/>
  <c r="G2135" i="24"/>
  <c r="G2136" i="24"/>
  <c r="G2137" i="24"/>
  <c r="G2138" i="24"/>
  <c r="G2139" i="24"/>
  <c r="G2140" i="24"/>
  <c r="G2141" i="24"/>
  <c r="G2142" i="24"/>
  <c r="G2143" i="24"/>
  <c r="G2144" i="24"/>
  <c r="G2145" i="24"/>
  <c r="G2146" i="24"/>
  <c r="G2147" i="24"/>
  <c r="G2148" i="24"/>
  <c r="G2149" i="24"/>
  <c r="G2150" i="24"/>
  <c r="G2151" i="24"/>
  <c r="G2152" i="24"/>
  <c r="G2153" i="24"/>
  <c r="G2154" i="24"/>
  <c r="G2155" i="24"/>
  <c r="G2156" i="24"/>
  <c r="G2157" i="24"/>
  <c r="G2158" i="24"/>
  <c r="G2159" i="24"/>
  <c r="G2160" i="24"/>
  <c r="G2161" i="24"/>
  <c r="G2162" i="24"/>
  <c r="G2163" i="24"/>
  <c r="G2164" i="24"/>
  <c r="G2165" i="24"/>
  <c r="G2166" i="24"/>
  <c r="G2167" i="24"/>
  <c r="G2168" i="24"/>
  <c r="G2169" i="24"/>
  <c r="G2170" i="24"/>
  <c r="G2171" i="24"/>
  <c r="G2172" i="24"/>
  <c r="G2173" i="24"/>
  <c r="G2174" i="24"/>
  <c r="G2175" i="24"/>
  <c r="G2176" i="24"/>
  <c r="G2177" i="24"/>
  <c r="G2178" i="24"/>
  <c r="G2179" i="24"/>
  <c r="G2180" i="24"/>
  <c r="G2181" i="24"/>
  <c r="G2182" i="24"/>
  <c r="G2183" i="24"/>
  <c r="G2184" i="24"/>
  <c r="G2185" i="24"/>
  <c r="G2186" i="24"/>
  <c r="G2187" i="24"/>
  <c r="G2188" i="24"/>
  <c r="G2189" i="24"/>
  <c r="G2190" i="24"/>
  <c r="G2191" i="24"/>
  <c r="G2192" i="24"/>
  <c r="G2193" i="24"/>
  <c r="G2194" i="24"/>
  <c r="G2195" i="24"/>
  <c r="G2196" i="24"/>
  <c r="G2197" i="24"/>
  <c r="G2198" i="24"/>
  <c r="G2199" i="24"/>
  <c r="G2200" i="24"/>
  <c r="G2201" i="24"/>
  <c r="G2202" i="24"/>
  <c r="G2203" i="24"/>
  <c r="G2204" i="24"/>
  <c r="G2205" i="24"/>
  <c r="G2206" i="24"/>
  <c r="G2207" i="24"/>
  <c r="G2208" i="24"/>
  <c r="G2209" i="24"/>
  <c r="G2210" i="24"/>
  <c r="G2211" i="24"/>
  <c r="G2212" i="24"/>
  <c r="G2213" i="24"/>
  <c r="G2214" i="24"/>
  <c r="G2215" i="24"/>
  <c r="G2216" i="24"/>
  <c r="G2217" i="24"/>
  <c r="G2218" i="24"/>
  <c r="G2219" i="24"/>
  <c r="G2220" i="24"/>
  <c r="G2221" i="24"/>
  <c r="G2222" i="24"/>
  <c r="G2223" i="24"/>
  <c r="G2224" i="24"/>
  <c r="G2225" i="24"/>
  <c r="G2226" i="24"/>
  <c r="G2227" i="24"/>
  <c r="G2228" i="24"/>
  <c r="G2229" i="24"/>
  <c r="G2230" i="24"/>
  <c r="G2231" i="24"/>
  <c r="G2232" i="24"/>
  <c r="G2233" i="24"/>
  <c r="G2234" i="24"/>
  <c r="G2235" i="24"/>
  <c r="G2236" i="24"/>
  <c r="G2237" i="24"/>
  <c r="G2238" i="24"/>
  <c r="G2239" i="24"/>
  <c r="G2240" i="24"/>
  <c r="G2241" i="24"/>
  <c r="G2242" i="24"/>
  <c r="G2243" i="24"/>
  <c r="G2244" i="24"/>
  <c r="G2245" i="24"/>
  <c r="G2246" i="24"/>
  <c r="G2247" i="24"/>
  <c r="G2248" i="24"/>
  <c r="G2249" i="24"/>
  <c r="G2250" i="24"/>
  <c r="G2251" i="24"/>
  <c r="G2252" i="24"/>
  <c r="G2253" i="24"/>
  <c r="G2254" i="24"/>
  <c r="G2255" i="24"/>
  <c r="G2256" i="24"/>
  <c r="G2257" i="24"/>
  <c r="G2258" i="24"/>
  <c r="G2259" i="24"/>
  <c r="G2260" i="24"/>
  <c r="G2261" i="24"/>
  <c r="G2262" i="24"/>
  <c r="G2263" i="24"/>
  <c r="G2264" i="24"/>
  <c r="G2265" i="24"/>
  <c r="G2266" i="24"/>
  <c r="G2267" i="24"/>
  <c r="G2268" i="24"/>
  <c r="G2269" i="24"/>
  <c r="G2270" i="24"/>
  <c r="G2271" i="24"/>
  <c r="G2272" i="24"/>
  <c r="G2273" i="24"/>
  <c r="G2274" i="24"/>
  <c r="G2275" i="24"/>
  <c r="G2276" i="24"/>
  <c r="G2277" i="24"/>
  <c r="G2278" i="24"/>
  <c r="G2279" i="24"/>
  <c r="G2280" i="24"/>
  <c r="G2281" i="24"/>
  <c r="G2282" i="24"/>
  <c r="G2283" i="24"/>
  <c r="G2284" i="24"/>
  <c r="G2285" i="24"/>
  <c r="G2286" i="24"/>
  <c r="G2287" i="24"/>
  <c r="G2288" i="24"/>
  <c r="G2289" i="24"/>
  <c r="G2290" i="24"/>
  <c r="G2291" i="24"/>
  <c r="G2292" i="24"/>
  <c r="G2293" i="24"/>
  <c r="G2294" i="24"/>
  <c r="G2295" i="24"/>
  <c r="G2296" i="24"/>
  <c r="G2297" i="24"/>
  <c r="G2298" i="24"/>
  <c r="G2299" i="24"/>
  <c r="G2300" i="24"/>
  <c r="G2301" i="24"/>
  <c r="G2302" i="24"/>
  <c r="G2303" i="24"/>
  <c r="G2304" i="24"/>
  <c r="G2305" i="24"/>
  <c r="G2306" i="24"/>
  <c r="G2307" i="24"/>
  <c r="G2308" i="24"/>
  <c r="G2309" i="24"/>
  <c r="G2310" i="24"/>
  <c r="G2311" i="24"/>
  <c r="G2312" i="24"/>
  <c r="G2313" i="24"/>
  <c r="G2314" i="24"/>
  <c r="G2315" i="24"/>
  <c r="G2316" i="24"/>
  <c r="G2317" i="24"/>
  <c r="G2318" i="24"/>
  <c r="G2319" i="24"/>
  <c r="G2320" i="24"/>
  <c r="G2321" i="24"/>
  <c r="G2322" i="24"/>
  <c r="G2323" i="24"/>
  <c r="G2324" i="24"/>
  <c r="G2325" i="24"/>
  <c r="G2326" i="24"/>
  <c r="G2327" i="24"/>
  <c r="G2328" i="24"/>
  <c r="G2329" i="24"/>
  <c r="G2330" i="24"/>
  <c r="G2331" i="24"/>
  <c r="G2332" i="24"/>
  <c r="G2333" i="24"/>
  <c r="G2334" i="24"/>
  <c r="G2335" i="24"/>
  <c r="G2336" i="24"/>
  <c r="G2337" i="24"/>
  <c r="G2338" i="24"/>
  <c r="G2339" i="24"/>
  <c r="G2340" i="24"/>
  <c r="G2341" i="24"/>
  <c r="G2342" i="24"/>
  <c r="G2343" i="24"/>
  <c r="G2344" i="24"/>
  <c r="G2345" i="24"/>
  <c r="G2346" i="24"/>
  <c r="G2347" i="24"/>
  <c r="G2348" i="24"/>
  <c r="G2349" i="24"/>
  <c r="G2350" i="24"/>
  <c r="G2351" i="24"/>
  <c r="G2352" i="24"/>
  <c r="G2353" i="24"/>
  <c r="G2354" i="24"/>
  <c r="G2355" i="24"/>
  <c r="G2356" i="24"/>
  <c r="G2357" i="24"/>
  <c r="G2358" i="24"/>
  <c r="G2359" i="24"/>
  <c r="G2360" i="24"/>
  <c r="G2361" i="24"/>
  <c r="G2362" i="24"/>
  <c r="G2363" i="24"/>
  <c r="G2364" i="24"/>
  <c r="G2365" i="24"/>
  <c r="G2366" i="24"/>
  <c r="G2367" i="24"/>
  <c r="G2368" i="24"/>
  <c r="G2369" i="24"/>
  <c r="G2370" i="24"/>
  <c r="G2371" i="24"/>
  <c r="G2372" i="24"/>
  <c r="G2373" i="24"/>
  <c r="G2374" i="24"/>
  <c r="G2375" i="24"/>
  <c r="G2376" i="24"/>
  <c r="G2377" i="24"/>
  <c r="G2378" i="24"/>
  <c r="G2379" i="24"/>
  <c r="G2380" i="24"/>
  <c r="G2381" i="24"/>
  <c r="G2382" i="24"/>
  <c r="G2383" i="24"/>
  <c r="G2384" i="24"/>
  <c r="G2385" i="24"/>
  <c r="G2386" i="24"/>
  <c r="G2387" i="24"/>
  <c r="G2388" i="24"/>
  <c r="G2389" i="24"/>
  <c r="G2390" i="24"/>
  <c r="G2391" i="24"/>
  <c r="G2392" i="24"/>
  <c r="G2393" i="24"/>
  <c r="G2394" i="24"/>
  <c r="G2395" i="24"/>
  <c r="G2396" i="24"/>
  <c r="G2397" i="24"/>
  <c r="G2398" i="24"/>
  <c r="G2399" i="24"/>
  <c r="G2400" i="24"/>
  <c r="G2401" i="24"/>
  <c r="G2402" i="24"/>
  <c r="G2403" i="24"/>
  <c r="G2404" i="24"/>
  <c r="G2405" i="24"/>
  <c r="G2406" i="24"/>
  <c r="G2407" i="24"/>
  <c r="G2408" i="24"/>
  <c r="G2409" i="24"/>
  <c r="G2410" i="24"/>
  <c r="G2411" i="24"/>
  <c r="G2412" i="24"/>
  <c r="G2413" i="24"/>
  <c r="G2414" i="24"/>
  <c r="G2415" i="24"/>
  <c r="G2416" i="24"/>
  <c r="G2417" i="24"/>
  <c r="G2418" i="24"/>
  <c r="G2419" i="24"/>
  <c r="G2420" i="24"/>
  <c r="G2421" i="24"/>
  <c r="G2422" i="24"/>
  <c r="G2423" i="24"/>
  <c r="G2424" i="24"/>
  <c r="G2425" i="24"/>
  <c r="G2426" i="24"/>
  <c r="G2427" i="24"/>
  <c r="G2428" i="24"/>
  <c r="G2429" i="24"/>
  <c r="G2430" i="24"/>
  <c r="G2431" i="24"/>
  <c r="G2432" i="24"/>
  <c r="G2433" i="24"/>
  <c r="G2434" i="24"/>
  <c r="G2435" i="24"/>
  <c r="G2436" i="24"/>
  <c r="G2437" i="24"/>
  <c r="G2438" i="24"/>
  <c r="G2439" i="24"/>
  <c r="G2440" i="24"/>
  <c r="G2441" i="24"/>
  <c r="G2442" i="24"/>
  <c r="G2443" i="24"/>
  <c r="G2444" i="24"/>
  <c r="G2445" i="24"/>
  <c r="G2446" i="24"/>
  <c r="G2447" i="24"/>
  <c r="G2448" i="24"/>
  <c r="G2449" i="24"/>
  <c r="G2450" i="24"/>
  <c r="G2451" i="24"/>
  <c r="G2452" i="24"/>
  <c r="G2453" i="24"/>
  <c r="G2454" i="24"/>
  <c r="G2455" i="24"/>
  <c r="G2456" i="24"/>
  <c r="G2457" i="24"/>
  <c r="G2458" i="24"/>
  <c r="G2459" i="24"/>
  <c r="G2460" i="24"/>
  <c r="G2461" i="24"/>
  <c r="G2462" i="24"/>
  <c r="G2463" i="24"/>
  <c r="G2464" i="24"/>
  <c r="G2465" i="24"/>
  <c r="G2466" i="24"/>
  <c r="G2467" i="24"/>
  <c r="G2468" i="24"/>
  <c r="G2469" i="24"/>
  <c r="G2470" i="24"/>
  <c r="G2471" i="24"/>
  <c r="G2472" i="24"/>
  <c r="G2473" i="24"/>
  <c r="G2474" i="24"/>
  <c r="G2475" i="24"/>
  <c r="G2476" i="24"/>
  <c r="G2477" i="24"/>
  <c r="G2478" i="24"/>
  <c r="G2479" i="24"/>
  <c r="G2480" i="24"/>
  <c r="G2481" i="24"/>
  <c r="G2482" i="24"/>
  <c r="G2483" i="24"/>
  <c r="G2484" i="24"/>
  <c r="G2485" i="24"/>
  <c r="G2486" i="24"/>
  <c r="G2487" i="24"/>
  <c r="G2488" i="24"/>
  <c r="G2489" i="24"/>
  <c r="G2490" i="24"/>
  <c r="G2491" i="24"/>
  <c r="G2492" i="24"/>
  <c r="G2493" i="24"/>
  <c r="G2494" i="24"/>
  <c r="G2495" i="24"/>
  <c r="G2496" i="24"/>
  <c r="G2497" i="24"/>
  <c r="G2498" i="24"/>
  <c r="G2499" i="24"/>
  <c r="G2500" i="24"/>
  <c r="G2501" i="24"/>
  <c r="G2502" i="24"/>
  <c r="G2503" i="24"/>
  <c r="G2504" i="24"/>
  <c r="G2505" i="24"/>
  <c r="G2506" i="24"/>
  <c r="G2507" i="24"/>
  <c r="G2508" i="24"/>
  <c r="G2509" i="24"/>
  <c r="G2510" i="24"/>
  <c r="G2511" i="24"/>
  <c r="G2512" i="24"/>
  <c r="G2513" i="24"/>
  <c r="G2514" i="24"/>
  <c r="G2515" i="24"/>
  <c r="G2516" i="24"/>
  <c r="G2517" i="24"/>
  <c r="G2518" i="24"/>
  <c r="G2519" i="24"/>
  <c r="G2520" i="24"/>
  <c r="G2521" i="24"/>
  <c r="G2522" i="24"/>
  <c r="G2523" i="24"/>
  <c r="G2524" i="24"/>
  <c r="G2525" i="24"/>
  <c r="G2526" i="24"/>
  <c r="G2527" i="24"/>
  <c r="G2528" i="24"/>
  <c r="G2529" i="24"/>
  <c r="G2530" i="24"/>
  <c r="G2531" i="24"/>
  <c r="G2532" i="24"/>
  <c r="G2533" i="24"/>
  <c r="G2534" i="24"/>
  <c r="G2535" i="24"/>
  <c r="G2536" i="24"/>
  <c r="G2537" i="24"/>
  <c r="G2538" i="24"/>
  <c r="G2539" i="24"/>
  <c r="G2540" i="24"/>
  <c r="G2541" i="24"/>
  <c r="G2542" i="24"/>
  <c r="G2543" i="24"/>
  <c r="G2544" i="24"/>
  <c r="G2545" i="24"/>
  <c r="G2546" i="24"/>
  <c r="G2547" i="24"/>
  <c r="G2548" i="24"/>
  <c r="G2549" i="24"/>
  <c r="G2550" i="24"/>
  <c r="G2551" i="24"/>
  <c r="G2552" i="24"/>
  <c r="G2553" i="24"/>
  <c r="G2554" i="24"/>
  <c r="G2555" i="24"/>
  <c r="G2556" i="24"/>
  <c r="G2557" i="24"/>
  <c r="G2558" i="24"/>
  <c r="G2559" i="24"/>
  <c r="G2560" i="24"/>
  <c r="G2561" i="24"/>
  <c r="G2562" i="24"/>
  <c r="G2563" i="24"/>
  <c r="G2564" i="24"/>
  <c r="G2565" i="24"/>
  <c r="G2566" i="24"/>
  <c r="G2567" i="24"/>
  <c r="G2568" i="24"/>
  <c r="G2569" i="24"/>
  <c r="G2570" i="24"/>
  <c r="G2571" i="24"/>
  <c r="G2572" i="24"/>
  <c r="G2573" i="24"/>
  <c r="G2574" i="24"/>
  <c r="G2575" i="24"/>
  <c r="G2576" i="24"/>
  <c r="G2577" i="24"/>
  <c r="G2578" i="24"/>
  <c r="G2579" i="24"/>
  <c r="G2580" i="24"/>
  <c r="G2581" i="24"/>
  <c r="G2582" i="24"/>
  <c r="G2583" i="24"/>
  <c r="G2584" i="24"/>
  <c r="G2585" i="24"/>
  <c r="G2586" i="24"/>
  <c r="G2587" i="24"/>
  <c r="G2588" i="24"/>
  <c r="G2589" i="24"/>
  <c r="G2590" i="24"/>
  <c r="G2591" i="24"/>
  <c r="G2592" i="24"/>
  <c r="G2593" i="24"/>
  <c r="G2594" i="24"/>
  <c r="G2595" i="24"/>
  <c r="G2596" i="24"/>
  <c r="G2597" i="24"/>
  <c r="G2598" i="24"/>
  <c r="G2599" i="24"/>
  <c r="G2600" i="24"/>
  <c r="G2601" i="24"/>
  <c r="G2602" i="24"/>
  <c r="G2603" i="24"/>
  <c r="G2604" i="24"/>
  <c r="G2605" i="24"/>
  <c r="G2606" i="24"/>
  <c r="G2607" i="24"/>
  <c r="G2608" i="24"/>
  <c r="G2609" i="24"/>
  <c r="G2610" i="24"/>
  <c r="G2611" i="24"/>
  <c r="G2612" i="24"/>
  <c r="G2613" i="24"/>
  <c r="G2614" i="24"/>
  <c r="G2615" i="24"/>
  <c r="G2616" i="24"/>
  <c r="G2617" i="24"/>
  <c r="G2618" i="24"/>
  <c r="G2619" i="24"/>
  <c r="G2620" i="24"/>
  <c r="G2621" i="24"/>
  <c r="G2622" i="24"/>
  <c r="G2623" i="24"/>
  <c r="G2624" i="24"/>
  <c r="G2625" i="24"/>
  <c r="G2626" i="24"/>
  <c r="G1409"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7" i="14"/>
  <c r="A24" i="14"/>
  <c r="A21" i="14"/>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4" i="2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A15" i="14" s="1"/>
  <c r="E9" i="14" l="1"/>
  <c r="E11" i="1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<sst xmlns="http://schemas.openxmlformats.org/spreadsheetml/2006/main" count="49712" uniqueCount="9292">
  <si>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</si>
  <si>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</si>
  <si>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</si>
  <si>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</si>
  <si>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</si>
  <si>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</si>
  <si>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</si>
  <si>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</si>
  <si>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</si>
  <si>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</si>
  <si>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</si>
  <si>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</si>
  <si>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</si>
  <si>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</si>
  <si>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</si>
  <si>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</si>
  <si>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</si>
  <si>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</si>
  <si>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</si>
  <si>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</si>
  <si>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</si>
  <si>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</si>
  <si>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</si>
  <si>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</si>
  <si>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</si>
  <si>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</si>
  <si>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</si>
  <si>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</si>
  <si>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</si>
  <si>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</si>
  <si>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</si>
  <si>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</si>
  <si>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</si>
  <si>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</si>
  <si>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</si>
  <si>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</si>
  <si>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</si>
  <si>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</si>
  <si>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</si>
  <si>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</si>
  <si>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</si>
  <si>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</si>
  <si>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</si>
  <si>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</si>
  <si>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</si>
  <si>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</si>
  <si>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</si>
  <si>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</si>
  <si>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</si>
  <si>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</si>
  <si>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</si>
  <si>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</si>
  <si>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</si>
  <si>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</si>
  <si>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</si>
  <si>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</si>
  <si>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</si>
  <si>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</si>
  <si>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</si>
  <si>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</si>
  <si>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</si>
  <si>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</si>
  <si>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</si>
  <si>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</si>
  <si>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</si>
  <si>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</si>
  <si>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</si>
  <si>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</si>
  <si>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</si>
  <si>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</si>
  <si>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</si>
  <si>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</si>
  <si>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</si>
  <si>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</si>
  <si>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</si>
  <si>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</si>
  <si>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</si>
  <si>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</si>
  <si>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</si>
  <si>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</si>
  <si>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</si>
  <si>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</si>
  <si>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</si>
  <si>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</si>
  <si>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</si>
  <si>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</si>
  <si>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</si>
  <si>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</si>
  <si>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</si>
  <si>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</si>
  <si>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</si>
  <si>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</si>
  <si>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</si>
  <si>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</si>
  <si>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</si>
  <si>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</si>
  <si>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</si>
  <si>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</si>
  <si>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</si>
  <si>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</si>
  <si>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</si>
  <si>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</si>
  <si>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</si>
  <si>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</si>
  <si>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</si>
  <si>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</si>
  <si>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</si>
  <si>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</si>
  <si>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</si>
  <si>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</si>
  <si>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</si>
  <si>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</si>
  <si>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</si>
  <si>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</si>
  <si>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</si>
  <si>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</si>
  <si>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</si>
  <si>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</si>
  <si>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</si>
  <si>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</si>
  <si>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</si>
  <si>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</si>
  <si>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</si>
  <si>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</si>
  <si>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</si>
  <si>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</si>
  <si>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</si>
  <si>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</si>
  <si>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</si>
  <si>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</si>
  <si>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</si>
  <si>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</si>
  <si>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</si>
  <si>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</si>
  <si>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</si>
  <si>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</si>
  <si>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</si>
  <si>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</si>
  <si>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</si>
  <si>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</si>
  <si>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</si>
  <si>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</si>
  <si>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</si>
  <si>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</si>
  <si>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</si>
  <si>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</si>
  <si>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</si>
  <si>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</si>
  <si>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</si>
  <si>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</si>
  <si>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</si>
  <si>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</si>
  <si>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</si>
  <si>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</si>
  <si>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</si>
  <si>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</si>
  <si>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</si>
  <si>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</si>
  <si>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</si>
  <si>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</si>
  <si>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</si>
  <si>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</si>
  <si>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</si>
  <si>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</si>
  <si>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</si>
  <si>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</si>
  <si>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</si>
  <si>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</si>
  <si>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</si>
  <si>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</si>
  <si>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</si>
  <si>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</si>
  <si>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</si>
  <si>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</si>
  <si>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</si>
  <si>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</si>
  <si>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</si>
  <si>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</si>
  <si>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</si>
  <si>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</si>
  <si>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</si>
  <si>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</si>
  <si>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</si>
  <si>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</si>
  <si>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</si>
  <si>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</si>
  <si>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</si>
  <si>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</si>
  <si>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</si>
  <si>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</si>
  <si>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</si>
  <si>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</si>
  <si>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</si>
  <si>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</si>
  <si>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</si>
  <si>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</si>
  <si>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</si>
  <si>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</si>
  <si>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</si>
  <si>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</si>
  <si>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</si>
  <si>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</si>
  <si>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</si>
  <si>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</si>
  <si>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</si>
  <si>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</si>
  <si>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</si>
  <si>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</si>
  <si>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</si>
  <si>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</si>
  <si>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</si>
  <si>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</si>
  <si>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</si>
  <si>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</si>
  <si>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</si>
  <si>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</si>
  <si>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</si>
  <si>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</si>
  <si>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</si>
  <si>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</si>
  <si>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</si>
  <si>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</si>
  <si>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</si>
  <si>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</si>
  <si>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</si>
  <si>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</si>
  <si>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</si>
  <si>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</si>
  <si>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</si>
  <si>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</si>
  <si>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</si>
  <si>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</si>
  <si>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</si>
  <si>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</si>
  <si>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</si>
  <si>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</si>
  <si>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</si>
  <si>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</si>
  <si>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</si>
  <si>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</si>
  <si>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</si>
  <si>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</si>
  <si>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</si>
  <si>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</si>
  <si>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</si>
  <si>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</si>
  <si>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</si>
  <si>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</si>
  <si>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</si>
  <si>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</si>
  <si>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</si>
  <si>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</si>
  <si>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</si>
  <si>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</si>
  <si>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</si>
  <si>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</si>
  <si>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</si>
  <si>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</si>
  <si>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</si>
  <si>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</si>
  <si>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</si>
  <si>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</si>
  <si>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</si>
  <si>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</si>
  <si>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</si>
  <si>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</si>
  <si>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</si>
  <si>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</si>
  <si>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</si>
  <si>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</si>
  <si>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</si>
  <si>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</si>
  <si>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</si>
  <si>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</si>
  <si>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</si>
  <si>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</si>
  <si>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</si>
  <si>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</si>
  <si>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</si>
  <si>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</si>
  <si>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</si>
  <si>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</si>
  <si>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</si>
  <si>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</si>
  <si>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</si>
  <si>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</si>
  <si>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</si>
  <si>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</si>
  <si>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</si>
  <si>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</si>
  <si>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</si>
  <si>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</si>
  <si>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</si>
  <si>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</si>
  <si>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</si>
  <si>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</si>
  <si>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</si>
  <si>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</si>
  <si>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</si>
  <si>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</si>
  <si>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</si>
  <si>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</si>
  <si>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</si>
  <si>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</si>
  <si>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</si>
  <si>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</si>
  <si>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</si>
  <si>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</si>
  <si>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</si>
  <si>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</si>
  <si>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</si>
  <si>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</si>
  <si>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</si>
  <si>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</si>
  <si>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</si>
  <si>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</si>
  <si>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</si>
  <si>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</si>
  <si>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</si>
  <si>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</si>
  <si>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</si>
  <si>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</si>
  <si>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</si>
  <si>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</si>
  <si>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</si>
  <si>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</si>
  <si>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</si>
  <si>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</si>
  <si>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</si>
  <si>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</si>
  <si>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</si>
  <si>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</si>
  <si>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</si>
  <si>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</si>
  <si>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</si>
  <si>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</si>
  <si>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</si>
  <si>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</si>
  <si>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</si>
  <si>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</si>
  <si>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</si>
  <si>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</si>
  <si>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</si>
  <si>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</si>
  <si>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</si>
  <si>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</si>
  <si>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</si>
  <si>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</si>
  <si>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</si>
  <si>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</si>
  <si>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</si>
  <si>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</si>
  <si>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</si>
  <si>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</si>
  <si>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</si>
  <si>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</si>
  <si>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</si>
  <si>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</si>
  <si>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</si>
  <si>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</si>
  <si>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</si>
  <si>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</si>
  <si>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</si>
  <si>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</si>
  <si>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</si>
  <si>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</si>
  <si>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</si>
  <si>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</si>
  <si>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</si>
  <si>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</si>
  <si>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</si>
  <si>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</si>
  <si>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</si>
  <si>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</si>
  <si>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</si>
  <si>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</si>
  <si>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</si>
  <si>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</si>
  <si>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</si>
  <si>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</si>
  <si>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</si>
  <si>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</si>
  <si>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</si>
  <si>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</si>
  <si>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</si>
  <si>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</si>
  <si>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</si>
  <si>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</si>
  <si>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</si>
  <si>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</si>
  <si>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</si>
  <si>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</si>
  <si>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</si>
  <si>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</si>
  <si>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</si>
  <si>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</si>
  <si>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</si>
  <si>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</si>
  <si>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</si>
  <si>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</si>
  <si>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</si>
  <si>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</si>
  <si>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</si>
  <si>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</si>
  <si>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</si>
  <si>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</si>
  <si>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</si>
  <si>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</si>
  <si>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</si>
  <si>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</si>
  <si>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</si>
  <si>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</si>
  <si>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</si>
  <si>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</si>
  <si>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</si>
  <si>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</si>
  <si>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</si>
  <si>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</si>
  <si>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</si>
  <si>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</si>
  <si>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</si>
  <si>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</si>
  <si>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</si>
  <si>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</si>
  <si>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</si>
  <si>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</si>
  <si>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</si>
  <si>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</si>
  <si>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</si>
  <si>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</si>
  <si>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</si>
  <si>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</si>
  <si>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</si>
  <si>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</si>
  <si>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</si>
  <si>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</si>
  <si>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</si>
  <si>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</si>
  <si>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</si>
  <si>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</si>
  <si>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</si>
  <si>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</si>
  <si>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</si>
  <si>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</si>
  <si>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</si>
  <si>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</si>
  <si>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</si>
  <si>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</si>
  <si>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</si>
  <si>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</si>
  <si>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</si>
  <si>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</si>
  <si>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</si>
  <si>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</si>
  <si>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</si>
  <si>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</si>
  <si>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</si>
  <si>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</si>
  <si>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</si>
  <si>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</si>
  <si>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</si>
  <si>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</si>
  <si>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</si>
  <si>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</si>
  <si>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</si>
  <si>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</si>
  <si>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</si>
  <si>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</si>
  <si>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</si>
  <si>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</si>
  <si>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</si>
  <si>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</si>
  <si>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</si>
  <si>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</si>
  <si>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</si>
  <si>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</si>
  <si>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</si>
  <si>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</si>
  <si>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</si>
  <si>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</si>
  <si>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</si>
  <si>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</si>
  <si>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</si>
  <si>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</si>
  <si>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</si>
  <si>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</si>
  <si>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</si>
  <si>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</si>
  <si>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</si>
  <si>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</si>
  <si>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</si>
  <si>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</si>
  <si>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</si>
  <si>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</si>
  <si>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</si>
  <si>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</si>
  <si>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</si>
  <si>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</si>
  <si>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</si>
  <si>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</si>
  <si>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</si>
  <si>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</si>
  <si>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</si>
  <si>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</si>
  <si>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</si>
  <si>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</si>
  <si>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</si>
  <si>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</si>
  <si>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</si>
  <si>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</si>
  <si>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</si>
  <si>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</si>
  <si>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</si>
  <si>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</si>
  <si>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</si>
  <si>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</si>
  <si>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</si>
  <si>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</si>
  <si>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</si>
  <si>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</si>
  <si>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</si>
  <si>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</si>
  <si>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</si>
  <si>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</si>
  <si>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</si>
  <si>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</si>
  <si>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</si>
  <si>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</si>
  <si>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</si>
  <si>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</si>
  <si>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</si>
  <si>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</si>
  <si>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</si>
  <si>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</si>
  <si>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</si>
  <si>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</si>
  <si>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</si>
  <si>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</si>
  <si>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</si>
  <si>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</si>
  <si>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</si>
  <si>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</si>
  <si>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</si>
  <si>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</si>
  <si>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</si>
  <si>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</si>
  <si>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</si>
  <si>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</si>
  <si>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</si>
  <si>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</si>
  <si>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</si>
  <si>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</si>
  <si>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</si>
  <si>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</si>
  <si>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</si>
  <si>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</si>
  <si>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</si>
  <si>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</si>
  <si>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</si>
  <si>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</si>
  <si>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</si>
  <si>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</si>
  <si>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</si>
  <si>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</si>
  <si>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</si>
  <si>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</si>
  <si>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</si>
  <si>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</si>
  <si>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</si>
  <si>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</si>
  <si>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</si>
  <si>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</si>
  <si>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</si>
  <si>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</si>
  <si>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</si>
  <si>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</si>
  <si>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</si>
  <si>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</si>
  <si>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</si>
  <si>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</si>
  <si>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</si>
  <si>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</si>
  <si>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</si>
  <si>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</si>
  <si>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</si>
  <si>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</si>
  <si>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</si>
  <si>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</si>
  <si>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</si>
  <si>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</si>
  <si>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</si>
  <si>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</si>
  <si>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</si>
  <si>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</si>
  <si>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</si>
  <si>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</si>
  <si>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</si>
  <si>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</si>
  <si>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</si>
  <si>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</si>
  <si>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</si>
  <si>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</si>
  <si>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</si>
  <si>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</si>
  <si>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</si>
  <si>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</si>
  <si>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</si>
  <si>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</si>
  <si>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</si>
  <si>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</si>
  <si>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</si>
  <si>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</si>
  <si>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</si>
  <si>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</si>
  <si>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</si>
  <si>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</si>
  <si>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</si>
  <si>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</si>
  <si>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</si>
  <si>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</si>
  <si>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</si>
  <si>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</si>
  <si>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</si>
  <si>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</si>
  <si>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</si>
  <si>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</si>
  <si>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</si>
  <si>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</si>
  <si>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</si>
  <si>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</si>
  <si>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</si>
  <si>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</si>
  <si>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</si>
  <si>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</si>
  <si>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</si>
  <si>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</si>
  <si>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</si>
  <si>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</si>
  <si>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</si>
  <si>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</si>
  <si>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</si>
  <si>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</si>
  <si>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</si>
  <si>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</si>
  <si>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</si>
  <si>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</si>
  <si>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</si>
  <si>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</si>
  <si>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</si>
  <si>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</si>
  <si>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</si>
  <si>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</si>
  <si>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</si>
  <si>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</si>
  <si>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</si>
  <si>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</si>
  <si>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</si>
  <si>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</si>
  <si>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</si>
  <si>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</si>
  <si>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</si>
  <si>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</si>
  <si>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</si>
  <si>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</si>
  <si>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</si>
  <si>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</si>
  <si>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</si>
  <si>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</si>
  <si>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</si>
  <si>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</si>
  <si>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</si>
  <si>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</si>
  <si>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</si>
  <si>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</si>
  <si>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</si>
  <si>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</si>
  <si>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</si>
  <si>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</si>
  <si>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</si>
  <si>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</si>
  <si>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</si>
  <si>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</si>
  <si>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</si>
  <si>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</si>
  <si>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</si>
  <si>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</si>
  <si>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</si>
  <si>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</si>
  <si>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</si>
  <si>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</si>
  <si>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</si>
  <si>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</si>
  <si>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</si>
  <si>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</si>
  <si>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</si>
  <si>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</si>
  <si>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</si>
  <si>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</si>
  <si>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</si>
  <si>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</si>
  <si>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</si>
  <si>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</si>
  <si>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</si>
  <si>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</si>
  <si>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</si>
  <si>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</si>
  <si>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</si>
  <si>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</si>
  <si>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</si>
  <si>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</si>
  <si>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</si>
  <si>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</si>
  <si>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</si>
  <si>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</si>
  <si>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</si>
  <si>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</si>
  <si>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</si>
  <si>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</si>
  <si>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</si>
  <si>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</si>
  <si>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</si>
  <si>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</si>
  <si>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</si>
  <si>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</si>
  <si>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</si>
  <si>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</si>
  <si>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</si>
  <si>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</si>
  <si>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</si>
  <si>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</si>
  <si>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</si>
  <si>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</si>
  <si>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</si>
  <si>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</si>
  <si>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</si>
  <si>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</si>
  <si>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</si>
  <si>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</si>
  <si>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</si>
  <si>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</si>
  <si>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</si>
  <si>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</si>
  <si>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</si>
  <si>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</si>
  <si>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</si>
  <si>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</si>
  <si>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</si>
  <si>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</si>
  <si>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</si>
  <si>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</si>
  <si>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</si>
  <si>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</si>
  <si>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</si>
  <si>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</si>
  <si>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</si>
  <si>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</si>
  <si>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</si>
  <si>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</si>
  <si>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</si>
  <si>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</si>
  <si>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</si>
  <si>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</si>
  <si>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</si>
  <si>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</si>
  <si>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</si>
  <si>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</si>
  <si>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</si>
  <si>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</si>
  <si>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</si>
  <si>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</si>
  <si>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</si>
  <si>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</si>
  <si>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</si>
  <si>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</si>
  <si>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</si>
  <si>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</si>
  <si>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</si>
  <si>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</si>
  <si>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</si>
  <si>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</si>
  <si>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</si>
  <si>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</si>
  <si>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</si>
  <si>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</si>
  <si>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</si>
  <si>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</si>
  <si>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</si>
  <si>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</si>
  <si>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</si>
  <si>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</si>
  <si>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</si>
  <si>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</si>
  <si>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</si>
  <si>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</si>
  <si>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</si>
  <si>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</si>
  <si>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</si>
  <si>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</si>
  <si>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</si>
  <si>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</si>
  <si>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</si>
  <si>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</si>
  <si>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</si>
  <si>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</si>
  <si>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</si>
  <si>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</si>
  <si>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</si>
  <si>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</si>
  <si>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</si>
  <si>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</si>
  <si>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</si>
  <si>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</si>
  <si>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</si>
  <si>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</si>
  <si>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</si>
  <si>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</si>
  <si>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</si>
  <si>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</si>
  <si>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</si>
  <si>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</si>
  <si>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</si>
  <si>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</si>
  <si>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</si>
  <si>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</si>
  <si>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</si>
  <si>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</si>
  <si>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</si>
  <si>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</si>
  <si>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</si>
  <si>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</si>
  <si>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</si>
  <si>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</si>
  <si>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</si>
  <si>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</si>
  <si>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</si>
  <si>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</si>
  <si>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</si>
  <si>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</si>
  <si>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</si>
  <si>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</si>
  <si>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</si>
  <si>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</si>
  <si>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</si>
  <si>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</si>
  <si>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</si>
  <si>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</si>
  <si>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</si>
  <si>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</si>
  <si>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</si>
  <si>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</si>
  <si>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</si>
  <si>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</si>
  <si>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</si>
  <si>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</si>
  <si>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</si>
  <si>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</si>
  <si>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</si>
  <si>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</si>
  <si>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</si>
  <si>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</si>
  <si>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</si>
  <si>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</si>
  <si>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</si>
  <si>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</si>
  <si>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</si>
  <si>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</si>
  <si>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</si>
  <si>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</si>
  <si>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</si>
  <si>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</si>
  <si>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</si>
  <si>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</si>
  <si>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</si>
  <si>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</si>
  <si>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</si>
  <si>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</si>
  <si>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</si>
  <si>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</si>
  <si>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</si>
  <si>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</si>
  <si>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</si>
  <si>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</si>
  <si>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</si>
  <si>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</si>
  <si>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</si>
  <si>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</si>
  <si>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</si>
  <si>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</si>
  <si>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</si>
  <si>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</si>
  <si>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</si>
  <si>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</si>
  <si>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</si>
  <si>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</si>
  <si>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</si>
  <si>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</si>
  <si>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</si>
  <si>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</si>
  <si>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</si>
  <si>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</si>
  <si>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</si>
  <si>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</si>
  <si>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</si>
  <si>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</si>
  <si>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</si>
  <si>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</si>
  <si>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</si>
  <si>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</si>
  <si>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</si>
  <si>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</si>
  <si>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</si>
  <si>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</si>
  <si>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</si>
  <si>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</si>
  <si>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</si>
  <si>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</si>
  <si>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</si>
  <si>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</si>
  <si>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</si>
  <si>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</si>
  <si>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</si>
  <si>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</si>
  <si>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</si>
  <si>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</si>
  <si>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</si>
  <si>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</si>
  <si>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</si>
  <si>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</si>
  <si>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</si>
  <si>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</si>
  <si>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</si>
  <si>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</si>
  <si>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</si>
  <si>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</si>
  <si>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</si>
  <si>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</si>
  <si>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</si>
  <si>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</si>
  <si>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</si>
  <si>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</si>
  <si>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</si>
  <si>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</si>
  <si>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</si>
  <si>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</si>
  <si>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</si>
  <si>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</si>
  <si>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</si>
  <si>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</si>
  <si>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</si>
  <si>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</si>
  <si>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</si>
  <si>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</si>
  <si>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</si>
  <si>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</si>
  <si>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</si>
  <si>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</si>
  <si>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</si>
  <si>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</si>
  <si>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</si>
  <si>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</si>
  <si>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</si>
  <si>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</si>
  <si>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</si>
  <si>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</si>
  <si>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</si>
  <si>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</si>
  <si>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</si>
  <si>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</si>
  <si>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</si>
  <si>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</si>
  <si>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</si>
  <si>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</si>
  <si>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</si>
  <si>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</si>
  <si>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</si>
  <si>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</si>
  <si>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</si>
  <si>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</si>
  <si>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</si>
  <si>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</si>
  <si>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</si>
  <si>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</si>
  <si>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</si>
  <si>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</si>
  <si>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</si>
  <si>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</si>
  <si>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</si>
  <si>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</si>
  <si>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</si>
  <si>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</si>
  <si>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</si>
  <si>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</si>
  <si>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</si>
  <si>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</si>
  <si>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</si>
  <si>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</si>
  <si>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</si>
  <si>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</si>
  <si>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</si>
  <si>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</si>
  <si>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</si>
  <si>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</si>
  <si>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</si>
  <si>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</si>
  <si>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</si>
  <si>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</si>
  <si>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</si>
  <si>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</si>
  <si>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</si>
  <si>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</si>
  <si>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</si>
  <si>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</si>
  <si>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</si>
  <si>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</si>
  <si>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</si>
  <si>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</si>
  <si>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</si>
  <si>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</si>
  <si>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</si>
  <si>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</si>
  <si>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</si>
  <si>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</si>
  <si>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</si>
  <si>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</si>
  <si>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</si>
  <si>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</si>
  <si>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</si>
  <si>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</si>
  <si>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</si>
  <si>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</si>
  <si>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</si>
  <si>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</si>
  <si>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</si>
  <si>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</si>
  <si>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</si>
  <si>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</si>
  <si>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</si>
  <si>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</si>
  <si>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</si>
  <si>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</si>
  <si>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</si>
  <si>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</si>
  <si>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</si>
  <si>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</si>
  <si>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</si>
  <si>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</si>
  <si>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</si>
  <si>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</si>
  <si>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</si>
  <si>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</si>
  <si>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</si>
  <si>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</si>
  <si>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</si>
  <si>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</si>
  <si>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</si>
  <si>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</si>
  <si>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</si>
  <si>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</si>
  <si>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</si>
  <si>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</si>
  <si>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</si>
  <si>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</si>
  <si>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</si>
  <si>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</si>
  <si>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</si>
  <si>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</si>
  <si>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</si>
  <si>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</si>
  <si>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</si>
  <si>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</si>
  <si>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</si>
  <si>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</si>
  <si>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</si>
  <si>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</si>
  <si>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</si>
  <si>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</si>
  <si>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</si>
  <si>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</si>
  <si>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</si>
  <si>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</si>
  <si>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</si>
  <si>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</si>
  <si>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</si>
  <si>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</si>
  <si>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</si>
  <si>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</si>
  <si>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</si>
  <si>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</si>
  <si>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</si>
  <si>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</si>
  <si>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</si>
  <si>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</si>
  <si>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</si>
  <si>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</si>
  <si>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</si>
  <si>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</si>
  <si>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</si>
  <si>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</si>
  <si>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</si>
  <si>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</si>
  <si>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</si>
  <si>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</si>
  <si>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</si>
  <si>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</si>
  <si>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</si>
  <si>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</si>
  <si>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</si>
  <si>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</si>
  <si>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</si>
  <si>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</si>
  <si>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</si>
  <si>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</si>
  <si>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</si>
  <si>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</si>
  <si>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</si>
  <si>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</si>
  <si>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</si>
  <si>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</si>
  <si>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</si>
  <si>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</si>
  <si>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</si>
  <si>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</si>
  <si>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</si>
  <si>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</si>
  <si>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</si>
  <si>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</si>
  <si>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</si>
  <si>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</si>
  <si>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</si>
  <si>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</si>
  <si>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</si>
  <si>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</si>
  <si>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</si>
  <si>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</si>
  <si>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</si>
  <si>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</si>
  <si>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</si>
  <si>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</si>
  <si>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</si>
  <si>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</si>
  <si>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</si>
  <si>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</si>
  <si>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</si>
  <si>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</si>
  <si>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</si>
  <si>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</si>
  <si>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</si>
  <si>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</si>
  <si>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</si>
  <si>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</si>
  <si>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</si>
  <si>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</si>
  <si>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</si>
  <si>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</si>
  <si>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</si>
  <si>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</si>
  <si>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</si>
  <si>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</si>
  <si>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</si>
  <si>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</si>
  <si>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</si>
  <si>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</si>
  <si>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</si>
  <si>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</si>
  <si>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</si>
  <si>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</si>
  <si>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</si>
  <si>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</si>
  <si>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</si>
  <si>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</si>
  <si>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</si>
  <si>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</si>
  <si>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</si>
  <si>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</si>
  <si>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</si>
  <si>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</si>
  <si>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</si>
  <si>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</si>
  <si>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</si>
  <si>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</si>
  <si>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</si>
  <si>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</si>
  <si>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</si>
  <si>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</si>
  <si>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</si>
  <si>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</si>
  <si>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</si>
  <si>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</si>
  <si>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</si>
  <si>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</si>
  <si>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</si>
  <si>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</si>
  <si>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</si>
  <si>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</si>
  <si>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</si>
  <si>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</si>
  <si>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</si>
  <si>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</si>
  <si>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</si>
  <si>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</si>
  <si>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</si>
  <si>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</si>
  <si>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</si>
  <si>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</si>
  <si>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</si>
  <si>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</si>
  <si>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</si>
  <si>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</si>
  <si>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</si>
  <si>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</si>
  <si>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</si>
  <si>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</si>
  <si>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</si>
  <si>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</si>
  <si>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</si>
  <si>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</si>
  <si>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</si>
  <si>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</si>
  <si>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</si>
  <si>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</si>
  <si>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</si>
  <si>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</si>
  <si>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</si>
  <si>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</si>
  <si>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</si>
  <si>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</si>
  <si>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</si>
  <si>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</si>
  <si>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</si>
  <si>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</si>
  <si>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</si>
  <si>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</si>
  <si>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</si>
  <si>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</si>
  <si>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</si>
  <si>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</si>
  <si>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</si>
  <si>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</si>
  <si>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</si>
  <si>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</si>
  <si>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</si>
  <si>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</si>
  <si>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</si>
  <si>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</si>
  <si>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</si>
  <si>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</si>
  <si>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</si>
  <si>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</si>
  <si>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</si>
  <si>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</si>
  <si>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</si>
  <si>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</si>
  <si>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</si>
  <si>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</si>
  <si>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</si>
  <si>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</si>
  <si>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</si>
  <si>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</si>
  <si>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</si>
  <si>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</si>
  <si>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</si>
  <si>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</si>
  <si>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</si>
  <si>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</si>
  <si>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</si>
  <si>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</si>
  <si>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</si>
  <si>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</si>
  <si>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</si>
  <si>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</si>
  <si>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</si>
  <si>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</si>
  <si>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</si>
  <si>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</si>
  <si>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</si>
  <si>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</si>
  <si>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</si>
  <si>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</si>
  <si>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</si>
  <si>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</si>
  <si>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</si>
  <si>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</si>
  <si>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</si>
  <si>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</si>
  <si>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</si>
  <si>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</si>
  <si>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</si>
  <si>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</si>
  <si>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</si>
  <si>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</si>
  <si>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</si>
  <si>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</si>
  <si>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</si>
  <si>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</si>
  <si>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</si>
  <si>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</si>
  <si>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</si>
  <si>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</si>
  <si>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</si>
  <si>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</si>
  <si>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</si>
  <si>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</si>
  <si>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</si>
  <si>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</si>
  <si>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</si>
  <si>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</si>
  <si>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</si>
  <si>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</si>
  <si>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</si>
  <si>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</si>
  <si>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</si>
  <si>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</si>
  <si>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</si>
  <si>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</si>
  <si>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</si>
  <si>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</si>
  <si>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</si>
  <si>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</si>
  <si>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</si>
  <si>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</si>
  <si>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</si>
  <si>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</si>
  <si>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</si>
  <si>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</si>
  <si>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</si>
  <si>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</si>
  <si>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</si>
  <si>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</si>
  <si>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</si>
  <si>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</si>
  <si>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</si>
  <si>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</si>
  <si>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</si>
  <si>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</si>
  <si>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</si>
  <si>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</si>
  <si>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</si>
  <si>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</si>
  <si>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</si>
  <si>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</si>
  <si>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</si>
  <si>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</si>
  <si>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</si>
  <si>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</si>
  <si>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</si>
  <si>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</si>
  <si>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</si>
  <si>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</si>
  <si>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</si>
  <si>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</si>
  <si>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</si>
  <si>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</si>
  <si>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</si>
  <si>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</si>
  <si>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</si>
  <si>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</si>
  <si>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</si>
  <si>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</si>
  <si>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</si>
  <si>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</si>
  <si>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</si>
  <si>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</si>
  <si>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</si>
  <si>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</si>
  <si>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</si>
  <si>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</si>
  <si>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</si>
  <si>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</si>
  <si>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</si>
  <si>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</si>
  <si>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</si>
  <si>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</si>
  <si>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</si>
  <si>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</si>
  <si>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</si>
  <si>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</si>
  <si>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</si>
  <si>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</si>
  <si>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</si>
  <si>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</si>
  <si>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</si>
  <si>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</si>
  <si>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</si>
  <si>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</si>
  <si>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</si>
  <si>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</si>
  <si>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</si>
  <si>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</si>
  <si>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</si>
  <si>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</si>
  <si>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</si>
  <si>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</si>
  <si>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</si>
  <si>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</si>
  <si>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</si>
  <si>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</si>
  <si>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</si>
  <si>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</si>
  <si>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</si>
  <si>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</si>
  <si>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</si>
  <si>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</si>
  <si>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</si>
  <si>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</si>
  <si>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</si>
  <si>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</si>
  <si>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</si>
  <si>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</si>
  <si>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</si>
  <si>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</si>
  <si>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</si>
  <si>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</si>
  <si>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</si>
  <si>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</si>
  <si>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</si>
  <si>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</si>
  <si>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</si>
  <si>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</si>
  <si>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</si>
  <si>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</si>
  <si>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</si>
  <si>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</si>
  <si>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</si>
  <si>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</si>
  <si>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</si>
  <si>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</si>
  <si>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</si>
  <si>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</si>
  <si>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</si>
  <si>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</si>
  <si>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</si>
  <si>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</si>
  <si>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</si>
  <si>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</si>
  <si>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</si>
  <si>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</si>
  <si>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</si>
  <si>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</si>
  <si>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</si>
  <si>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</si>
  <si>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</si>
  <si>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</si>
  <si>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</si>
  <si>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</si>
  <si>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</si>
  <si>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</si>
  <si>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</si>
  <si>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</si>
  <si>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</si>
  <si>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</si>
  <si>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</si>
  <si>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</si>
  <si>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</si>
  <si>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</si>
  <si>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</si>
  <si>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</si>
  <si>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</si>
  <si>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</si>
  <si>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</si>
  <si>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</si>
  <si>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</si>
  <si>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</si>
  <si>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</si>
  <si>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</si>
  <si>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</si>
  <si>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</si>
  <si>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</si>
  <si>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</si>
  <si>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</si>
  <si>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</si>
  <si>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</si>
  <si>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</si>
  <si>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</si>
  <si>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</si>
  <si>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</si>
  <si>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</si>
  <si>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</si>
  <si>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</si>
  <si>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</si>
  <si>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</si>
  <si>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</si>
  <si>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</si>
  <si>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</si>
  <si>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</si>
  <si>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</si>
  <si>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</si>
  <si>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</si>
  <si>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</si>
  <si>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</si>
  <si>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</si>
  <si>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</si>
  <si>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</si>
  <si>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</si>
  <si>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</si>
  <si>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</si>
  <si>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</si>
  <si>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</si>
  <si>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</si>
  <si>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</si>
  <si>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</si>
  <si>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</si>
  <si>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</si>
  <si>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</si>
  <si>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</si>
  <si>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</si>
  <si>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</si>
  <si>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</si>
  <si>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</si>
  <si>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</si>
  <si>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</si>
  <si>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</si>
  <si>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</si>
  <si>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</si>
  <si>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</si>
  <si>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</si>
  <si>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</si>
  <si>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</si>
  <si>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</si>
  <si>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</si>
  <si>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</si>
  <si>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</si>
  <si>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</si>
  <si>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</si>
  <si>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</si>
  <si>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</si>
  <si>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</si>
  <si>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</si>
  <si>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</si>
  <si>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</si>
  <si>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</si>
  <si>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</si>
  <si>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</si>
  <si>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</si>
  <si>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</si>
  <si>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</si>
  <si>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</si>
  <si>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</si>
  <si>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</si>
  <si>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</si>
  <si>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</si>
  <si>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</si>
  <si>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</si>
  <si>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</si>
  <si>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</si>
  <si>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</si>
  <si>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</si>
  <si>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</si>
  <si>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</si>
  <si>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</si>
  <si>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</si>
  <si>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</si>
  <si>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</si>
  <si>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</si>
  <si>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</si>
  <si>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</si>
  <si>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</si>
  <si>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</si>
  <si>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</si>
  <si>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</si>
  <si>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</si>
  <si>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</si>
  <si>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</si>
  <si>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</si>
  <si>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</si>
  <si>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</si>
  <si>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</si>
  <si>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</si>
  <si>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</si>
  <si>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</si>
  <si>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</si>
  <si>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</si>
  <si>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</si>
  <si>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</si>
  <si>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</si>
  <si>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</si>
  <si>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</si>
  <si>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</si>
  <si>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</si>
  <si>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</si>
  <si>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</si>
  <si>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</si>
  <si>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</si>
  <si>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</si>
  <si>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</si>
  <si>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</si>
  <si>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</si>
  <si>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</si>
  <si>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</si>
  <si>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</si>
  <si>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</si>
  <si>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</si>
  <si>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</si>
  <si>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</si>
  <si>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</si>
  <si>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</si>
  <si>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</si>
  <si>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</si>
  <si>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</si>
  <si>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</si>
  <si>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</si>
  <si>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</si>
  <si>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</si>
  <si>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</si>
  <si>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</si>
  <si>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</si>
  <si>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</si>
  <si>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</si>
  <si>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</si>
  <si>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</si>
  <si>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</si>
  <si>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</si>
  <si>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</si>
  <si>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</si>
  <si>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</si>
  <si>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</si>
  <si>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</si>
  <si>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</si>
  <si>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</si>
  <si>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</si>
  <si>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</si>
  <si>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</si>
  <si>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</si>
  <si>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</si>
  <si>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</si>
  <si>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</si>
  <si>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</si>
  <si>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</si>
  <si>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</si>
  <si>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</si>
  <si>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</si>
  <si>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</si>
  <si>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</si>
  <si>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</si>
  <si>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</si>
  <si>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</si>
  <si>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</si>
  <si>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</si>
  <si>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</si>
  <si>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</si>
  <si>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</si>
  <si>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</si>
  <si>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</si>
  <si>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</si>
  <si>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</si>
  <si>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</si>
  <si>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</si>
  <si>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</si>
  <si>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</si>
  <si>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</si>
  <si>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</si>
  <si>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</si>
  <si>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</si>
  <si>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</si>
  <si>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</si>
  <si>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</si>
  <si>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</si>
  <si>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</si>
  <si>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</si>
  <si>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</si>
  <si>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</si>
  <si>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</si>
  <si>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</si>
  <si>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</si>
  <si>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</si>
  <si>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</si>
  <si>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</si>
  <si>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</si>
  <si>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</si>
  <si>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</si>
  <si>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</si>
  <si>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</si>
  <si>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</si>
  <si>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</si>
  <si>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</si>
  <si>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</si>
  <si>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</si>
  <si>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</si>
  <si>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</si>
  <si>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</si>
  <si>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</si>
  <si>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</si>
  <si>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</si>
  <si>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</si>
  <si>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</si>
  <si>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</si>
  <si>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</si>
  <si>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</si>
  <si>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</si>
  <si>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</si>
  <si>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</si>
  <si>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</si>
  <si>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</si>
  <si>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</si>
  <si>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</si>
  <si>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</si>
  <si>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</si>
  <si>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</si>
  <si>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</si>
  <si>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</si>
  <si>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</si>
  <si>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</si>
  <si>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</si>
  <si>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</si>
  <si>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</si>
  <si>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</si>
  <si>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</si>
  <si>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</si>
  <si>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</si>
  <si>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</si>
  <si>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</si>
  <si>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</si>
  <si>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</si>
  <si>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</si>
  <si>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</si>
  <si>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</si>
  <si>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</si>
  <si>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</si>
  <si>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</si>
  <si>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</si>
  <si>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</si>
  <si>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</si>
  <si>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</si>
  <si>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</si>
  <si>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</si>
  <si>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</si>
  <si>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</si>
  <si>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</si>
  <si>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</si>
  <si>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</si>
  <si>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</si>
  <si>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</si>
  <si>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</si>
  <si>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</si>
  <si>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</si>
  <si>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</si>
  <si>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</si>
  <si>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</si>
  <si>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</si>
  <si>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</si>
  <si>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</si>
  <si>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</si>
  <si>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</si>
  <si>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</si>
  <si>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</si>
  <si>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</si>
  <si>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</si>
  <si>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</si>
  <si>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</si>
  <si>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</si>
  <si>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</si>
  <si>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</si>
  <si>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</si>
  <si>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</si>
  <si>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</si>
  <si>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</si>
  <si>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</si>
  <si>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</si>
  <si>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</si>
  <si>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</si>
  <si>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</si>
  <si>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</si>
  <si>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</si>
  <si>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</si>
  <si>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</si>
  <si>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</si>
  <si>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</si>
  <si>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</si>
  <si>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</si>
  <si>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</si>
  <si>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</si>
  <si>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</si>
  <si>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</si>
  <si>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</si>
  <si>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</si>
  <si>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</si>
  <si>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</si>
  <si>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</si>
  <si>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</si>
  <si>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</si>
  <si>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</si>
  <si>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</si>
  <si>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</si>
  <si>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</si>
  <si>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</si>
  <si>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</si>
  <si>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</si>
  <si>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</si>
  <si>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</si>
  <si>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</si>
  <si>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</si>
  <si>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</si>
  <si>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</si>
  <si>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</si>
  <si>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</si>
  <si>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</si>
  <si>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</si>
  <si>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</si>
  <si>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</si>
  <si>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</si>
  <si>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</si>
  <si>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</si>
  <si>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</si>
  <si>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</si>
  <si>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</si>
  <si>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</si>
  <si>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</si>
  <si>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</si>
  <si>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</si>
  <si>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</si>
  <si>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</si>
  <si>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</si>
  <si>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</si>
  <si>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</si>
  <si>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</si>
  <si>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</si>
  <si>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</si>
  <si>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</si>
  <si>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</si>
  <si>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</si>
  <si>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</si>
  <si>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</si>
  <si>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</si>
  <si>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</si>
  <si>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</si>
  <si>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</si>
  <si>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</si>
  <si>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</si>
  <si>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</si>
  <si>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</si>
  <si>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</si>
  <si>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</si>
  <si>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</si>
  <si>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</si>
  <si>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</si>
  <si>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</si>
  <si>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</si>
  <si>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</si>
  <si>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</si>
  <si>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</si>
  <si>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</si>
  <si>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</si>
  <si>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</si>
  <si>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</si>
  <si>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</si>
  <si>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</si>
  <si>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</si>
  <si>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</si>
  <si>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</si>
  <si>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</si>
  <si>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</si>
  <si>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</si>
  <si>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</si>
  <si>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</si>
  <si>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</si>
  <si>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</si>
  <si>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</si>
  <si>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</si>
  <si>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</si>
  <si>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</si>
  <si>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</si>
  <si>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</si>
  <si>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</si>
  <si>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</si>
  <si>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</si>
  <si>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</si>
  <si>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</si>
  <si>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</si>
  <si>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</si>
  <si>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</si>
  <si>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</si>
  <si>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</si>
  <si>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</si>
  <si>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</si>
  <si>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</si>
  <si>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</si>
  <si>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</si>
  <si>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</si>
  <si>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</si>
  <si>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</si>
  <si>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</si>
  <si>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</si>
  <si>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</si>
  <si>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</si>
  <si>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</si>
  <si>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</si>
  <si>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</si>
  <si>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</si>
  <si>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</si>
  <si>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</si>
  <si>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</si>
  <si>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</si>
  <si>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</si>
  <si>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</si>
  <si>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</si>
  <si>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</si>
  <si>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</si>
  <si>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</si>
  <si>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</si>
  <si>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</si>
  <si>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</si>
  <si>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</si>
  <si>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</si>
  <si>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</si>
  <si>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</si>
  <si>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</si>
  <si>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</si>
  <si>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</si>
  <si>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</si>
  <si>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</si>
  <si>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</si>
  <si>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</si>
  <si>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</si>
  <si>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</si>
  <si>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</si>
  <si>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</si>
  <si>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</si>
  <si>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</si>
  <si>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</si>
  <si>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</si>
  <si>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</si>
  <si>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</si>
  <si>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</si>
  <si>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</si>
  <si>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</si>
  <si>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</si>
  <si>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</si>
  <si>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</si>
  <si>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</si>
  <si>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</si>
  <si>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</si>
  <si>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</si>
  <si>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</si>
  <si>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</si>
  <si>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</si>
  <si>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</si>
  <si>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</si>
  <si>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</si>
  <si>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</si>
  <si>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</si>
  <si>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</si>
  <si>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</si>
  <si>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</si>
  <si>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</si>
  <si>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</si>
  <si>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</si>
  <si>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</si>
  <si>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</si>
  <si>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</si>
  <si>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</si>
  <si>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</si>
  <si>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</si>
  <si>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</si>
  <si>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</si>
  <si>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</si>
  <si>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</si>
  <si>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</si>
  <si>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</si>
  <si>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</si>
  <si>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</si>
  <si>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</si>
  <si>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</si>
  <si>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</si>
  <si>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</si>
  <si>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</si>
  <si>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</si>
  <si>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</si>
  <si>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</si>
  <si>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</si>
  <si>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</si>
  <si>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</si>
  <si>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</si>
  <si>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</si>
  <si>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</si>
  <si>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</si>
  <si>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</si>
  <si>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</si>
  <si>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</si>
  <si>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</si>
  <si>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</si>
  <si>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</si>
  <si>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</si>
  <si>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</si>
  <si>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</si>
  <si>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</si>
  <si>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</si>
  <si>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</si>
  <si>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</si>
  <si>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</si>
  <si>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</si>
  <si>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</si>
  <si>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</si>
  <si>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</si>
  <si>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</si>
  <si>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</si>
  <si>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</si>
  <si>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</si>
  <si>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</si>
  <si>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</si>
  <si>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</si>
  <si>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</si>
  <si>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</si>
  <si>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</si>
  <si>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</si>
  <si>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</si>
  <si>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</si>
  <si>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</si>
  <si>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</si>
  <si>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</si>
  <si>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</si>
  <si>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</si>
  <si>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</si>
  <si>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</si>
  <si>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</si>
  <si>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</si>
  <si>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</si>
  <si>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</si>
  <si>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</si>
  <si>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</si>
  <si>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</si>
  <si>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</si>
  <si>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</si>
  <si>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</si>
  <si>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</si>
  <si>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</si>
  <si>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</si>
  <si>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</si>
  <si>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</si>
  <si>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</si>
  <si>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</si>
  <si>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</si>
  <si>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</si>
  <si>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</si>
  <si>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</si>
  <si>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</si>
  <si>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</si>
  <si>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</si>
  <si>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</si>
  <si>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</si>
  <si>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</si>
  <si>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</si>
  <si>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</si>
  <si>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</si>
  <si>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</si>
  <si>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</si>
  <si>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</si>
  <si>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</si>
  <si>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</si>
  <si>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</si>
  <si>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</si>
  <si>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</si>
  <si>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</si>
  <si>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</si>
  <si>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</si>
  <si>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</si>
  <si>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</si>
  <si>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</si>
  <si>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</si>
  <si>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</si>
  <si>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</si>
  <si>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</si>
  <si>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</si>
  <si>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</si>
  <si>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</si>
  <si>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</si>
  <si>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</si>
  <si>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</si>
  <si>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</si>
  <si>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</si>
  <si>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</si>
  <si>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</si>
  <si>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</si>
  <si>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</si>
  <si>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</si>
  <si>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</si>
  <si>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</si>
  <si>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</si>
  <si>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</si>
  <si>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</si>
  <si>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</si>
  <si>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</si>
  <si>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</si>
  <si>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</si>
  <si>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</si>
  <si>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</si>
  <si>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</si>
  <si>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</si>
  <si>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</si>
  <si>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</si>
  <si>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</si>
  <si>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</si>
  <si>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</si>
  <si>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</si>
  <si>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</si>
  <si>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</si>
  <si>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</si>
  <si>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</si>
  <si>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</si>
  <si>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</si>
  <si>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</si>
  <si>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</si>
  <si>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</si>
  <si>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</si>
  <si>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</si>
  <si>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</si>
  <si>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</si>
  <si>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</si>
  <si>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</si>
  <si>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</si>
  <si>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</si>
  <si>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</si>
  <si>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</si>
  <si>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</si>
  <si>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</si>
  <si>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</si>
  <si>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</si>
  <si>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</si>
  <si>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</si>
  <si>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</si>
  <si>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</si>
  <si>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</si>
  <si>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</si>
  <si>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</si>
  <si>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</si>
  <si>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</si>
  <si>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</si>
  <si>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</si>
  <si>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</si>
  <si>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</si>
  <si>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</si>
  <si>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</si>
  <si>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</si>
  <si>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</si>
  <si>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</si>
  <si>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</si>
  <si>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</si>
  <si>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</si>
  <si>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</si>
  <si>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</si>
  <si>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</si>
  <si>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</si>
  <si>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</si>
  <si>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</si>
  <si>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</si>
  <si>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</si>
  <si>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</si>
  <si>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</si>
  <si>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</si>
  <si>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</si>
  <si>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</si>
  <si>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</si>
  <si>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</si>
  <si>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</si>
  <si>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</si>
  <si>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</si>
  <si>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</si>
  <si>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</si>
  <si>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</si>
  <si>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</si>
  <si>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</si>
  <si>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</si>
  <si>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</si>
  <si>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</si>
  <si>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</si>
  <si>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</si>
  <si>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</si>
  <si>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</si>
  <si>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</si>
  <si>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</si>
  <si>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</si>
  <si>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</si>
  <si>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</si>
  <si>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</si>
  <si>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</si>
  <si>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</si>
  <si>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</si>
  <si>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</si>
  <si>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</si>
  <si>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</si>
  <si>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</si>
  <si>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</si>
  <si>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</si>
  <si>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</si>
  <si>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</si>
  <si>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</si>
  <si>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</si>
  <si>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</si>
  <si>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</si>
  <si>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</si>
  <si>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</si>
  <si>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</si>
  <si>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</si>
  <si>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</si>
  <si>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</si>
  <si>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</si>
  <si>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</si>
  <si>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</si>
  <si>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</si>
  <si>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</si>
  <si>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</si>
  <si>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</si>
  <si>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</si>
  <si>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</si>
  <si>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</si>
  <si>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</si>
  <si>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</si>
  <si>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</si>
  <si>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</si>
  <si>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</si>
  <si>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</si>
  <si>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</si>
  <si>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</si>
  <si>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</si>
  <si>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</si>
  <si>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</si>
  <si>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</si>
  <si>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</si>
  <si>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</si>
  <si>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</si>
  <si>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</si>
  <si>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</si>
  <si>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</si>
  <si>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</si>
  <si>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</si>
  <si>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</si>
  <si>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</si>
  <si>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</si>
  <si>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</si>
  <si>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</si>
  <si>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</si>
  <si>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</si>
  <si>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</si>
  <si>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</si>
  <si>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</si>
  <si>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</si>
  <si>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</si>
  <si>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</si>
  <si>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</si>
  <si>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</si>
  <si>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</si>
  <si>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</si>
  <si>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</si>
  <si>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</si>
  <si>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</si>
  <si>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</si>
  <si>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</si>
  <si>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</si>
  <si>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</si>
  <si>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</si>
  <si>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</si>
  <si>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</si>
  <si>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</si>
  <si>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</si>
  <si>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</si>
  <si>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</si>
  <si>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</si>
  <si>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</si>
  <si>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</si>
  <si>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</si>
  <si>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</si>
  <si>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</si>
  <si>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</si>
  <si>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</si>
  <si>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</si>
  <si>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</si>
  <si>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</si>
  <si>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</si>
  <si>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</si>
  <si>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</si>
  <si>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</si>
  <si>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</si>
  <si>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</si>
  <si>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</si>
  <si>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</si>
  <si>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</si>
  <si>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</si>
  <si>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</si>
  <si>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</si>
  <si>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</si>
  <si>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</si>
  <si>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</si>
  <si>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</si>
  <si>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</si>
  <si>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</si>
  <si>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</si>
  <si>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</si>
  <si>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</si>
  <si>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</si>
  <si>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</si>
  <si>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</si>
  <si>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</si>
  <si>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</si>
  <si>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</si>
  <si>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</si>
  <si>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</si>
  <si>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</si>
  <si>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</si>
  <si>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</si>
  <si>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</si>
  <si>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</si>
  <si>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</si>
  <si>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</si>
  <si>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</si>
  <si>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</si>
  <si>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</si>
  <si>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</si>
  <si>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</si>
  <si>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</si>
  <si>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</si>
  <si>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</si>
  <si>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</si>
  <si>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</si>
  <si>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</si>
  <si>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</si>
  <si>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</si>
  <si>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</si>
  <si>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</si>
  <si>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</si>
  <si>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</si>
  <si>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</si>
  <si>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</si>
  <si>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</si>
  <si>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</si>
  <si>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</si>
  <si>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</si>
  <si>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</si>
  <si>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</si>
  <si>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</si>
  <si>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</si>
  <si>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</si>
  <si>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</si>
  <si>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</si>
  <si>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</si>
  <si>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</si>
  <si>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</si>
  <si>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</si>
  <si>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</si>
  <si>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</si>
  <si>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</si>
  <si>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</si>
  <si>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</si>
  <si>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</si>
  <si>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</si>
  <si>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</si>
  <si>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</si>
  <si>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</si>
  <si>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</si>
  <si>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</si>
  <si>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</si>
  <si>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</si>
  <si>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</si>
  <si>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</si>
  <si>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</si>
  <si>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</si>
  <si>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</si>
  <si>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</si>
  <si>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</si>
  <si>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</si>
  <si>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</si>
  <si>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</si>
  <si>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</si>
  <si>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</si>
  <si>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</si>
  <si>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</si>
  <si>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</si>
  <si>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</si>
  <si>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</si>
  <si>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</si>
  <si>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</si>
  <si>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</si>
  <si>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</si>
  <si>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</si>
  <si>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</si>
  <si>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</si>
  <si>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</si>
  <si>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</si>
  <si>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</si>
  <si>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</si>
  <si>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</si>
  <si>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</si>
  <si>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</si>
  <si>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</si>
  <si>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</si>
  <si>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</si>
  <si>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</si>
  <si>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</si>
  <si>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</si>
  <si>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</si>
  <si>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</si>
  <si>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</si>
  <si>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</si>
  <si>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</si>
  <si>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</si>
  <si>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</si>
  <si>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</si>
  <si>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</si>
  <si>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</si>
  <si>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</si>
  <si>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</si>
  <si>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</si>
  <si>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</si>
  <si>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</si>
  <si>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</si>
  <si>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</si>
  <si>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</si>
  <si>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</si>
  <si>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</si>
  <si>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</si>
  <si>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</si>
  <si>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</si>
  <si>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</si>
  <si>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</si>
  <si>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</si>
  <si>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</si>
  <si>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</si>
  <si>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</si>
  <si>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</si>
  <si>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</si>
  <si>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</si>
  <si>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</si>
  <si>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</si>
  <si>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</si>
  <si>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</si>
  <si>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</si>
  <si>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</si>
  <si>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</si>
  <si>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</si>
  <si>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</si>
  <si>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</si>
  <si>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</si>
  <si>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</si>
  <si>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</si>
  <si>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</si>
  <si>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</si>
  <si>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</si>
  <si>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</si>
  <si>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</si>
  <si>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</si>
  <si>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</si>
  <si>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</si>
  <si>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</si>
  <si>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</si>
  <si>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</si>
  <si>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</si>
  <si>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</si>
  <si>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</si>
  <si>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</si>
  <si>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</si>
  <si>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</si>
  <si>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</si>
  <si>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</si>
  <si>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</si>
  <si>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</si>
  <si>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</si>
  <si>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</si>
  <si>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</si>
  <si>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</si>
  <si>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</si>
  <si>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</si>
  <si>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</si>
  <si>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</si>
  <si>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</si>
  <si>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</si>
  <si>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</si>
  <si>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</si>
  <si>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</si>
  <si>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</si>
  <si>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</si>
  <si>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</si>
  <si>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</si>
  <si>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</si>
  <si>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</si>
  <si>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</si>
  <si>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</si>
  <si>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</si>
  <si>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</si>
  <si>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</si>
  <si>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</si>
  <si>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</si>
  <si>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</si>
  <si>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</si>
  <si>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</si>
  <si>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</si>
  <si>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</si>
  <si>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</si>
  <si>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</si>
  <si>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</si>
  <si>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</si>
  <si>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</si>
  <si>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</si>
  <si>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</si>
  <si>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</si>
  <si>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</si>
  <si>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</si>
  <si>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</si>
  <si>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</si>
  <si>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</si>
  <si>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</si>
  <si>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</si>
  <si>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</si>
  <si>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</si>
  <si>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</si>
  <si>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</si>
  <si>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</si>
  <si>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</si>
  <si>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</si>
  <si>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</si>
  <si>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</si>
  <si>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</si>
  <si>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</si>
  <si>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</si>
  <si>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</si>
  <si>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</si>
  <si>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</si>
  <si>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</si>
  <si>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</si>
  <si>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</si>
  <si>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</si>
  <si>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</si>
  <si>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</si>
  <si>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</si>
  <si>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</si>
  <si>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</si>
  <si>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</si>
  <si>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</si>
  <si>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</si>
  <si>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</si>
  <si>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</si>
  <si>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</si>
  <si>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</si>
  <si>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</si>
  <si>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</si>
  <si>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</si>
  <si>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</si>
  <si>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</si>
  <si>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</si>
  <si>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</si>
  <si>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</si>
  <si>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</si>
  <si>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</si>
  <si>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</si>
  <si>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</si>
  <si>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</si>
  <si>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</si>
  <si>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</si>
  <si>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</si>
  <si>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</si>
  <si>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</si>
  <si>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</si>
  <si>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</si>
  <si>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</si>
  <si>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</si>
  <si>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</si>
  <si>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</si>
  <si>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</si>
  <si>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</si>
  <si>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</si>
  <si>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</si>
  <si>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</si>
  <si>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</si>
  <si>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</si>
  <si>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</si>
  <si>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</si>
  <si>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</si>
  <si>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</si>
  <si>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</si>
  <si>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</si>
  <si>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</si>
  <si>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</si>
  <si>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</si>
  <si>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</si>
  <si>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</si>
  <si>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</si>
  <si>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</si>
  <si>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</si>
  <si>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</si>
  <si>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</si>
  <si>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</si>
  <si>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</si>
  <si>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</si>
  <si>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</si>
  <si>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</si>
  <si>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</si>
  <si>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</si>
  <si>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</si>
  <si>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</si>
  <si>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</si>
  <si>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</si>
  <si>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</si>
  <si>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</si>
  <si>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</si>
  <si>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</si>
  <si>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</si>
  <si>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</si>
  <si>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</si>
  <si>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</si>
  <si>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</si>
  <si>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</si>
  <si>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</si>
  <si>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</si>
  <si>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</si>
  <si>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</si>
  <si>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</si>
  <si>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</si>
  <si>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</si>
  <si>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</si>
  <si>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</si>
  <si>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</si>
  <si>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</si>
  <si>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</si>
  <si>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</si>
  <si>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</si>
  <si>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</si>
  <si>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</si>
  <si>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</si>
  <si>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</si>
  <si>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</si>
  <si>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</si>
  <si>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</si>
  <si>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</si>
  <si>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</si>
  <si>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</si>
  <si>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</si>
  <si>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</si>
  <si>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</si>
  <si>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</si>
  <si>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</si>
  <si>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</si>
  <si>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</si>
  <si>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</si>
  <si>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</si>
  <si>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</si>
  <si>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</si>
  <si>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</si>
  <si>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</si>
  <si>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</si>
  <si>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</si>
  <si>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</si>
  <si>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</si>
  <si>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</si>
  <si>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</si>
  <si>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</si>
  <si>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</si>
  <si>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</si>
  <si>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</si>
  <si>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</si>
  <si>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</si>
  <si>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</si>
  <si>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</si>
  <si>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</si>
  <si>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</si>
  <si>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</si>
  <si>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</si>
  <si>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</si>
  <si>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</si>
  <si>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</si>
  <si>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</si>
  <si>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</si>
  <si>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</si>
  <si>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</si>
  <si>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</si>
  <si>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</si>
  <si>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</si>
  <si>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</si>
  <si>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</si>
  <si>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</si>
  <si>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</si>
  <si>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</si>
  <si>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</si>
  <si>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</si>
  <si>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</si>
  <si>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</si>
  <si>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</si>
  <si>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</si>
  <si>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</si>
  <si>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</si>
  <si>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</si>
  <si>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</si>
  <si>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</si>
  <si>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</si>
  <si>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</si>
  <si>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</si>
  <si>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</si>
  <si>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</si>
  <si>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</si>
  <si>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</si>
  <si>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</si>
  <si>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</si>
  <si>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</si>
  <si>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</si>
  <si>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</si>
  <si>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</si>
  <si>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</si>
  <si>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</si>
  <si>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</si>
  <si>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</si>
  <si>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</si>
  <si>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</si>
  <si>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</si>
  <si>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</si>
  <si>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</si>
  <si>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</si>
  <si>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</si>
  <si>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</si>
  <si>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</si>
  <si>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</si>
  <si>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</si>
  <si>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</si>
  <si>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</si>
  <si>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</si>
  <si>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</si>
  <si>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</si>
  <si>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</si>
  <si>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</si>
  <si>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</si>
  <si>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</si>
  <si>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</si>
  <si>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</si>
  <si>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</si>
  <si>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</si>
  <si>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</si>
  <si>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</si>
  <si>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</si>
  <si>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</si>
  <si>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</si>
  <si>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</si>
  <si>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</si>
  <si>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</si>
  <si>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</si>
  <si>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</si>
  <si>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</si>
  <si>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</si>
  <si>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</si>
  <si>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</si>
  <si>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</si>
  <si>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</si>
  <si>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</si>
  <si>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</si>
  <si>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</si>
  <si>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</si>
  <si>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</si>
  <si>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</si>
  <si>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</si>
  <si>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</si>
  <si>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</si>
  <si>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</si>
  <si>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</si>
  <si>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</si>
  <si>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</si>
  <si>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</si>
  <si>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</si>
  <si>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</si>
  <si>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</si>
  <si>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</si>
  <si>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</si>
  <si>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</si>
  <si>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</si>
  <si>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</si>
  <si>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</si>
  <si>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</si>
  <si>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</si>
  <si>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</si>
  <si>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</si>
  <si>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</si>
  <si>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</si>
  <si>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</si>
  <si>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</si>
  <si>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</si>
  <si>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</si>
  <si>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</si>
  <si>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</si>
  <si>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</si>
  <si>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</si>
  <si>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</si>
  <si>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</si>
  <si>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</si>
  <si>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</si>
  <si>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</si>
  <si>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</si>
  <si>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</si>
  <si>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</si>
  <si>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</si>
  <si>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</si>
  <si>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</si>
  <si>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</si>
  <si>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</si>
  <si>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</si>
  <si>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</si>
  <si>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</si>
  <si>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</si>
  <si>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</si>
  <si>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</si>
  <si>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</si>
  <si>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</si>
  <si>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</si>
  <si>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</si>
  <si>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</si>
  <si>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</si>
  <si>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</si>
  <si>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</si>
  <si>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</si>
  <si>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</si>
  <si>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</si>
  <si>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</si>
  <si>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</si>
  <si>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</si>
  <si>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</si>
  <si>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</si>
  <si>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</si>
  <si>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</si>
  <si>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</si>
  <si>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</si>
  <si>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</si>
  <si>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</si>
  <si>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</si>
  <si>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</si>
  <si>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</si>
  <si>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</si>
  <si>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</si>
  <si>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</si>
  <si>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</si>
  <si>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</si>
  <si>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</si>
  <si>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</si>
  <si>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</si>
  <si>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</si>
  <si>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</si>
  <si>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</si>
  <si>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</si>
  <si>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</si>
  <si>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</si>
  <si>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</si>
  <si>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</si>
  <si>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</si>
  <si>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</si>
  <si>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</si>
  <si>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</si>
  <si>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</si>
  <si>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</si>
  <si>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</si>
  <si>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</si>
  <si>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</si>
  <si>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</si>
  <si>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</si>
  <si>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</si>
  <si>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</si>
  <si>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</si>
  <si>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</si>
  <si>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</si>
  <si>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</si>
  <si>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</si>
  <si>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</si>
  <si>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</si>
  <si>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</si>
  <si>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</si>
  <si>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</si>
  <si>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</si>
  <si>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</si>
  <si>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</si>
  <si>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</si>
  <si>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</si>
  <si>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</si>
  <si>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</si>
  <si>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</si>
  <si>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</si>
  <si>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</si>
  <si>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</si>
  <si>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</si>
  <si>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</si>
  <si>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</si>
  <si>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</si>
  <si>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</si>
  <si>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</si>
  <si>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</si>
  <si>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</si>
  <si>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</si>
  <si>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</si>
  <si>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</si>
  <si>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</si>
  <si>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</si>
  <si>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</si>
  <si>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</si>
  <si>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</si>
  <si>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</si>
  <si>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</si>
  <si>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</si>
  <si>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</si>
  <si>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</si>
  <si>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</si>
  <si>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</si>
  <si>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</si>
  <si>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</si>
  <si>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</si>
  <si>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</si>
  <si>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</si>
  <si>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</si>
  <si>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</si>
  <si>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</si>
  <si>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</si>
  <si>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</si>
  <si>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</si>
  <si>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</si>
  <si>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</si>
  <si>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</si>
  <si>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</si>
  <si>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</si>
  <si>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</si>
  <si>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</si>
  <si>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</si>
  <si>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</si>
  <si>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</si>
  <si>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</si>
  <si>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</si>
  <si>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</si>
  <si>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</si>
  <si>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</si>
  <si>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</si>
  <si>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</si>
  <si>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</si>
  <si>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</si>
  <si>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</si>
  <si>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</si>
  <si>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</si>
  <si>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</si>
  <si>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</si>
  <si>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</si>
  <si>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</si>
  <si>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</si>
  <si>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</si>
  <si>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</si>
  <si>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</si>
  <si>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</si>
  <si>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</si>
  <si>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</si>
  <si>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</si>
  <si>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</si>
  <si>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</si>
  <si>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</si>
  <si>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</si>
  <si>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</si>
  <si>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</si>
  <si>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</si>
  <si>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</si>
  <si>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</si>
  <si>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</si>
  <si>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</si>
  <si>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</si>
  <si>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</si>
  <si>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</si>
  <si>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</si>
  <si>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</si>
  <si>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</si>
  <si>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</si>
  <si>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</si>
  <si>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</si>
  <si>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</si>
  <si>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</si>
  <si>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</si>
  <si>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</si>
  <si>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</si>
  <si>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</si>
  <si>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</si>
  <si>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</si>
  <si>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</si>
  <si>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</si>
  <si>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</si>
  <si>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</si>
  <si>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</si>
  <si>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</si>
  <si>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</si>
  <si>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</si>
  <si>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</si>
  <si>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</si>
  <si>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</si>
  <si>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</si>
  <si>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</si>
  <si>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</si>
  <si>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</si>
  <si>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</si>
  <si>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</si>
  <si>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</si>
  <si>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</si>
  <si>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</si>
  <si>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</si>
  <si>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</si>
  <si>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</si>
  <si>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</si>
  <si>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</si>
  <si>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</si>
  <si>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</si>
  <si>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</si>
  <si>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</si>
  <si>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</si>
  <si>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</si>
  <si>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</si>
  <si>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</si>
  <si>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</si>
  <si>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</si>
  <si>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</si>
  <si>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</si>
  <si>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</si>
  <si>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</si>
  <si>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</si>
  <si>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</si>
  <si>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</si>
  <si>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</si>
  <si>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</si>
  <si>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</si>
  <si>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</si>
  <si>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</si>
  <si>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</si>
  <si>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</si>
  <si>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</si>
  <si>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</si>
  <si>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</si>
  <si>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</si>
  <si>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</si>
  <si>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</si>
  <si>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</si>
  <si>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</si>
  <si>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</si>
  <si>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</si>
  <si>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</si>
  <si>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</si>
  <si>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</si>
  <si>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</si>
  <si>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</si>
  <si>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</si>
  <si>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</si>
  <si>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</si>
  <si>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</si>
  <si>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</si>
  <si>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</si>
  <si>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</si>
  <si>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</si>
  <si>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</si>
  <si>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</si>
  <si>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</si>
  <si>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</si>
  <si>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</si>
  <si>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</si>
  <si>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</si>
  <si>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</si>
  <si>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</si>
  <si>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</si>
  <si>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</si>
  <si>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</si>
  <si>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</si>
  <si>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</si>
  <si>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</si>
  <si>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</si>
  <si>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</si>
  <si>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</si>
  <si>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</si>
  <si>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</si>
  <si>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</si>
  <si>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</si>
  <si>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</si>
  <si>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</si>
  <si>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</si>
  <si>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</si>
  <si>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</si>
  <si>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</si>
  <si>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</si>
  <si>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</si>
  <si>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</si>
  <si>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</si>
  <si>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</si>
  <si>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</si>
  <si>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</si>
  <si>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</si>
  <si>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</si>
  <si>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</si>
  <si>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</si>
  <si>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</si>
  <si>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</si>
  <si>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</si>
  <si>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</si>
  <si>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</si>
  <si>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</si>
  <si>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</si>
  <si>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</si>
  <si>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</si>
  <si>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</si>
  <si>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</si>
  <si>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</si>
  <si>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</si>
  <si>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</si>
  <si>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</si>
  <si>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</si>
  <si>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</si>
  <si>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</si>
  <si>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</si>
  <si>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</si>
  <si>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</si>
  <si>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</si>
  <si>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</si>
  <si>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</si>
  <si>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</si>
  <si>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</si>
  <si>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</si>
  <si>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</si>
  <si>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</si>
  <si>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</si>
  <si>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</si>
  <si>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</si>
  <si>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</si>
  <si>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</si>
  <si>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</si>
  <si>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</si>
  <si>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</si>
  <si>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</si>
  <si>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</si>
  <si>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</si>
  <si>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</si>
  <si>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</si>
  <si>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</si>
  <si>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</si>
  <si>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</si>
  <si>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</si>
  <si>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</si>
  <si>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</si>
  <si>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</si>
  <si>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</si>
  <si>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</si>
  <si>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</si>
  <si>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</si>
  <si>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</si>
  <si>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</si>
  <si>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</si>
  <si>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</si>
  <si>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</si>
  <si>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</si>
  <si>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</si>
  <si>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</si>
  <si>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</si>
  <si>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</si>
  <si>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</si>
  <si>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</si>
  <si>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</si>
  <si>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</si>
  <si>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</si>
  <si>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</si>
  <si>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</si>
  <si>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</si>
  <si>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</si>
  <si>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</si>
  <si>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</si>
  <si>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</si>
  <si>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</si>
  <si>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</si>
  <si>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</si>
  <si>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</si>
  <si>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</si>
  <si>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</si>
  <si>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</si>
  <si>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</si>
  <si>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</si>
  <si>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</si>
  <si>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</si>
  <si>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</si>
  <si>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</si>
  <si>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</si>
  <si>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</si>
  <si>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</si>
  <si>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</si>
  <si>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</si>
  <si>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</si>
  <si>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</si>
  <si>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</si>
  <si>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</si>
  <si>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</si>
  <si>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</si>
  <si>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</si>
  <si>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</si>
  <si>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</si>
  <si>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</si>
  <si>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</si>
  <si>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</si>
  <si>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</si>
  <si>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</si>
  <si>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</si>
  <si>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</si>
  <si>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</si>
  <si>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</si>
  <si>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</si>
  <si>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</si>
  <si>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</si>
  <si>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</si>
  <si>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</si>
  <si>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</si>
  <si>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</si>
  <si>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</si>
  <si>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</si>
  <si>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</si>
  <si>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</si>
  <si>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</si>
  <si>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</si>
  <si>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</si>
  <si>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</si>
  <si>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</si>
  <si>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</si>
  <si>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</si>
  <si>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</si>
  <si>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</si>
  <si>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</si>
  <si>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</si>
  <si>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</si>
  <si>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</si>
  <si>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</si>
  <si>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</si>
  <si>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</si>
  <si>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</si>
  <si>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</si>
  <si>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</si>
  <si>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</si>
  <si>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</si>
  <si>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</si>
  <si>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</si>
  <si>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</si>
  <si>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</si>
  <si>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</si>
  <si>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</si>
  <si>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</si>
  <si>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</si>
  <si>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</si>
  <si>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</si>
  <si>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</si>
  <si>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</si>
  <si>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</si>
  <si>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</si>
  <si>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</si>
  <si>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</si>
  <si>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</si>
  <si>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</si>
  <si>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</si>
  <si>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</si>
  <si>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</si>
  <si>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</si>
  <si>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</si>
  <si>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</si>
  <si>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</si>
  <si>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</si>
  <si>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</si>
  <si>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</si>
  <si>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</si>
  <si>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</si>
  <si>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</si>
  <si>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</si>
  <si>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</si>
  <si>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</si>
  <si>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</si>
  <si>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</si>
  <si>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</si>
  <si>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</si>
  <si>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</si>
  <si>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</si>
  <si>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</si>
  <si>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</si>
  <si>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</si>
  <si>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</si>
  <si>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</si>
  <si>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</si>
  <si>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</si>
  <si>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</si>
  <si>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</si>
  <si>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</si>
  <si>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</si>
  <si>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</si>
  <si>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</si>
  <si>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</si>
  <si>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</si>
  <si>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</si>
  <si>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</si>
  <si>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</si>
  <si>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</si>
  <si>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</si>
  <si>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</si>
  <si>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</si>
  <si>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</si>
  <si>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</si>
  <si>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</si>
  <si>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</si>
  <si>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</si>
  <si>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</si>
  <si>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</si>
  <si>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</si>
  <si>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</si>
  <si>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</si>
  <si>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</si>
  <si>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</si>
  <si>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</si>
  <si>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</si>
  <si>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</si>
  <si>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</si>
  <si>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</si>
  <si>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</si>
  <si>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</si>
  <si>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</si>
  <si>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</si>
  <si>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</si>
  <si>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</si>
  <si>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</si>
  <si>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</si>
  <si>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</si>
  <si>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</si>
  <si>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</si>
  <si>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</si>
  <si>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</si>
  <si>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</si>
  <si>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</si>
  <si>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</si>
  <si>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</si>
  <si>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</si>
  <si>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</si>
  <si>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</si>
  <si>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</si>
  <si>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</si>
  <si>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</si>
  <si>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</si>
  <si>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</si>
  <si>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</si>
  <si>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</si>
  <si>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</si>
  <si>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</si>
  <si>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</si>
  <si>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</si>
  <si>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</si>
  <si>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</si>
  <si>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</si>
  <si>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</si>
  <si>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</si>
  <si>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</si>
  <si>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</si>
  <si>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</si>
  <si>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</si>
  <si>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</si>
  <si>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</si>
  <si>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</si>
  <si>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</si>
  <si>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</si>
  <si>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</si>
  <si>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</si>
  <si>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</si>
  <si>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</si>
  <si>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</si>
  <si>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</si>
  <si>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</si>
  <si>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</si>
  <si>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</si>
  <si>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</si>
  <si>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</si>
  <si>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</si>
  <si>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</si>
  <si>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</si>
  <si>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</si>
  <si>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</si>
  <si>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</si>
  <si>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</si>
  <si>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</si>
  <si>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</si>
  <si>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</si>
  <si>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</si>
  <si>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</si>
  <si>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</si>
  <si>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</si>
  <si>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</si>
  <si>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</si>
  <si>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</si>
  <si>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</si>
  <si>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</si>
  <si>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</si>
  <si>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</si>
  <si>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</si>
  <si>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</si>
  <si>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</si>
  <si>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</si>
  <si>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</si>
  <si>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</si>
  <si>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</si>
  <si>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</si>
  <si>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</si>
  <si>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</si>
  <si>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</si>
  <si>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</si>
  <si>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</si>
  <si>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</si>
  <si>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</si>
  <si>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</si>
  <si>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</si>
  <si>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</si>
  <si>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</si>
  <si>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</si>
  <si>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</si>
  <si>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</si>
  <si>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</si>
  <si>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</si>
  <si>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</si>
  <si>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</si>
  <si>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</si>
  <si>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</si>
  <si>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</si>
  <si>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</si>
  <si>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</si>
  <si>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</si>
  <si>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</si>
  <si>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</si>
  <si>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</si>
  <si>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</si>
  <si>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</si>
  <si>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</si>
  <si>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</si>
  <si>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</si>
  <si>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</si>
  <si>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</si>
  <si>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</si>
  <si>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</si>
  <si>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</si>
  <si>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</si>
  <si>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</si>
  <si>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</si>
  <si>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</si>
  <si>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</si>
  <si>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</si>
  <si>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</si>
  <si>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</si>
  <si>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</si>
  <si>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</si>
  <si>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</si>
  <si>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</si>
  <si>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</si>
  <si>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</si>
  <si>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</si>
  <si>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</si>
  <si>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</si>
  <si>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</si>
  <si>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</si>
  <si>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</si>
  <si>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</si>
  <si>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</si>
  <si>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</si>
  <si>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</si>
  <si>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</si>
  <si>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</si>
  <si>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</si>
  <si>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</si>
  <si>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</si>
  <si>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</si>
  <si>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</si>
  <si>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</si>
  <si>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</si>
  <si>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</si>
  <si>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</si>
  <si>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</si>
  <si>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</si>
  <si>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</si>
  <si>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</si>
  <si>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</si>
  <si>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</si>
  <si>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</si>
  <si>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</si>
  <si>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</si>
  <si>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</si>
  <si>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</si>
  <si>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</si>
  <si>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</si>
  <si>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</si>
  <si>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</si>
  <si>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</si>
  <si>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</si>
  <si>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</si>
  <si>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</si>
  <si>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</si>
  <si>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</si>
  <si>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</si>
  <si>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</si>
  <si>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</si>
  <si>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</si>
  <si>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</si>
  <si>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</si>
  <si>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</si>
  <si>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</si>
  <si>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</si>
  <si>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</si>
  <si>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</si>
  <si>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</si>
  <si>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</si>
  <si>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</si>
  <si>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</si>
  <si>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</si>
  <si>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</si>
  <si>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</si>
  <si>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</si>
  <si>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</si>
  <si>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</si>
  <si>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</si>
  <si>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</si>
  <si>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</si>
  <si>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</si>
  <si>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</si>
  <si>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</si>
  <si>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</si>
  <si>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</si>
  <si>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</si>
  <si>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</si>
  <si>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</si>
  <si>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</si>
  <si>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</si>
  <si>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</si>
  <si>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</si>
  <si>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</si>
  <si>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</si>
  <si>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</si>
  <si>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</si>
  <si>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</si>
  <si>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</si>
  <si>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</si>
  <si>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</si>
  <si>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</si>
  <si>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</si>
  <si>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</si>
  <si>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</si>
  <si>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</si>
  <si>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</si>
  <si>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</si>
  <si>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</si>
  <si>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</si>
  <si>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</si>
  <si>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</si>
  <si>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</si>
  <si>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</si>
  <si>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</si>
  <si>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</si>
  <si>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</si>
  <si>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</si>
  <si>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</si>
  <si>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</si>
  <si>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</si>
  <si>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</si>
  <si>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</si>
  <si>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</si>
  <si>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</si>
  <si>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</si>
  <si>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</si>
  <si>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</si>
  <si>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</si>
  <si>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</si>
  <si>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</si>
  <si>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</si>
  <si>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</si>
  <si>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</si>
  <si>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</si>
  <si>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</si>
  <si>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</si>
  <si>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</si>
  <si>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</si>
  <si>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</si>
  <si>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</si>
  <si>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</si>
  <si>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</si>
  <si>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</si>
  <si>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</si>
  <si>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</si>
  <si>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</si>
  <si>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</si>
  <si>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</si>
  <si>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</si>
  <si>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</si>
  <si>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</si>
  <si>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</si>
  <si>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</si>
  <si>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</si>
  <si>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</si>
  <si>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</si>
  <si>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</si>
  <si>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</si>
  <si>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</si>
  <si>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</si>
  <si>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</si>
  <si>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</si>
  <si>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</si>
  <si>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</si>
  <si>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</si>
  <si>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</si>
  <si>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</si>
  <si>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</si>
  <si>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</si>
  <si>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</si>
  <si>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</si>
  <si>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</si>
  <si>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</si>
  <si>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</si>
  <si>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</si>
  <si>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</si>
  <si>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</si>
  <si>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</si>
  <si>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</si>
  <si>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</si>
  <si>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</si>
  <si>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</si>
  <si>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</si>
  <si>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</si>
  <si>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</si>
  <si>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</si>
  <si>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</si>
  <si>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</si>
  <si>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</si>
  <si>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</si>
  <si>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</si>
  <si>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</si>
  <si>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</si>
  <si>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</si>
  <si>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</si>
  <si>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</si>
  <si>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</si>
  <si>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</si>
  <si>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</si>
  <si>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</si>
  <si>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</si>
  <si>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</si>
  <si>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</si>
  <si>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</si>
  <si>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</si>
  <si>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</si>
  <si>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</si>
  <si>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</si>
  <si>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</si>
  <si>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</si>
  <si>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</si>
  <si>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</si>
  <si>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</si>
  <si>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</si>
  <si>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</si>
  <si>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</si>
  <si>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</si>
  <si>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</si>
  <si>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</si>
  <si>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</si>
  <si>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</si>
  <si>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</si>
  <si>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</si>
  <si>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</si>
  <si>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</si>
  <si>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</si>
  <si>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</si>
  <si>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</si>
  <si>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</si>
  <si>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</si>
  <si>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</si>
  <si>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</si>
  <si>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</si>
  <si>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</si>
  <si>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</si>
  <si>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</si>
  <si>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</si>
  <si>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</si>
  <si>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</si>
  <si>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</si>
  <si>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</si>
  <si>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</si>
  <si>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</si>
  <si>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</si>
  <si>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</si>
  <si>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</si>
  <si>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</si>
  <si>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</si>
  <si>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</si>
  <si>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</si>
  <si>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</si>
  <si>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</si>
  <si>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</si>
  <si>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</si>
  <si>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</si>
  <si>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</si>
  <si>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</si>
  <si>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</si>
  <si>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</si>
  <si>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</si>
  <si>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</si>
  <si>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</si>
  <si>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</si>
  <si>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</si>
  <si>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</si>
  <si>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</si>
  <si>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</si>
  <si>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</si>
  <si>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</si>
  <si>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</si>
  <si>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</si>
  <si>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</si>
  <si>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</si>
  <si>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</si>
  <si>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</si>
  <si>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</si>
  <si>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</si>
  <si>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</si>
  <si>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</si>
  <si>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</si>
  <si>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</si>
  <si>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</si>
  <si>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</si>
  <si>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</si>
  <si>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</si>
  <si>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</si>
  <si>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</si>
  <si>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</si>
  <si>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</si>
  <si>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</si>
  <si>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</si>
  <si>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</si>
  <si>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</si>
  <si>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</si>
  <si>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</si>
  <si>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</si>
  <si>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</si>
  <si>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</si>
  <si>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</si>
  <si>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</si>
  <si>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</si>
  <si>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</si>
  <si>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</si>
  <si>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</si>
  <si>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</si>
  <si>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</si>
  <si>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</si>
  <si>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</si>
  <si>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</si>
  <si>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</si>
  <si>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</si>
  <si>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</si>
  <si>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</si>
  <si>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</si>
  <si>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</si>
  <si>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</si>
  <si>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</si>
  <si>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</si>
  <si>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</si>
  <si>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</si>
  <si>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</si>
  <si>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</si>
  <si>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</si>
  <si>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</si>
  <si>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</si>
  <si>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</si>
  <si>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</si>
  <si>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</si>
  <si>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</si>
  <si>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</si>
  <si>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</si>
  <si>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</si>
  <si>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</si>
  <si>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</si>
  <si>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</si>
  <si>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</si>
  <si>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</si>
  <si>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</si>
  <si>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</si>
  <si>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</si>
  <si>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</si>
  <si>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</si>
  <si>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</si>
  <si>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</si>
  <si>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</si>
  <si>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</si>
  <si>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</si>
  <si>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</si>
  <si>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</si>
  <si>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</si>
  <si>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</si>
  <si>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</si>
  <si>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</si>
  <si>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</si>
  <si>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</si>
  <si>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</si>
  <si>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</si>
  <si>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</si>
  <si>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</si>
  <si>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</si>
  <si>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</si>
  <si>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</si>
  <si>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</si>
  <si>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</si>
  <si>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</si>
  <si>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</si>
  <si>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</si>
  <si>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</si>
  <si>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</si>
  <si>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</si>
  <si>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</si>
  <si>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</si>
  <si>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</si>
  <si>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</si>
  <si>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</si>
  <si>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</si>
  <si>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</si>
  <si>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</si>
  <si>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</si>
  <si>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</si>
  <si>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</si>
  <si>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</si>
  <si>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</si>
  <si>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</si>
  <si>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</si>
  <si>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</si>
  <si>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</si>
  <si>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</si>
  <si>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</si>
  <si>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</si>
  <si>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</si>
  <si>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</si>
  <si>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</si>
  <si>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</si>
  <si>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</si>
  <si>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</si>
  <si>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</si>
  <si>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</si>
  <si>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</si>
  <si>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</si>
  <si>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</si>
  <si>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</si>
  <si>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</si>
  <si>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</si>
  <si>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</si>
  <si>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</si>
  <si>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</si>
  <si>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</si>
  <si>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</si>
  <si>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</si>
  <si>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</si>
  <si>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</si>
  <si>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</si>
  <si>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</si>
  <si>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</si>
  <si>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</si>
  <si>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</si>
  <si>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</si>
  <si>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</si>
  <si>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</si>
  <si>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</si>
  <si>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</si>
  <si>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</si>
  <si>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</si>
  <si>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</si>
  <si>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</si>
  <si>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</si>
  <si>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</si>
  <si>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</si>
  <si>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</si>
  <si>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</si>
  <si>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</si>
  <si>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</si>
  <si>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</si>
  <si>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</si>
  <si>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</si>
  <si>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</si>
  <si>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</si>
  <si>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</si>
  <si>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</si>
  <si>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</si>
  <si>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</si>
  <si>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</si>
  <si>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</si>
  <si>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</si>
  <si>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</si>
  <si>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</si>
  <si>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</si>
  <si>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</si>
  <si>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</si>
  <si>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</si>
  <si>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</si>
  <si>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</si>
  <si>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</si>
  <si>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</si>
  <si>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</si>
  <si>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</si>
  <si>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</si>
  <si>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</si>
  <si>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</si>
  <si>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</si>
  <si>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</si>
  <si>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</si>
  <si>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</si>
  <si>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</si>
  <si>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</si>
  <si>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</si>
  <si>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</si>
  <si>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</si>
  <si>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</si>
  <si>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</si>
  <si>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</si>
  <si>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</si>
  <si>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</si>
  <si>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</si>
  <si>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</si>
  <si>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</si>
  <si>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</si>
  <si>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</si>
  <si>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</si>
  <si>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</si>
  <si>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</si>
  <si>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</si>
  <si>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</si>
  <si>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</si>
  <si>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</si>
  <si>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</si>
  <si>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</si>
  <si>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</si>
  <si>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</si>
  <si>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</si>
  <si>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</si>
  <si>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</si>
  <si>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</si>
  <si>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</si>
  <si>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</si>
  <si>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</si>
  <si>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</si>
  <si>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</si>
  <si>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</si>
  <si>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</si>
  <si>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</si>
  <si>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</si>
  <si>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</si>
  <si>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</si>
  <si>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</si>
  <si>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</si>
  <si>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</si>
  <si>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</si>
  <si>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</si>
  <si>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</si>
  <si>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</si>
  <si>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</si>
  <si>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</si>
  <si>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</si>
  <si>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</si>
  <si>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</si>
  <si>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</si>
  <si>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</si>
  <si>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</si>
  <si>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</si>
  <si>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</si>
  <si>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</si>
  <si>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</si>
  <si>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</si>
  <si>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</si>
  <si>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</si>
  <si>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</si>
  <si>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</si>
  <si>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</si>
  <si>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</si>
  <si>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</si>
  <si>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</si>
  <si>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</si>
  <si>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</si>
  <si>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</si>
  <si>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</si>
  <si>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</si>
  <si>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</si>
  <si>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</si>
  <si>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</si>
  <si>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</si>
  <si>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</si>
  <si>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</si>
  <si>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</si>
  <si>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</si>
  <si>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</si>
  <si>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</si>
  <si>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</si>
  <si>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</si>
  <si>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</si>
  <si>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</si>
  <si>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</si>
  <si>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</si>
  <si>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</si>
  <si>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</si>
  <si>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</si>
  <si>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</si>
  <si>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</si>
  <si>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</si>
  <si>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</si>
  <si>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</si>
  <si>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</si>
  <si>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</si>
  <si>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</si>
  <si>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</si>
  <si>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</si>
  <si>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</si>
  <si>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</si>
  <si>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</si>
  <si>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</si>
  <si>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</si>
  <si>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</si>
  <si>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</si>
  <si>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</si>
  <si>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</si>
  <si>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</si>
  <si>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</si>
  <si>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</si>
  <si>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</si>
  <si>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</si>
  <si>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</si>
  <si>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</si>
  <si>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</si>
  <si>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</si>
  <si>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</si>
  <si>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</si>
  <si>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</si>
  <si>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</si>
  <si>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</si>
  <si>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</si>
  <si>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</si>
  <si>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</si>
  <si>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</si>
  <si>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</si>
  <si>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</si>
  <si>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</si>
  <si>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</si>
  <si>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</si>
  <si>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</si>
  <si>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</si>
  <si>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</si>
  <si>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</si>
  <si>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</si>
  <si>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</si>
  <si>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</si>
  <si>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</si>
  <si>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</si>
  <si>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</si>
  <si>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</si>
  <si>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</si>
  <si>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</si>
  <si>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</si>
  <si>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</si>
  <si>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</si>
  <si>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</si>
  <si>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</si>
  <si>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</si>
  <si>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</si>
  <si>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</si>
  <si>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</si>
  <si>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</si>
  <si>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</si>
  <si>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</si>
  <si>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</si>
  <si>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</si>
  <si>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</si>
  <si>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</si>
  <si>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</si>
  <si>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</si>
  <si>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</si>
  <si>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</si>
  <si>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</si>
  <si>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</si>
  <si>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</si>
  <si>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</si>
  <si>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</si>
  <si>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</si>
  <si>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</si>
  <si>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</si>
  <si>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</si>
  <si>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</si>
  <si>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</si>
  <si>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</si>
  <si>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</si>
  <si>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</si>
  <si>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</si>
  <si>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</si>
  <si>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</si>
  <si>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</si>
  <si>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</si>
  <si>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</si>
  <si>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</si>
  <si>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</si>
  <si>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</si>
  <si>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</si>
  <si>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</si>
  <si>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</si>
  <si>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</si>
  <si>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</si>
  <si>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</si>
  <si>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</si>
  <si>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</si>
  <si>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</si>
  <si>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</si>
  <si>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</si>
  <si>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</si>
  <si>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</si>
  <si>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</si>
  <si>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</si>
  <si>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</si>
  <si>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</si>
  <si>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</si>
  <si>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</si>
  <si>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</si>
  <si>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</si>
  <si>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</si>
  <si>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</si>
  <si>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</si>
  <si>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</si>
  <si>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</si>
  <si>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</si>
  <si>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</si>
  <si>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</si>
  <si>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</si>
  <si>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</si>
  <si>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</si>
  <si>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</si>
  <si>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</si>
  <si>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</si>
  <si>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</si>
  <si>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</si>
  <si>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</si>
  <si>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</si>
  <si>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</si>
  <si>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</si>
  <si>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</si>
  <si>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</si>
  <si>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</si>
  <si>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</si>
  <si>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</si>
  <si>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</si>
  <si>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</si>
  <si>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</si>
  <si>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</si>
  <si>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</si>
  <si>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</si>
  <si>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</si>
  <si>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</si>
  <si>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</si>
  <si>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</si>
  <si>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</si>
  <si>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</si>
  <si>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</si>
  <si>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</si>
  <si>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</si>
  <si>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</si>
  <si>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</si>
  <si>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</si>
  <si>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</si>
  <si>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</si>
  <si>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</si>
  <si>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</si>
  <si>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</si>
  <si>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</si>
  <si>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</si>
  <si>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</si>
  <si>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</si>
  <si>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</si>
  <si>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</si>
  <si>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</si>
  <si>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</si>
  <si>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</si>
  <si>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</si>
  <si>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</si>
  <si>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</si>
  <si>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</si>
  <si>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</si>
  <si>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</si>
  <si>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</si>
  <si>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</si>
  <si>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</si>
  <si>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</si>
  <si>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</si>
  <si>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</si>
  <si>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</si>
  <si>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</si>
  <si>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</si>
  <si>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</si>
  <si>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</si>
  <si>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</si>
  <si>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</si>
  <si>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</si>
  <si>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</si>
  <si>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</si>
  <si>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</si>
  <si>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</si>
  <si>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</si>
  <si>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</si>
  <si>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</si>
  <si>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</si>
  <si>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</si>
  <si>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</si>
  <si>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</si>
  <si>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</si>
  <si>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</si>
  <si>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</si>
  <si>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</si>
  <si>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</si>
  <si>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</si>
  <si>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</si>
  <si>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</si>
  <si>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</si>
  <si>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</si>
  <si>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</si>
  <si>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</si>
  <si>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</si>
  <si>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</si>
  <si>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</si>
  <si>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</si>
  <si>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</si>
  <si>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</si>
  <si>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</si>
  <si>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</si>
  <si>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</si>
  <si>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</si>
  <si>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</si>
  <si>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</si>
  <si>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</si>
  <si>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</si>
  <si>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</si>
  <si>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</si>
  <si>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</si>
  <si>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</si>
  <si>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</si>
  <si>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</si>
  <si>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</si>
  <si>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</si>
  <si>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</si>
  <si>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</si>
  <si>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</si>
  <si>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</si>
  <si>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</si>
  <si>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</si>
  <si>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</si>
  <si>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</si>
  <si>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</si>
  <si>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</si>
  <si>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</si>
  <si>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</si>
  <si>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</si>
  <si>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</si>
  <si>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</si>
  <si>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</si>
  <si>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</si>
  <si>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</si>
  <si>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</si>
  <si>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</si>
  <si>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</si>
  <si>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</si>
  <si>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</si>
  <si>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</si>
  <si>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</si>
  <si>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</si>
  <si>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</si>
  <si>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</si>
  <si>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</si>
  <si>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</si>
  <si>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</si>
  <si>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</si>
  <si>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</si>
  <si>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</si>
  <si>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</si>
  <si>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</si>
  <si>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</si>
  <si>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</si>
  <si>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</si>
  <si>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</si>
  <si>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</si>
  <si>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</si>
  <si>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</si>
  <si>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</si>
  <si>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</si>
  <si>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</si>
  <si>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</si>
  <si>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</si>
  <si>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</si>
  <si>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</si>
  <si>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</si>
  <si>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</si>
  <si>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</si>
  <si>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</si>
  <si>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</si>
  <si>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</si>
  <si>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</si>
  <si>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</si>
  <si>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</si>
  <si>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</si>
  <si>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</si>
  <si>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</si>
  <si>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</si>
  <si>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</si>
  <si>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</si>
  <si>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</si>
  <si>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</si>
  <si>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</si>
  <si>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</si>
  <si>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</si>
  <si>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</si>
  <si>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</si>
  <si>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</si>
  <si>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</si>
  <si>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</si>
  <si>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</si>
  <si>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</si>
  <si>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</si>
  <si>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</si>
  <si>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</si>
  <si>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</si>
  <si>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</si>
  <si>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</si>
  <si>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</si>
  <si>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</si>
  <si>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</si>
  <si>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</si>
  <si>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</si>
  <si>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</si>
  <si>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</si>
  <si>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</si>
  <si>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</si>
  <si>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</si>
  <si>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</si>
  <si>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</si>
  <si>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</si>
  <si>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</si>
  <si>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</si>
  <si>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</si>
  <si>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</si>
  <si>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</si>
  <si>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</si>
  <si>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</si>
  <si>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</si>
  <si>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</si>
  <si>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</si>
  <si>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</si>
  <si>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</si>
  <si>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</si>
  <si>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</si>
  <si>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</si>
  <si>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</si>
  <si>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</si>
  <si>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</si>
  <si>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</si>
  <si>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</si>
  <si>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</si>
  <si>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</si>
  <si>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</si>
  <si>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</si>
  <si>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</si>
  <si>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</si>
  <si>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</si>
  <si>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</si>
  <si>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</si>
  <si>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</si>
  <si>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</si>
  <si>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</si>
  <si>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</si>
  <si>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</si>
  <si>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</si>
  <si>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</si>
  <si>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</si>
  <si>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</si>
  <si>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</si>
  <si>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</si>
  <si>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</si>
  <si>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</si>
  <si>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</si>
  <si>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</si>
  <si>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</si>
  <si>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</si>
  <si>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</si>
  <si>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</si>
  <si>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</si>
  <si>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</si>
  <si>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</si>
  <si>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</si>
  <si>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</si>
  <si>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</si>
  <si>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</si>
  <si>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</si>
  <si>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</si>
  <si>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</si>
  <si>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</si>
  <si>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</si>
  <si>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</si>
  <si>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</si>
  <si>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</si>
  <si>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</si>
  <si>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</si>
  <si>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</si>
  <si>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</si>
  <si>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</si>
  <si>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</si>
  <si>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</si>
  <si>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</si>
  <si>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</si>
  <si>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</si>
  <si>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</si>
  <si>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</si>
  <si>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</si>
  <si>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</si>
  <si>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</si>
  <si>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</si>
  <si>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</si>
  <si>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</si>
  <si>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</si>
  <si>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</si>
  <si>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</si>
  <si>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</si>
  <si>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</si>
  <si>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</si>
  <si>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</si>
  <si>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</si>
  <si>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</si>
  <si>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</si>
  <si>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</si>
  <si>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</si>
  <si>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</si>
  <si>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</si>
  <si>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</si>
  <si>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</si>
  <si>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</si>
  <si>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</si>
  <si>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</si>
  <si>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</si>
  <si>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</si>
  <si>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</si>
  <si>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</si>
  <si>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</si>
  <si>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</si>
  <si>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</si>
  <si>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</si>
  <si>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</si>
  <si>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</si>
  <si>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</si>
  <si>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</si>
  <si>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</si>
  <si>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</si>
  <si>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</si>
  <si>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</si>
  <si>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</si>
  <si>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</si>
  <si>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</si>
  <si>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</si>
  <si>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</si>
  <si>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</si>
  <si>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</si>
  <si>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</si>
  <si>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</si>
  <si>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</si>
  <si>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</si>
  <si>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</si>
  <si>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</si>
  <si>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</si>
  <si>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</si>
  <si>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</si>
  <si>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</si>
  <si>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</si>
  <si>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</si>
  <si>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</si>
  <si>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</si>
  <si>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</si>
  <si>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</si>
  <si>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</si>
  <si>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</si>
  <si>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</si>
  <si>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</si>
  <si>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</si>
  <si>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</si>
  <si>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</si>
  <si>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</si>
  <si>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</si>
  <si>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</si>
  <si>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</si>
  <si>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</si>
  <si>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</si>
  <si>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</si>
  <si>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</si>
  <si>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</si>
  <si>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</si>
  <si>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</si>
  <si>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</si>
  <si>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</si>
  <si>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</si>
  <si>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</si>
  <si>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</si>
  <si>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</si>
  <si>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</si>
  <si>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</si>
  <si>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</si>
  <si>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</si>
  <si>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</si>
  <si>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</si>
  <si>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</si>
  <si>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</si>
  <si>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</si>
  <si>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</si>
  <si>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</si>
  <si>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</si>
  <si>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</si>
  <si>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</si>
  <si>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</si>
  <si>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</si>
  <si>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</si>
  <si>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</si>
  <si>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</si>
  <si>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</si>
  <si>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</si>
  <si>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</si>
  <si>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</si>
  <si>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</si>
  <si>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</si>
  <si>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</si>
  <si>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</si>
  <si>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</si>
  <si>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</si>
  <si>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</si>
  <si>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</si>
  <si>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</si>
  <si>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</si>
  <si>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</si>
  <si>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</si>
  <si>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</si>
  <si>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</si>
  <si>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</si>
  <si>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</si>
  <si>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</si>
  <si>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</si>
  <si>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</si>
  <si>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</si>
  <si>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</si>
  <si>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</si>
  <si>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</si>
  <si>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</si>
  <si>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</si>
  <si>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</si>
  <si>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</si>
  <si>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</si>
  <si>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</si>
  <si>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</si>
  <si>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</si>
  <si>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</si>
  <si>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</si>
  <si>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</si>
  <si>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</si>
  <si>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</si>
  <si>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</si>
  <si>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</si>
  <si>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</si>
  <si>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</si>
  <si>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</si>
  <si>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</si>
  <si>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</si>
  <si>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</si>
  <si>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</si>
  <si>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</si>
  <si>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</si>
  <si>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</si>
  <si>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</si>
  <si>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</si>
  <si>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</si>
  <si>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</si>
  <si>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</si>
  <si>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</si>
  <si>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</si>
  <si>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</si>
  <si>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</si>
  <si>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</si>
  <si>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</si>
  <si>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</si>
  <si>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</si>
  <si>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</si>
  <si>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</si>
  <si>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</si>
  <si>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</si>
  <si>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</si>
  <si>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</si>
  <si>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</si>
  <si>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</si>
  <si>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</si>
  <si>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</si>
  <si>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</si>
  <si>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</si>
  <si>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</si>
  <si>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</si>
  <si>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</si>
  <si>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</si>
  <si>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</si>
  <si>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</si>
  <si>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</si>
  <si>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</si>
  <si>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</si>
  <si>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</si>
  <si>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</si>
  <si>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</si>
  <si>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</si>
  <si>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</si>
  <si>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</si>
  <si>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</si>
  <si>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</si>
  <si>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</si>
  <si>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</si>
  <si>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</si>
  <si>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</si>
  <si>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</si>
  <si>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</si>
  <si>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</si>
  <si>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</si>
  <si>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</si>
  <si>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</si>
  <si>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</si>
  <si>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</si>
  <si>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</si>
  <si>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</si>
  <si>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</si>
  <si>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</si>
  <si>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</si>
  <si>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</si>
  <si>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</si>
  <si>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</si>
  <si>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</si>
  <si>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</si>
  <si>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</si>
  <si>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</si>
  <si>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</si>
  <si>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</si>
  <si>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</si>
  <si>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</si>
  <si>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</si>
  <si>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</si>
  <si>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</si>
  <si>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</si>
  <si>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</si>
  <si>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</si>
  <si>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</si>
  <si>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</si>
  <si>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</si>
  <si>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</si>
  <si>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</si>
  <si>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</si>
  <si>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</si>
  <si>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</si>
  <si>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</si>
  <si>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</si>
  <si>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</si>
  <si>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</si>
  <si>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</si>
  <si>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</si>
  <si>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</si>
  <si>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</si>
  <si>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</si>
  <si>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</si>
  <si>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</si>
  <si>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</si>
  <si>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</si>
  <si>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</si>
  <si>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</si>
  <si>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</si>
  <si>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</si>
  <si>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</si>
  <si>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</si>
  <si>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</si>
  <si>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</si>
  <si>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</si>
  <si>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</si>
  <si>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</si>
  <si>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</si>
  <si>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</si>
  <si>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</si>
  <si>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</si>
  <si>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</si>
  <si>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</si>
  <si>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</si>
  <si>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</si>
  <si>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</si>
  <si>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</si>
  <si>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</si>
  <si>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</si>
  <si>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</si>
  <si>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</si>
  <si>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</si>
  <si>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</si>
  <si>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</si>
  <si>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</si>
  <si>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</si>
  <si>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</si>
  <si>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</si>
  <si>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</si>
  <si>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</si>
  <si>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</si>
  <si>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</si>
  <si>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</si>
  <si>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</si>
  <si>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</si>
  <si>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</si>
  <si>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</si>
  <si>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</si>
  <si>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</si>
  <si>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</si>
  <si>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</si>
  <si>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</si>
  <si>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</si>
  <si>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</si>
  <si>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</si>
  <si>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</si>
  <si>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</si>
  <si>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</si>
  <si>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</si>
  <si>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</si>
  <si>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</si>
  <si>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</si>
  <si>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</si>
  <si>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</si>
  <si>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</si>
  <si>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</si>
  <si>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</si>
  <si>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</si>
  <si>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</si>
  <si>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</si>
  <si>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</si>
  <si>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</si>
  <si>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</si>
  <si>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</si>
  <si>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</si>
  <si>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</si>
  <si>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</si>
  <si>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</si>
  <si>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</si>
  <si>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</si>
  <si>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</si>
  <si>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</si>
  <si>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</si>
  <si>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</si>
  <si>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</si>
  <si>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</si>
  <si>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</si>
  <si>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</si>
  <si>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</si>
  <si>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</si>
  <si>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</si>
  <si>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</si>
  <si>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</si>
  <si>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</si>
  <si>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</si>
  <si>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</si>
  <si>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</si>
  <si>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</si>
  <si>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</si>
  <si>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</si>
  <si>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</si>
  <si>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</si>
  <si>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</si>
  <si>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</si>
  <si>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</si>
  <si>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</si>
  <si>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</si>
  <si>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</si>
  <si>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</si>
  <si>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</si>
  <si>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</si>
  <si>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</si>
  <si>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</si>
  <si>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</si>
  <si>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</si>
  <si>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</si>
  <si>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</si>
  <si>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</si>
  <si>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</si>
  <si>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</si>
  <si>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</si>
  <si>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</si>
  <si>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</si>
  <si>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</si>
  <si>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</si>
  <si>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</si>
  <si>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</si>
  <si>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</si>
  <si>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</si>
  <si>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</si>
  <si>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</si>
  <si>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</si>
  <si>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</si>
  <si>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</si>
  <si>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</si>
  <si>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</si>
  <si>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</si>
  <si>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</si>
  <si>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</si>
  <si>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</si>
  <si>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</si>
  <si>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</si>
  <si>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</si>
  <si>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</si>
  <si>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</si>
  <si>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</si>
  <si>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</si>
  <si>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</si>
  <si>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</si>
  <si>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</si>
  <si>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</si>
  <si>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</si>
  <si>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</si>
  <si>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</si>
  <si>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</si>
  <si>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</si>
  <si>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</si>
  <si>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</si>
  <si>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</si>
  <si>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</si>
  <si>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</si>
  <si>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</si>
  <si>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</si>
  <si>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</si>
  <si>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</si>
  <si>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</si>
  <si>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</si>
  <si>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</si>
  <si>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</si>
  <si>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</si>
  <si>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</si>
  <si>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</si>
  <si>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</si>
  <si>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</si>
  <si>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</si>
  <si>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</si>
  <si>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</si>
  <si>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</si>
  <si>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</si>
  <si>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</si>
  <si>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</si>
  <si>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</si>
  <si>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</si>
  <si>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</si>
  <si>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</si>
  <si>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</si>
  <si>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</si>
  <si>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</si>
  <si>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</si>
  <si>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</si>
  <si>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</si>
  <si>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</si>
  <si>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</si>
  <si>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</si>
  <si>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</si>
  <si>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</si>
  <si>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</si>
  <si>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</si>
  <si>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</si>
  <si>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</si>
  <si>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</si>
  <si>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</si>
  <si>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</si>
  <si>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</si>
  <si>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</si>
  <si>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</si>
  <si>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</si>
  <si>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</si>
  <si>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</si>
  <si>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</si>
  <si>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</si>
  <si>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</si>
  <si>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</si>
  <si>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</si>
  <si>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</si>
  <si>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</si>
  <si>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</si>
  <si>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</si>
  <si>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</si>
  <si>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</si>
  <si>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</si>
  <si>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</si>
  <si>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</si>
  <si>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</si>
  <si>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</si>
  <si>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</si>
  <si>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</si>
  <si>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</si>
  <si>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</si>
  <si>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</si>
  <si>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</si>
  <si>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</si>
  <si>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</si>
  <si>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</si>
  <si>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</si>
  <si>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</si>
  <si>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</si>
  <si>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</si>
  <si>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</si>
  <si>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</si>
  <si>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</si>
  <si>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</si>
  <si>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</si>
  <si>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</si>
  <si>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</si>
  <si>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</si>
  <si>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</si>
  <si>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</si>
  <si>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</si>
  <si>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</si>
  <si>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</si>
  <si>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</si>
  <si>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</si>
  <si>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</si>
  <si>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</si>
  <si>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</si>
  <si>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</si>
  <si>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</si>
  <si>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</si>
  <si>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</si>
  <si>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</si>
  <si>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</si>
  <si>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</si>
  <si>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</si>
  <si>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</si>
  <si>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</si>
  <si>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</si>
  <si>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</si>
  <si>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</si>
  <si>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</si>
  <si>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</si>
  <si>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</si>
  <si>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</si>
  <si>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</si>
  <si>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</si>
  <si>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</si>
  <si>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</si>
  <si>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</si>
  <si>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</si>
  <si>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</si>
  <si>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</si>
  <si>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</si>
  <si>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</si>
  <si>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</si>
  <si>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</si>
  <si>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</si>
  <si>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</si>
  <si>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</si>
  <si>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</si>
  <si>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</si>
  <si>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</si>
  <si>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</si>
  <si>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</si>
  <si>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</si>
  <si>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</si>
  <si>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</si>
  <si>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</si>
  <si>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</si>
  <si>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</si>
  <si>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</si>
  <si>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</si>
  <si>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</si>
  <si>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</si>
  <si>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</si>
  <si>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</si>
  <si>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</si>
  <si>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</si>
  <si>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</si>
  <si>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</si>
  <si>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</si>
  <si>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</si>
  <si>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</si>
  <si>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</si>
  <si>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</si>
  <si>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</si>
  <si>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</si>
  <si>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</si>
  <si>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</si>
  <si>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</si>
  <si>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</si>
  <si>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</si>
  <si>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</si>
  <si>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</si>
  <si>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</si>
  <si>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</si>
  <si>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</si>
  <si>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</si>
  <si>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</si>
  <si>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</si>
  <si>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</si>
  <si>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</si>
  <si>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</si>
  <si>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</si>
  <si>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</si>
  <si>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</si>
  <si>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</si>
  <si>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</si>
  <si>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</si>
  <si>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</si>
  <si>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</si>
  <si>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</si>
  <si>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</si>
  <si>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</si>
  <si>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</si>
  <si>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</si>
  <si>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</si>
  <si>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</si>
  <si>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</si>
  <si>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</si>
  <si>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</si>
  <si>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</si>
  <si>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</si>
  <si>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</si>
  <si>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</si>
  <si>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</si>
  <si>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</si>
  <si>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</si>
  <si>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</si>
  <si>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</si>
  <si>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</si>
  <si>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</si>
  <si>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</si>
  <si>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</si>
  <si>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</si>
  <si>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</si>
  <si>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</si>
  <si>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</si>
  <si>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</si>
  <si>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</si>
  <si>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</si>
  <si>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</si>
  <si>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</si>
  <si>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</si>
  <si>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</si>
  <si>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</si>
  <si>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</si>
  <si>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</si>
  <si>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</si>
  <si>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</si>
  <si>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</si>
  <si>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</si>
  <si>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</si>
  <si>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</si>
  <si>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</si>
  <si>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</si>
  <si>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</si>
  <si>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</si>
  <si>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</si>
  <si>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</si>
  <si>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</si>
  <si>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</si>
  <si>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</si>
  <si>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</si>
  <si>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</si>
  <si>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</si>
  <si>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</si>
  <si>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</si>
  <si>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</si>
  <si>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</si>
  <si>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</si>
  <si>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</si>
  <si>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</si>
  <si>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</si>
  <si>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</si>
  <si>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</si>
  <si>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</si>
  <si>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</si>
  <si>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</si>
  <si>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</si>
  <si>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</si>
  <si>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</si>
  <si>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</si>
  <si>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</si>
  <si>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</si>
  <si>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</si>
  <si>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</si>
  <si>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</si>
  <si>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</si>
  <si>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</si>
  <si>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</si>
  <si>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</si>
  <si>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</si>
  <si>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</si>
  <si>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</si>
  <si>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</si>
  <si>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</si>
  <si>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</si>
  <si>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</si>
  <si>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</si>
  <si>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</si>
  <si>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</si>
  <si>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</si>
  <si>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</si>
  <si>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</si>
  <si>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</si>
  <si>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</si>
  <si>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</si>
  <si>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</si>
  <si>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</si>
  <si>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</si>
  <si>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</si>
  <si>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</si>
  <si>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</si>
  <si>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</si>
  <si>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</si>
  <si>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</si>
  <si>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</si>
  <si>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</si>
  <si>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</si>
  <si>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</si>
  <si>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</si>
  <si>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</si>
  <si>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</si>
  <si>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</si>
  <si>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</si>
  <si>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</si>
  <si>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</si>
  <si>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</si>
  <si>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</si>
  <si>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</si>
  <si>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</si>
  <si>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</si>
  <si>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</si>
  <si>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</si>
  <si>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</si>
  <si>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</si>
  <si>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</si>
  <si>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</si>
  <si>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</si>
  <si>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</si>
  <si>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</si>
  <si>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</si>
  <si>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</si>
  <si>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</si>
  <si>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</si>
  <si>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</si>
  <si>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</si>
  <si>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</si>
  <si>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</si>
  <si>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</si>
  <si>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</si>
  <si>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</si>
  <si>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</si>
  <si>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</si>
  <si>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</si>
  <si>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</si>
  <si>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</si>
  <si>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</si>
  <si>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</si>
  <si>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</si>
  <si>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</si>
  <si>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</si>
  <si>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</si>
  <si>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</si>
  <si>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</si>
  <si>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</si>
  <si>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</si>
  <si>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</si>
  <si>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</si>
  <si>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</si>
  <si>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</si>
  <si>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</si>
  <si>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</si>
  <si>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</si>
  <si>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</si>
  <si>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</si>
  <si>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</si>
  <si>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</si>
  <si>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</si>
  <si>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</si>
  <si>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</si>
  <si>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</si>
  <si>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</si>
  <si>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</si>
  <si>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</si>
  <si>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</si>
  <si>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</si>
  <si>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</si>
  <si>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</si>
  <si>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</si>
  <si>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</si>
  <si>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</si>
  <si>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</si>
  <si>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</si>
  <si>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</si>
  <si>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</si>
  <si>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</si>
  <si>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</si>
  <si>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</si>
  <si>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</si>
  <si>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</si>
  <si>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</si>
  <si>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</si>
  <si>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</si>
  <si>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</si>
  <si>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</si>
  <si>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</si>
  <si>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</si>
  <si>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</si>
  <si>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</si>
  <si>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</si>
  <si>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</si>
  <si>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</si>
  <si>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</si>
  <si>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</si>
  <si>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</si>
  <si>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</si>
  <si>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</si>
  <si>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</si>
  <si>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</si>
  <si>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</si>
  <si>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</si>
  <si>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</si>
  <si>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</si>
  <si>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</si>
  <si>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</si>
  <si>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</si>
  <si>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</si>
  <si>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</si>
  <si>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</si>
  <si>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</si>
  <si>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</si>
  <si>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</si>
  <si>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</si>
  <si>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</si>
  <si>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</si>
  <si>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</si>
  <si>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</si>
  <si>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</si>
  <si>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</si>
  <si>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</si>
  <si>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</si>
  <si>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</si>
  <si>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</si>
  <si>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</si>
  <si>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</si>
  <si>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</si>
  <si>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</si>
  <si>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</si>
  <si>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</si>
  <si>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</si>
  <si>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</si>
  <si>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</si>
  <si>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</si>
  <si>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</si>
  <si>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</si>
  <si>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</si>
  <si>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</si>
  <si>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</si>
  <si>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</si>
  <si>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</si>
  <si>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</si>
  <si>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</si>
  <si>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</si>
  <si>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</si>
  <si>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</si>
  <si>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</si>
  <si>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</si>
  <si>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</si>
  <si>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</si>
  <si>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</si>
  <si>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</si>
  <si>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</si>
  <si>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</si>
  <si>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</si>
  <si>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</si>
  <si>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</si>
  <si>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</si>
  <si>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</si>
  <si>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</si>
  <si>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</si>
  <si>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</si>
  <si>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</si>
  <si>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</si>
  <si>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</si>
  <si>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</si>
  <si>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</si>
  <si>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</si>
  <si>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</si>
  <si>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</si>
  <si>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</si>
  <si>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</si>
  <si>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</si>
  <si>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</si>
  <si>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</si>
  <si>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</si>
  <si>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</si>
  <si>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</si>
  <si>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</si>
  <si>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</si>
  <si>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</si>
  <si>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</si>
  <si>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</si>
  <si>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</si>
  <si>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</si>
  <si>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</si>
  <si>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</si>
  <si>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</si>
  <si>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</si>
  <si>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</si>
  <si>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</si>
  <si>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</si>
  <si>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</si>
  <si>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</si>
  <si>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</si>
  <si>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</si>
  <si>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</si>
  <si>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</si>
  <si>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</si>
  <si>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</si>
  <si>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</si>
  <si>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</si>
  <si>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</si>
  <si>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</si>
  <si>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</si>
  <si>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</si>
  <si>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</si>
  <si>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</si>
  <si>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</si>
  <si>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</si>
  <si>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</si>
  <si>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</si>
  <si>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</si>
  <si>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</si>
  <si>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</si>
  <si>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</si>
  <si>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</si>
  <si>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</si>
  <si>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</si>
  <si>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</si>
  <si>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</si>
  <si>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</si>
  <si>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</si>
  <si>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</si>
  <si>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</si>
  <si>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</si>
  <si>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</si>
  <si>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</si>
  <si>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</si>
  <si>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</si>
  <si>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</si>
  <si>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</si>
  <si>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</si>
  <si>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</si>
  <si>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</si>
  <si>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</si>
  <si>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</si>
  <si>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</si>
  <si>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</si>
  <si>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</si>
  <si>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</si>
  <si>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</si>
  <si>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</si>
  <si>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</si>
  <si>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</si>
  <si>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</si>
  <si>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</si>
  <si>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</si>
  <si>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</si>
  <si>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</si>
  <si>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</si>
  <si>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</si>
  <si>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</si>
  <si>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</si>
  <si>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</si>
  <si>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</si>
  <si>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</si>
  <si>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</si>
  <si>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</si>
  <si>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</si>
  <si>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</si>
  <si>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</si>
  <si>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</si>
  <si>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</si>
  <si>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</si>
  <si>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</si>
  <si>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</si>
  <si>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</si>
  <si>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</si>
  <si>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</si>
  <si>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</si>
  <si>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</si>
  <si>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</si>
  <si>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</si>
  <si>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</si>
  <si>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</si>
  <si>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</si>
  <si>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</si>
  <si>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</si>
  <si>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</si>
  <si>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</si>
  <si>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</si>
  <si>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</si>
  <si>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</si>
  <si>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</si>
  <si>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</si>
  <si>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</si>
  <si>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</si>
  <si>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</si>
  <si>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</si>
  <si>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</si>
  <si>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</si>
  <si>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</si>
  <si>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</si>
  <si>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</si>
  <si>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</si>
  <si>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</si>
  <si>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</si>
  <si>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</si>
  <si>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</si>
  <si>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</si>
  <si>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</si>
  <si>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</si>
  <si>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</si>
  <si>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</si>
  <si>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</si>
  <si>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</si>
  <si>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</si>
  <si>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</si>
  <si>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</si>
  <si>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</si>
  <si>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</si>
  <si>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</si>
  <si>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</si>
  <si>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</si>
  <si>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</si>
  <si>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</si>
  <si>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</si>
  <si>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</si>
  <si>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</si>
  <si>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</si>
  <si>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</si>
  <si>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</si>
  <si>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</si>
  <si>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</si>
  <si>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</si>
  <si>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</si>
  <si>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</si>
  <si>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</si>
  <si>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</si>
  <si>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</si>
  <si>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</si>
  <si>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</si>
  <si>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</si>
  <si>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</si>
  <si>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</si>
  <si>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</si>
  <si>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</si>
  <si>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</si>
  <si>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</si>
  <si>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</si>
  <si>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</si>
  <si>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</si>
  <si>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</si>
  <si>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</si>
  <si>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</si>
  <si>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</si>
  <si>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</si>
  <si>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</si>
  <si>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</si>
  <si>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</si>
  <si>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</si>
  <si>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</si>
  <si>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</si>
  <si>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</si>
  <si>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</si>
  <si>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</si>
  <si>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</si>
  <si>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</si>
  <si>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</si>
  <si>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</si>
  <si>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</si>
  <si>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</si>
  <si>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</si>
  <si>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</si>
  <si>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</si>
  <si>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</si>
  <si>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</si>
  <si>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</si>
  <si>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</si>
  <si>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</si>
  <si>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</si>
  <si>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</si>
  <si>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</si>
  <si>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</si>
  <si>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</si>
  <si>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</si>
  <si>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</si>
  <si>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</si>
  <si>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</si>
  <si>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</si>
  <si>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</si>
  <si>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</si>
  <si>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</si>
  <si>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</si>
  <si>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</si>
  <si>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</si>
  <si>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</si>
  <si>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</si>
  <si>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</si>
  <si>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</si>
  <si>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</si>
  <si>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</si>
  <si>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</si>
  <si>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</si>
  <si>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</si>
  <si>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</si>
  <si>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</si>
  <si>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</si>
  <si>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</si>
  <si>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</si>
  <si>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</si>
  <si>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</si>
  <si>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</si>
  <si>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</si>
  <si>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</si>
  <si>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</si>
  <si>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</si>
  <si>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</si>
  <si>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</si>
  <si>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</si>
  <si>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</si>
  <si>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</si>
  <si>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</si>
  <si>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</si>
  <si>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</si>
  <si>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</si>
  <si>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</si>
  <si>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</si>
  <si>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</si>
  <si>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</si>
  <si>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</si>
  <si>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</si>
  <si>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</si>
  <si>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</si>
  <si>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</si>
  <si>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</si>
  <si>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</si>
  <si>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</si>
  <si>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</si>
  <si>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</si>
  <si>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</si>
  <si>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</si>
  <si>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</si>
  <si>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</si>
  <si>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</si>
  <si>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</si>
  <si>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</si>
  <si>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</si>
  <si>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</si>
  <si>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</si>
  <si>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</si>
  <si>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</si>
  <si>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</si>
  <si>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</si>
  <si>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</si>
  <si>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</si>
  <si>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</si>
  <si>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</si>
  <si>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</si>
  <si>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</si>
  <si>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</si>
  <si>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</si>
  <si>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</si>
  <si>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</si>
  <si>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</si>
  <si>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</si>
  <si>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</si>
  <si>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</si>
  <si>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</si>
  <si>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</si>
  <si>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</si>
  <si>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</si>
  <si>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</si>
  <si>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</si>
  <si>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</si>
  <si>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</si>
  <si>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</si>
  <si>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</si>
  <si>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</si>
  <si>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</si>
  <si>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</si>
  <si>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</si>
  <si>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</si>
  <si>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</si>
  <si>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</si>
  <si>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</si>
  <si>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</si>
  <si>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</si>
  <si>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</si>
  <si>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</si>
  <si>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</si>
  <si>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</si>
  <si>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</si>
  <si>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</si>
  <si>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</si>
  <si>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</si>
  <si>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</si>
  <si>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</si>
  <si>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</si>
  <si>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</si>
  <si>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</si>
  <si>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</si>
  <si>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</si>
  <si>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</si>
  <si>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</si>
  <si>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</si>
  <si>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</si>
  <si>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</si>
  <si>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</si>
  <si>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</si>
  <si>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</si>
  <si>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</si>
  <si>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</si>
  <si>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</si>
  <si>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</si>
  <si>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</si>
  <si>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</si>
  <si>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</si>
  <si>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</si>
  <si>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</si>
  <si>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</si>
  <si>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</si>
  <si>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</si>
  <si>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</si>
  <si>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</si>
  <si>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</si>
  <si>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</si>
  <si>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</si>
  <si>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</si>
  <si>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</si>
  <si>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</si>
  <si>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</si>
  <si>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</si>
  <si>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</si>
  <si>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</si>
  <si>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</si>
  <si>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</si>
  <si>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</si>
  <si>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</si>
  <si>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</si>
  <si>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</si>
  <si>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</si>
  <si>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</si>
  <si>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</si>
  <si>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</si>
  <si>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</si>
  <si>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</si>
  <si>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</si>
  <si>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</si>
  <si>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</si>
  <si>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</si>
  <si>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</si>
  <si>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</si>
  <si>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</si>
  <si>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</si>
  <si>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</si>
  <si>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</si>
  <si>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</si>
  <si>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</si>
  <si>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</si>
  <si>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</si>
  <si>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</si>
  <si>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</si>
  <si>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</si>
  <si>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</si>
  <si>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</si>
  <si>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</si>
  <si>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</si>
  <si>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</si>
  <si>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</si>
  <si>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</si>
  <si>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</si>
  <si>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</si>
  <si>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</si>
  <si>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</si>
  <si>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</si>
  <si>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</si>
  <si>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</si>
  <si>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</si>
  <si>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</si>
  <si>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</si>
  <si>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</si>
  <si>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</si>
  <si>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</si>
  <si>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</si>
  <si>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</si>
  <si>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</si>
  <si>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</si>
  <si>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</si>
  <si>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</si>
  <si>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</si>
  <si>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</si>
  <si>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</si>
  <si>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</si>
  <si>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</si>
  <si>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</si>
  <si>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</si>
  <si>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</si>
  <si>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</si>
  <si>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</si>
  <si>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</si>
  <si>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</si>
  <si>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</si>
  <si>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</si>
  <si>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</si>
  <si>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</si>
  <si>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</si>
  <si>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</si>
  <si>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</si>
  <si>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</si>
  <si>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</si>
  <si>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</si>
  <si>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</si>
  <si>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</si>
  <si>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</si>
  <si>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</si>
  <si>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</si>
  <si>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</si>
  <si>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</si>
  <si>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</si>
  <si>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</si>
  <si>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</si>
  <si>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</si>
  <si>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</si>
  <si>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</si>
  <si>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</si>
  <si>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</si>
  <si>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</si>
  <si>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</si>
  <si>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</si>
  <si>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</si>
  <si>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</si>
  <si>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</si>
  <si>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</si>
  <si>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</si>
  <si>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</si>
  <si>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</si>
  <si>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</si>
  <si>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</si>
  <si>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</si>
  <si>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</si>
  <si>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</si>
  <si>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</si>
  <si>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</si>
  <si>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</si>
  <si>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</si>
  <si>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</si>
  <si>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</si>
  <si>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</si>
  <si>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</si>
  <si>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</si>
  <si>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</si>
  <si>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</si>
  <si>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</si>
  <si>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</si>
  <si>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</si>
  <si>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</si>
  <si>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</si>
  <si>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</si>
  <si>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</si>
  <si>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</si>
  <si>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</si>
  <si>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</si>
  <si>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</si>
  <si>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</si>
  <si>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</si>
  <si>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</si>
  <si>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</si>
  <si>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</si>
  <si>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</si>
  <si>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</si>
  <si>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</si>
  <si>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</si>
  <si>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</si>
  <si>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</si>
  <si>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</si>
  <si>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</si>
  <si>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</si>
  <si>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</si>
  <si>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</si>
  <si>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</si>
  <si>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</si>
  <si>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</si>
  <si>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</si>
  <si>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</si>
  <si>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</si>
  <si>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</si>
  <si>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</si>
  <si>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</si>
  <si>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</si>
  <si>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</si>
  <si>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</si>
  <si>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</si>
  <si>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</si>
  <si>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</si>
  <si>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</si>
  <si>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</si>
  <si>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</si>
  <si>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</si>
  <si>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</si>
  <si>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</si>
  <si>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</si>
  <si>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</si>
  <si>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</si>
  <si>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</si>
  <si>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</si>
  <si>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</si>
  <si>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</si>
  <si>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</si>
  <si>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</si>
  <si>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</si>
  <si>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</si>
  <si>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</si>
  <si>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</si>
  <si>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</si>
  <si>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</si>
  <si>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</si>
  <si>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</si>
  <si>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</si>
  <si>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</si>
  <si>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</si>
  <si>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</si>
  <si>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</si>
  <si>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</si>
  <si>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</si>
  <si>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</si>
  <si>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</si>
  <si>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</si>
  <si>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</si>
  <si>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</si>
  <si>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</si>
  <si>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</si>
  <si>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</si>
  <si>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</si>
  <si>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</si>
  <si>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</si>
  <si>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</si>
  <si>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</si>
  <si>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</si>
  <si>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</si>
  <si>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</si>
  <si>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</si>
  <si>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</si>
  <si>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</si>
  <si>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</si>
  <si>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</si>
  <si>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</si>
  <si>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</si>
  <si>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</si>
  <si>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</si>
  <si>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</si>
  <si>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</si>
  <si>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</si>
  <si>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</si>
  <si>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</si>
  <si>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</si>
  <si>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</si>
  <si>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</si>
  <si>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</si>
  <si>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</si>
  <si>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</si>
  <si>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</si>
  <si>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</si>
  <si>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</si>
  <si>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</si>
  <si>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</si>
  <si>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</si>
  <si>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</si>
  <si>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</si>
  <si>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</si>
  <si>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</si>
  <si>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</si>
  <si>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</si>
  <si>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</si>
  <si>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</si>
  <si>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</si>
  <si>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</si>
  <si>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</si>
  <si>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</si>
  <si>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</si>
  <si>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</si>
  <si>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</si>
  <si>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</si>
  <si>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</si>
  <si>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</si>
  <si>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</si>
  <si>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</si>
  <si>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</si>
  <si>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</si>
  <si>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</si>
  <si>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</si>
  <si>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</si>
  <si>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</si>
  <si>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</si>
  <si>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</si>
  <si>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</si>
  <si>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</si>
  <si>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</si>
  <si>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</si>
  <si>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</si>
  <si>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</si>
  <si>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</si>
  <si>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</si>
  <si>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</si>
  <si>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</si>
  <si>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</si>
  <si>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</si>
  <si>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</si>
  <si>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</si>
  <si>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</si>
  <si>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</si>
  <si>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</si>
  <si>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</si>
  <si>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</si>
  <si>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</si>
  <si>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</si>
  <si>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</si>
  <si>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</si>
  <si>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</si>
  <si>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</si>
  <si>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</si>
  <si>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</si>
  <si>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</si>
  <si>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</si>
  <si>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</si>
  <si>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</si>
  <si>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</si>
  <si>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</si>
  <si>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</si>
  <si>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</si>
  <si>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</si>
  <si>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</si>
  <si>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</si>
  <si>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</si>
  <si>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</si>
  <si>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</si>
  <si>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</si>
  <si>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</si>
  <si>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</si>
  <si>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</si>
  <si>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</si>
  <si>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</si>
  <si>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</si>
  <si>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</si>
  <si>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</si>
  <si>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</si>
  <si>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</si>
  <si>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</si>
  <si>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</si>
  <si>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</si>
  <si>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</si>
  <si>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</si>
  <si>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</si>
  <si>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</si>
  <si>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</si>
  <si>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</si>
  <si>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</si>
  <si>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</si>
  <si>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</si>
  <si>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</si>
  <si>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</si>
  <si>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</si>
  <si>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</si>
  <si>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</si>
  <si>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</si>
  <si>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</si>
  <si>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</si>
  <si>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</si>
  <si>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</si>
  <si>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</si>
  <si>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</si>
  <si>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</si>
  <si>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</si>
  <si>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</si>
  <si>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</si>
  <si>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</si>
  <si>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</si>
  <si>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</si>
  <si>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</si>
  <si>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</si>
  <si>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</si>
  <si>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</si>
  <si>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</si>
  <si>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</si>
  <si>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</si>
  <si>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</si>
  <si>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</si>
  <si>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</si>
  <si>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</si>
  <si>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</si>
  <si>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</si>
  <si>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</si>
  <si>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</si>
  <si>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</si>
  <si>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</si>
  <si>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</si>
  <si>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</si>
  <si>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</si>
  <si>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</si>
  <si>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</si>
  <si>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</si>
  <si>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</si>
  <si>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</si>
  <si>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</si>
  <si>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</si>
  <si>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</si>
  <si>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</si>
  <si>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</si>
  <si>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</si>
  <si>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</si>
  <si>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</si>
  <si>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</si>
  <si>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</si>
  <si>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</si>
  <si>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</si>
  <si>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</si>
  <si>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</si>
  <si>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</si>
  <si>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</si>
  <si>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</si>
  <si>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</si>
  <si>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</si>
  <si>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</si>
  <si>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</si>
  <si>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</si>
  <si>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</si>
  <si>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</si>
  <si>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</si>
  <si>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</si>
  <si>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</si>
  <si>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</si>
  <si>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</si>
  <si>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</si>
  <si>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</si>
  <si>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</si>
  <si>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</si>
  <si>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</si>
  <si>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</si>
  <si>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</si>
  <si>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</si>
  <si>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</si>
  <si>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</si>
  <si>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</si>
  <si>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</si>
  <si>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</si>
  <si>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</si>
  <si>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</si>
  <si>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</si>
  <si>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</si>
  <si>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</si>
  <si>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</si>
  <si>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</si>
  <si>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</si>
  <si>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</si>
  <si>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</si>
  <si>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</si>
  <si>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</si>
  <si>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</si>
  <si>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</si>
  <si>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</si>
  <si>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</si>
  <si>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</si>
  <si>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</si>
  <si>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</si>
  <si>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</si>
  <si>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</si>
  <si>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</si>
  <si>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</si>
  <si>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</si>
  <si>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</si>
  <si>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</si>
  <si>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</si>
  <si>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</si>
  <si>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</si>
  <si>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</si>
  <si>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</si>
  <si>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</si>
  <si>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</si>
  <si>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</si>
  <si>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</si>
  <si>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</si>
  <si>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</si>
  <si>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</si>
  <si>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</si>
  <si>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</si>
  <si>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</si>
  <si>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</si>
  <si>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</si>
  <si>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</si>
  <si>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</si>
  <si>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</si>
  <si>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</si>
  <si>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</si>
  <si>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</si>
  <si>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</si>
  <si>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</si>
  <si>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</si>
  <si>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</si>
  <si>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</si>
  <si>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</si>
  <si>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</si>
  <si>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</si>
  <si>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</si>
  <si>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</si>
  <si>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</si>
  <si>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</si>
  <si>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</si>
  <si>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</si>
  <si>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</si>
  <si>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</si>
  <si>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</si>
  <si>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</si>
  <si>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</si>
  <si>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</si>
  <si>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</si>
  <si>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</si>
  <si>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</si>
  <si>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</si>
  <si>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</si>
  <si>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</si>
  <si>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</si>
  <si>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</si>
  <si>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</si>
  <si>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</si>
  <si>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</si>
  <si>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</si>
  <si>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</si>
  <si>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</si>
  <si>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</si>
  <si>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</si>
  <si>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</si>
  <si>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</si>
  <si>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</si>
  <si>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</si>
  <si>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</si>
  <si>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</si>
  <si>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</si>
  <si>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</si>
  <si>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</si>
  <si>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</si>
  <si>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</si>
  <si>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</si>
  <si>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</si>
  <si>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</si>
  <si>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</si>
  <si>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</si>
  <si>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</si>
  <si>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</si>
  <si>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</si>
  <si>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</si>
  <si>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</si>
  <si>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</si>
  <si>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</si>
  <si>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</si>
  <si>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</si>
  <si>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</si>
  <si>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</si>
  <si>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</si>
  <si>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</si>
  <si>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</si>
  <si>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</si>
  <si>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</si>
  <si>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</si>
  <si>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</si>
  <si>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</si>
  <si>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</si>
  <si>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</si>
  <si>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</si>
  <si>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</si>
  <si>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</si>
  <si>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</si>
  <si>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</si>
  <si>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</si>
  <si>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</si>
  <si>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</si>
  <si>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</si>
  <si>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</si>
  <si>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</si>
  <si>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</si>
  <si>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</si>
  <si>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</si>
  <si>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</si>
  <si>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</si>
  <si>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</si>
  <si>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</si>
  <si>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</si>
  <si>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</si>
  <si>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</si>
  <si>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</si>
  <si>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</si>
  <si>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</si>
  <si>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</si>
  <si>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</si>
  <si>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</si>
  <si>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</si>
  <si>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</si>
  <si>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</si>
  <si>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</si>
  <si>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</si>
  <si>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</si>
  <si>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</si>
  <si>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</si>
  <si>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</si>
  <si>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</si>
  <si>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</si>
  <si>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</si>
  <si>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</si>
  <si>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</si>
  <si>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</si>
  <si>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</si>
  <si>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</si>
  <si>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</si>
  <si>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</si>
  <si>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</si>
  <si>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</si>
  <si>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</si>
  <si>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</si>
  <si>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</si>
  <si>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</si>
  <si>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</si>
  <si>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</si>
  <si>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</si>
  <si>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</si>
  <si>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</si>
  <si>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</si>
  <si>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</si>
  <si>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</si>
  <si>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</si>
  <si>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</si>
  <si>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</si>
  <si>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</si>
  <si>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</si>
  <si>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</si>
  <si>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</si>
  <si>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</si>
  <si>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</si>
  <si>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</si>
  <si>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</si>
  <si>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</si>
  <si>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</si>
  <si>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</si>
  <si>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</si>
  <si>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</si>
  <si>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</si>
  <si>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</si>
  <si>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</si>
  <si>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</si>
  <si>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</si>
  <si>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</si>
  <si>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</si>
  <si>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</si>
  <si>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</si>
  <si>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</si>
  <si>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</si>
  <si>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</si>
  <si>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</si>
  <si>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</si>
  <si>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</si>
  <si>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</si>
  <si>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</si>
  <si>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</si>
  <si>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</si>
  <si>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</si>
  <si>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</si>
  <si>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</si>
  <si>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</si>
  <si>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</si>
  <si>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</si>
  <si>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</si>
  <si>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</si>
  <si>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</si>
  <si>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</si>
  <si>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</si>
  <si>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</si>
  <si>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</si>
  <si>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</si>
  <si>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</si>
  <si>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</si>
  <si>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</si>
  <si>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</si>
  <si>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</si>
  <si>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</si>
  <si>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</si>
  <si>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</si>
  <si>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</si>
  <si>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</si>
  <si>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</si>
  <si>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</si>
  <si>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</si>
  <si>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</si>
  <si>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</si>
  <si>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</si>
  <si>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</si>
  <si>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</si>
  <si>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</si>
  <si>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</si>
  <si>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</si>
  <si>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</si>
  <si>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</si>
  <si>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</si>
  <si>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</si>
  <si>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</si>
  <si>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</si>
  <si>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</si>
  <si>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</si>
  <si>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</si>
  <si>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</si>
  <si>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</si>
  <si>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</si>
  <si>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</si>
  <si>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</si>
  <si>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</si>
  <si>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</si>
  <si>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</si>
  <si>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</si>
  <si>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</si>
  <si>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</si>
  <si>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</si>
  <si>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</si>
  <si>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</si>
  <si>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</si>
  <si>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</si>
  <si>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</si>
  <si>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</si>
  <si>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</si>
  <si>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</si>
  <si>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</si>
  <si>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</si>
  <si>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</si>
  <si>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</si>
  <si>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</si>
  <si>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</si>
  <si>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</si>
  <si>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</si>
  <si>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</si>
  <si>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</si>
  <si>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</si>
  <si>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</si>
  <si>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</si>
  <si>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</si>
  <si>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</si>
  <si>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</si>
  <si>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</si>
  <si>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</si>
  <si>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</si>
  <si>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</si>
  <si>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</si>
  <si>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</si>
  <si>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</si>
  <si>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</si>
  <si>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</si>
  <si>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</si>
  <si>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</si>
  <si>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</si>
  <si>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</si>
  <si>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</si>
  <si>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</si>
  <si>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</si>
  <si>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</si>
  <si>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</si>
  <si>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</si>
  <si>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</si>
  <si>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</si>
  <si>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</si>
  <si>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</si>
  <si>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</si>
  <si>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</si>
  <si>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</si>
  <si>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</si>
  <si>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</si>
  <si>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</si>
  <si>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</si>
  <si>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</si>
  <si>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</si>
  <si>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</si>
  <si>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</si>
  <si>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</si>
  <si>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</si>
  <si>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</si>
  <si>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</si>
  <si>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</si>
  <si>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</si>
  <si>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</si>
  <si>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</si>
  <si>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</si>
  <si>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</si>
  <si>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</si>
  <si>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</si>
  <si>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</si>
  <si>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</si>
  <si>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</si>
  <si>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</si>
  <si>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</si>
  <si>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</si>
  <si>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</si>
  <si>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</si>
  <si>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</si>
  <si>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</si>
  <si>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</si>
  <si>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</si>
  <si>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</si>
  <si>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</si>
  <si>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</si>
  <si>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</si>
  <si>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</si>
  <si>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</si>
  <si>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</si>
  <si>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</si>
  <si>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</si>
  <si>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</si>
  <si>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</si>
  <si>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</si>
  <si>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</si>
  <si>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</si>
  <si>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</si>
  <si>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</si>
  <si>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</si>
  <si>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</si>
  <si>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</si>
  <si>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</si>
  <si>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</si>
  <si>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</si>
  <si>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</si>
  <si>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</si>
  <si>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</si>
  <si>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</si>
  <si>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</si>
  <si>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</si>
  <si>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</si>
  <si>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</si>
  <si>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</si>
  <si>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</si>
  <si>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</si>
  <si>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</si>
  <si>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</si>
  <si>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</si>
  <si>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</si>
  <si>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</si>
  <si>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</si>
  <si>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</si>
  <si>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</si>
  <si>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</si>
  <si>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</si>
  <si>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</si>
  <si>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</si>
  <si>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</si>
  <si>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</si>
  <si>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</si>
  <si>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</si>
  <si>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</si>
  <si>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</si>
  <si>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</si>
  <si>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</si>
  <si>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</si>
  <si>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</si>
  <si>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</si>
  <si>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</si>
  <si>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</si>
  <si>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</si>
  <si>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</si>
  <si>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</si>
  <si>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</si>
  <si>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</si>
  <si>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</si>
  <si>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</si>
  <si>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</si>
  <si>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</si>
  <si>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</si>
  <si>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</si>
  <si>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</si>
  <si>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</si>
  <si>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</si>
  <si>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</si>
  <si>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</si>
  <si>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</si>
  <si>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</si>
  <si>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</si>
  <si>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</si>
  <si>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</si>
  <si>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</si>
  <si>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</si>
  <si>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</si>
  <si>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</si>
  <si>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</si>
  <si>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</si>
  <si>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</si>
  <si>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</si>
  <si>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</si>
  <si>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</si>
  <si>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</si>
  <si>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</si>
  <si>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</si>
  <si>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</si>
  <si>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</si>
  <si>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</si>
  <si>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</si>
  <si>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</si>
  <si>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</si>
  <si>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</si>
  <si>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</si>
  <si>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</si>
  <si>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</si>
  <si>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</si>
  <si>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</si>
  <si>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</si>
  <si>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</si>
  <si>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</si>
  <si>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</si>
  <si>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</si>
  <si>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</si>
  <si>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</si>
  <si>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</si>
  <si>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</si>
  <si>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</si>
  <si>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</si>
  <si>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</si>
  <si>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</si>
  <si>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</si>
  <si>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</si>
  <si>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</si>
  <si>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</si>
  <si>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</si>
  <si>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</si>
  <si>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</si>
  <si>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</si>
  <si>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</si>
  <si>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</si>
  <si>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</si>
  <si>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</si>
  <si>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</si>
  <si>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</si>
  <si>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</si>
  <si>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</si>
  <si>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</si>
  <si>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</si>
  <si>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</si>
  <si>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</si>
  <si>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</si>
  <si>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</si>
  <si>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</si>
  <si>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</si>
  <si>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</si>
  <si>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</si>
  <si>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</si>
  <si>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</si>
  <si>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</si>
  <si>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</si>
  <si>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</si>
  <si>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</si>
  <si>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</si>
  <si>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</si>
  <si>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</si>
  <si>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</si>
  <si>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</si>
  <si>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</si>
  <si>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</si>
  <si>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</si>
  <si>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</si>
  <si>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</si>
  <si>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</si>
  <si>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</si>
  <si>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</si>
  <si>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</si>
  <si>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</si>
  <si>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</si>
  <si>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</si>
  <si>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</si>
  <si>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</si>
  <si>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</si>
  <si>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</si>
  <si>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</si>
  <si>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</si>
  <si>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</si>
  <si>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</si>
  <si>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</si>
  <si>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</si>
  <si>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</si>
  <si>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</si>
  <si>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</si>
  <si>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</si>
  <si>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</si>
  <si>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</si>
  <si>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</si>
  <si>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</si>
  <si>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</si>
  <si>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</si>
  <si>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</si>
  <si>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</si>
  <si>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</si>
  <si>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</si>
  <si>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</si>
  <si>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</si>
  <si>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</si>
  <si>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</si>
  <si>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</si>
  <si>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</si>
  <si>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</si>
  <si>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</si>
  <si>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</si>
  <si>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</si>
  <si>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</si>
  <si>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</si>
  <si>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</si>
  <si>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</si>
  <si>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</si>
  <si>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</si>
  <si>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</si>
  <si>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</si>
  <si>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</si>
  <si>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</si>
  <si>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</si>
  <si>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</si>
  <si>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</si>
  <si>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</si>
  <si>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</si>
  <si>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</si>
  <si>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</si>
  <si>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</si>
  <si>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</si>
  <si>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</si>
  <si>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</si>
  <si>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</si>
  <si>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</si>
  <si>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</si>
  <si>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</si>
  <si>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</si>
  <si>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</si>
  <si>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</si>
  <si>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</si>
  <si>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</si>
  <si>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</si>
  <si>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</si>
  <si>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</si>
  <si>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</si>
  <si>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</si>
  <si>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</si>
  <si>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</si>
  <si>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</si>
  <si>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</si>
  <si>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</si>
  <si>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</si>
  <si>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</si>
  <si>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</si>
  <si>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</si>
  <si>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</si>
  <si>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</si>
  <si>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</si>
  <si>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</si>
  <si>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</si>
  <si>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</si>
  <si>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</si>
  <si>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</si>
  <si>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</si>
  <si>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</si>
  <si>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</si>
  <si>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</si>
  <si>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</si>
  <si>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</si>
  <si>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</si>
  <si>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</si>
  <si>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</si>
  <si>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</si>
  <si>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</si>
  <si>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</si>
  <si>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</si>
  <si>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</si>
  <si>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</si>
  <si>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</si>
  <si>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</si>
  <si>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</si>
  <si>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</si>
  <si>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</si>
  <si>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</si>
  <si>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</si>
  <si>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</si>
  <si>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</si>
  <si>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</si>
  <si>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</si>
  <si>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</si>
  <si>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</si>
  <si>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</si>
  <si>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</si>
  <si>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</si>
  <si>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</si>
  <si>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</si>
  <si>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</si>
  <si>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</si>
  <si>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</si>
  <si>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</si>
  <si>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</si>
  <si>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</si>
  <si>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</si>
  <si>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</si>
  <si>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</si>
  <si>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</si>
  <si>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</si>
  <si>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</si>
  <si>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</si>
  <si>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</si>
  <si>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</si>
  <si>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</si>
  <si>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</si>
  <si>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</si>
  <si>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</si>
  <si>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</si>
  <si>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</si>
  <si>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</si>
  <si>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</si>
  <si>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</si>
  <si>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</si>
  <si>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</si>
  <si>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</si>
  <si>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</si>
  <si>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</si>
  <si>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</si>
  <si>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</si>
  <si>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</si>
  <si>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</si>
  <si>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</si>
  <si>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</si>
  <si>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</si>
  <si>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</si>
  <si>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</si>
  <si>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</si>
  <si>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</si>
  <si>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</si>
  <si>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</si>
  <si>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</si>
  <si>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</si>
  <si>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</si>
  <si>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</si>
  <si>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</si>
  <si>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</si>
  <si>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</si>
  <si>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</si>
  <si>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</si>
  <si>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</si>
  <si>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</si>
  <si>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</si>
  <si>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</si>
  <si>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</si>
  <si>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</si>
  <si>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</si>
  <si>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</si>
  <si>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</si>
  <si>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</si>
  <si>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</si>
  <si>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</si>
  <si>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</si>
  <si>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</si>
  <si>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</si>
  <si>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</si>
  <si>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</si>
  <si>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</si>
  <si>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</si>
  <si>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</si>
  <si>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</si>
  <si>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</si>
  <si>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</si>
  <si>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</si>
  <si>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</si>
  <si>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</si>
  <si>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</si>
  <si>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</si>
  <si>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</si>
  <si>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</si>
  <si>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</si>
  <si>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</si>
  <si>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</si>
  <si>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</si>
  <si>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</si>
  <si>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</si>
  <si>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</si>
  <si>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</si>
  <si>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</si>
  <si>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</si>
  <si>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</si>
  <si>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</si>
  <si>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</si>
  <si>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</si>
  <si>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</si>
  <si>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</si>
  <si>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</si>
  <si>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</si>
  <si>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</si>
  <si>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</si>
  <si>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</si>
  <si>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</si>
  <si>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</si>
  <si>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</si>
  <si>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</si>
  <si>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</si>
  <si>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</si>
  <si>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</si>
  <si>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</si>
  <si>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</si>
  <si>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</si>
  <si>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</si>
  <si>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</si>
  <si>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</si>
  <si>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</si>
  <si>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</si>
  <si>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</si>
  <si>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</si>
  <si>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</si>
  <si>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</si>
  <si>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</si>
  <si>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</si>
  <si>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</si>
  <si>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</si>
  <si>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</si>
  <si>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</si>
  <si>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</si>
  <si>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</si>
  <si>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</si>
  <si>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</si>
  <si>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</si>
  <si>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</si>
  <si>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</si>
  <si>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</si>
  <si>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</si>
  <si>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</si>
  <si>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</si>
  <si>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</si>
  <si>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</si>
  <si>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</si>
  <si>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</si>
  <si>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</si>
  <si>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</si>
  <si>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</si>
  <si>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</si>
  <si>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</si>
  <si>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</si>
  <si>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</si>
  <si>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</si>
  <si>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</si>
  <si>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</si>
  <si>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</si>
  <si>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</si>
  <si>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</si>
  <si>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</si>
  <si>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</si>
  <si>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</si>
  <si>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</si>
  <si>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</si>
  <si>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</si>
  <si>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</si>
  <si>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</si>
  <si>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</si>
  <si>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</si>
  <si>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</si>
  <si>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</si>
  <si>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</si>
  <si>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</si>
  <si>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</si>
  <si>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</si>
  <si>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</si>
  <si>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</si>
  <si>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</si>
  <si>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</si>
  <si>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</si>
  <si>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</si>
  <si>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</si>
  <si>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</si>
  <si>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</si>
  <si>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</si>
  <si>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</si>
  <si>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</si>
  <si>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</si>
  <si>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</si>
  <si>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</si>
  <si>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</si>
  <si>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</si>
  <si>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</si>
  <si>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</si>
  <si>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</si>
  <si>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</si>
  <si>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</si>
  <si>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</si>
  <si>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</si>
  <si>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</si>
  <si>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</si>
  <si>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</si>
  <si>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</si>
  <si>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</si>
  <si>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</si>
  <si>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</si>
  <si>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</si>
  <si>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</si>
  <si>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</si>
  <si>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</si>
  <si>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</si>
  <si>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</si>
  <si>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</si>
  <si>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</si>
  <si>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</si>
  <si>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</si>
  <si>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</si>
  <si>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</si>
  <si>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</si>
  <si>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</si>
  <si>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</si>
  <si>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</si>
  <si>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</si>
  <si>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</si>
  <si>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</si>
  <si>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</si>
  <si>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</si>
  <si>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</si>
  <si>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</si>
  <si>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</si>
  <si>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</si>
  <si>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</si>
  <si>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</si>
  <si>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</si>
  <si>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</si>
  <si>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</si>
  <si>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</si>
  <si>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</si>
  <si>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</si>
  <si>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</si>
  <si>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</si>
  <si>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</si>
  <si>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</si>
  <si>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</si>
  <si>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</si>
  <si>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</si>
  <si>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</si>
  <si>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</si>
  <si>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</si>
  <si>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</si>
  <si>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</si>
  <si>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</si>
  <si>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</si>
  <si>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</si>
  <si>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</si>
  <si>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</si>
  <si>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</si>
  <si>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</si>
  <si>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</si>
  <si>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</si>
  <si>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</si>
  <si>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</si>
  <si>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</si>
  <si>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</si>
  <si>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</si>
  <si>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</si>
  <si>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</si>
  <si>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</si>
  <si>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</si>
  <si>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</si>
  <si>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</si>
  <si>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</si>
  <si>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</si>
  <si>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</si>
  <si>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</si>
  <si>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</si>
  <si>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</si>
  <si>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</si>
  <si>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</si>
  <si>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</si>
  <si>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</si>
  <si>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</si>
  <si>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</si>
  <si>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</si>
  <si>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</si>
  <si>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</si>
  <si>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</si>
  <si>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</si>
  <si>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</si>
  <si>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</si>
  <si>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</si>
  <si>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</si>
  <si>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</si>
  <si>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</si>
  <si>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</si>
  <si>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</si>
  <si>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</si>
  <si>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</si>
  <si>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</si>
  <si>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</si>
  <si>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</si>
  <si>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</si>
  <si>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</si>
  <si>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</si>
  <si>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</si>
  <si>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</si>
  <si>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</si>
  <si>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</si>
  <si>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</si>
  <si>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</si>
  <si>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</si>
  <si>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</si>
  <si>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</si>
  <si>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</si>
  <si>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</si>
  <si>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</si>
  <si>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</si>
  <si>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</si>
  <si>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</si>
  <si>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</si>
  <si>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</si>
  <si>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</si>
  <si>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</si>
  <si>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</si>
  <si>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</si>
  <si>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</si>
  <si>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</si>
  <si>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</si>
  <si>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</si>
  <si>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</si>
  <si>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</si>
  <si>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</si>
  <si>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</si>
  <si>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</si>
  <si>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</si>
  <si>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</si>
  <si>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</si>
  <si>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</si>
  <si>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</si>
  <si>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</si>
  <si>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</si>
  <si>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</si>
  <si>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</si>
  <si>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</si>
  <si>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</si>
  <si>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</si>
  <si>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</si>
  <si>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</si>
  <si>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</si>
  <si>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</si>
  <si>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</si>
  <si>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</si>
  <si>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</si>
  <si>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</si>
  <si>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</si>
  <si>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</si>
  <si>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</si>
  <si>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</si>
  <si>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</si>
  <si>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</si>
  <si>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</si>
  <si>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</si>
  <si>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</si>
  <si>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</si>
  <si>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</si>
  <si>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</si>
  <si>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</si>
  <si>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</si>
  <si>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</si>
  <si>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</si>
  <si>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</si>
  <si>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</si>
  <si>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</si>
  <si>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</si>
  <si>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</si>
  <si>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</si>
  <si>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</si>
  <si>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</si>
  <si>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</si>
  <si>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</si>
  <si>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</si>
  <si>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</si>
  <si>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</si>
  <si>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</si>
  <si>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</si>
  <si>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</si>
  <si>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</si>
  <si>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</si>
  <si>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</si>
  <si>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</si>
  <si>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</si>
  <si>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</si>
  <si>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</si>
  <si>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</si>
  <si>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</si>
  <si>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</si>
  <si>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</si>
  <si>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</si>
  <si>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</si>
  <si>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</si>
  <si>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</si>
  <si>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</si>
  <si>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</si>
  <si>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</si>
  <si>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</si>
  <si>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</si>
  <si>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</si>
  <si>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</si>
  <si>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</si>
  <si>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</si>
  <si>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</si>
  <si>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</si>
  <si>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</si>
  <si>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</si>
  <si>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</si>
  <si>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</si>
  <si>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</si>
  <si>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</si>
  <si>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</si>
  <si>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</si>
  <si>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</si>
  <si>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</si>
  <si>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</si>
  <si>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</si>
  <si>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</si>
  <si>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</si>
  <si>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</si>
  <si>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</si>
  <si>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</si>
  <si>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</si>
  <si>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</si>
  <si>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</si>
  <si>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</si>
  <si>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</si>
  <si>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</si>
  <si>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</si>
  <si>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</si>
  <si>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</si>
  <si>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</si>
  <si>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</si>
  <si>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</si>
  <si>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</si>
  <si>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</si>
  <si>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</si>
  <si>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</si>
  <si>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</si>
  <si>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</si>
  <si>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</si>
  <si>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</si>
  <si>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</si>
  <si>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</si>
  <si>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</si>
  <si>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</si>
  <si>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</si>
  <si>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</si>
  <si>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</si>
  <si>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</si>
  <si>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</si>
  <si>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</si>
  <si>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</si>
  <si>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</si>
  <si>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</si>
  <si>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</si>
  <si>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</si>
  <si>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</si>
  <si>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</si>
  <si>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</si>
  <si>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</si>
  <si>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</si>
  <si>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</si>
  <si>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</si>
  <si>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</si>
  <si>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</si>
  <si>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</si>
  <si>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</si>
  <si>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</si>
  <si>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</si>
  <si>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</si>
  <si>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</si>
  <si>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</si>
  <si>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</si>
  <si>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</si>
  <si>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</si>
  <si>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</si>
  <si>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</si>
  <si>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</si>
  <si>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</si>
  <si>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</si>
  <si>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</si>
  <si>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</si>
  <si>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</si>
  <si>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</si>
  <si>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</si>
  <si>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</si>
  <si>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</si>
  <si>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</si>
  <si>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</si>
  <si>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</si>
  <si>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</si>
  <si>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</si>
  <si>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</si>
  <si>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</si>
  <si>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</si>
  <si>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</si>
  <si>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</si>
  <si>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</si>
  <si>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</si>
  <si>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</si>
  <si>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</si>
  <si>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</si>
  <si>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</si>
  <si>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</si>
  <si>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</si>
  <si>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</si>
  <si>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</si>
  <si>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</si>
  <si>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</si>
  <si>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</si>
  <si>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</si>
  <si>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</si>
  <si>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</si>
  <si>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</si>
  <si>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</si>
  <si>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</si>
  <si>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</si>
  <si>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</si>
  <si>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</si>
  <si>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</si>
  <si>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</si>
  <si>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</si>
  <si>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</si>
  <si>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</si>
  <si>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</si>
  <si>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</si>
  <si>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</si>
  <si>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</si>
  <si>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</si>
  <si>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</si>
  <si>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</si>
  <si>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</si>
  <si>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</si>
  <si>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</si>
  <si>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</si>
  <si>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</si>
  <si>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</si>
  <si>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</si>
  <si>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</si>
  <si>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</si>
  <si>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</si>
  <si>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</si>
  <si>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</si>
  <si>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</si>
  <si>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</si>
  <si>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</si>
  <si>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</si>
  <si>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</si>
  <si>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</si>
  <si>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</si>
  <si>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</si>
  <si>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</si>
  <si>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</si>
  <si>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</si>
  <si>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</si>
  <si>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</si>
  <si>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</si>
  <si>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</si>
  <si>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</si>
  <si>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</si>
  <si>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</si>
  <si>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</si>
  <si>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</si>
  <si>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</si>
  <si>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</si>
  <si>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</si>
  <si>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</si>
  <si>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</si>
  <si>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</si>
  <si>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</si>
  <si>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</si>
  <si>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</si>
  <si>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</si>
  <si>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</si>
  <si>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</si>
  <si>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</si>
  <si>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</si>
  <si>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</si>
  <si>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</si>
  <si>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</si>
  <si>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</si>
  <si>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</si>
  <si>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</si>
  <si>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</si>
  <si>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</si>
  <si>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</si>
  <si>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</si>
  <si>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</si>
  <si>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</si>
  <si>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</si>
  <si>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</si>
  <si>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</si>
  <si>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</si>
  <si>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</si>
  <si>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</si>
  <si>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</si>
  <si>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</si>
  <si>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</si>
  <si>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</si>
  <si>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</si>
  <si>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</si>
  <si>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</si>
  <si>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</si>
  <si>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</si>
  <si>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</si>
  <si>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</si>
  <si>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</si>
  <si>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</si>
  <si>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</si>
  <si>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</si>
  <si>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</si>
  <si>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</si>
  <si>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</si>
  <si>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</si>
  <si>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</si>
  <si>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</si>
  <si>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</si>
  <si>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</si>
  <si>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</si>
  <si>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</si>
  <si>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</si>
  <si>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</si>
  <si>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</si>
  <si>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</si>
  <si>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</si>
  <si>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</si>
  <si>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</si>
  <si>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</si>
  <si>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</si>
  <si>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</si>
  <si>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</si>
  <si>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</si>
  <si>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</si>
  <si>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</si>
  <si>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</si>
  <si>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</si>
  <si>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</si>
  <si>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</si>
  <si>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</si>
  <si>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</si>
  <si>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</si>
  <si>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</si>
  <si>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</si>
  <si>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</si>
  <si>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</si>
  <si>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</si>
  <si>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</si>
  <si>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</si>
  <si>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</si>
  <si>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</si>
  <si>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</si>
  <si>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</si>
  <si>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</si>
  <si>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</si>
  <si>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</si>
  <si>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</si>
  <si>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</si>
  <si>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</si>
  <si>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</si>
  <si>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</si>
  <si>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</si>
  <si>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</si>
  <si>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</si>
  <si>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</si>
  <si>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</si>
  <si>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</si>
  <si>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</si>
  <si>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</si>
  <si>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</si>
  <si>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</si>
  <si>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</si>
  <si>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</si>
  <si>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</si>
  <si>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</si>
  <si>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</si>
  <si>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</si>
  <si>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</si>
  <si>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</si>
  <si>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</si>
  <si>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</si>
  <si>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</si>
  <si>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</si>
  <si>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</si>
  <si>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</si>
  <si>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</si>
  <si>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</si>
  <si>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</si>
  <si>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</si>
  <si>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</si>
  <si>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</si>
  <si>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</si>
  <si>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</si>
  <si>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</si>
  <si>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</si>
  <si>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</si>
  <si>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</si>
  <si>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</si>
  <si>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</si>
  <si>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</si>
  <si>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</si>
  <si>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</si>
  <si>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</si>
  <si>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</si>
  <si>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</si>
  <si>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</si>
  <si>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</si>
  <si>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</si>
  <si>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</si>
  <si>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</si>
  <si>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</si>
  <si>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</si>
  <si>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</si>
  <si>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</si>
  <si>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</si>
  <si>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</si>
  <si>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</si>
  <si>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</si>
  <si>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</si>
  <si>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</si>
  <si>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</si>
  <si>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</si>
  <si>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</si>
  <si>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</si>
  <si>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</si>
  <si>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</si>
  <si>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</si>
  <si>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</si>
  <si>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</si>
  <si>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</si>
  <si>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</si>
  <si>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</si>
  <si>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</si>
  <si>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</si>
  <si>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</si>
  <si>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</si>
  <si>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</si>
  <si>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</si>
  <si>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</si>
  <si>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</si>
  <si>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</si>
  <si>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</si>
  <si>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</si>
  <si>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</si>
  <si>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</si>
  <si>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</si>
  <si>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</si>
  <si>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</si>
  <si>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</si>
  <si>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</si>
  <si>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</si>
  <si>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</si>
  <si>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</si>
  <si>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</si>
  <si>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</si>
  <si>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</si>
  <si>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</si>
  <si>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</si>
  <si>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</si>
  <si>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</si>
  <si>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</si>
  <si>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</si>
  <si>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</si>
  <si>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</si>
  <si>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</si>
  <si>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</si>
  <si>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</si>
  <si>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</si>
  <si>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</si>
  <si>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</si>
  <si>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</si>
  <si>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</si>
  <si>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</si>
  <si>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</si>
  <si>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</si>
  <si>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</si>
  <si>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</si>
  <si>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</si>
  <si>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</si>
  <si>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</si>
  <si>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</si>
  <si>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</si>
  <si>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</si>
  <si>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</si>
  <si>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</si>
  <si>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</si>
  <si>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</si>
  <si>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</si>
  <si>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</si>
  <si>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</si>
  <si>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</si>
  <si>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</si>
  <si>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</si>
  <si>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</si>
  <si>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</si>
  <si>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</si>
  <si>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</si>
  <si>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</si>
  <si>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</si>
  <si>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</si>
  <si>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</si>
  <si>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</si>
  <si>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</si>
  <si>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</si>
  <si>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</si>
  <si>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</si>
  <si>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</si>
  <si>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</si>
  <si>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</si>
  <si>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</si>
  <si>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</si>
  <si>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</si>
  <si>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</si>
  <si>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</si>
  <si>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</si>
  <si>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</si>
  <si>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</si>
  <si>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</si>
  <si>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</si>
  <si>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</si>
  <si>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</si>
  <si>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</si>
  <si>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</si>
  <si>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</si>
  <si>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</si>
  <si>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</si>
  <si>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</si>
  <si>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</si>
  <si>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</si>
  <si>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</si>
  <si>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</si>
  <si>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</si>
  <si>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</si>
  <si>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</si>
  <si>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</si>
  <si>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</si>
  <si>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</si>
  <si>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</si>
  <si>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</si>
  <si>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</si>
  <si>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</si>
  <si>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</si>
  <si>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</si>
  <si>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</si>
  <si>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</si>
  <si>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</si>
  <si>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</si>
  <si>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</si>
  <si>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</si>
  <si>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</si>
  <si>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</si>
  <si>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</si>
  <si>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</si>
  <si>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</si>
  <si>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</si>
  <si>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</si>
  <si>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</si>
  <si>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</si>
  <si>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</si>
  <si>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</si>
  <si>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</si>
  <si>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</si>
  <si>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</si>
  <si>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</si>
  <si>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</si>
  <si>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</si>
  <si>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</si>
  <si>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</si>
  <si>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</si>
  <si>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</si>
  <si>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</si>
  <si>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</si>
  <si>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</si>
  <si>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</si>
  <si>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</si>
  <si>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</si>
  <si>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</si>
  <si>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</si>
  <si>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</si>
  <si>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</si>
  <si>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</si>
  <si>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</si>
  <si>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</si>
  <si>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</si>
  <si>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</si>
  <si>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</si>
  <si>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</si>
  <si>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</si>
  <si>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</si>
  <si>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</si>
  <si>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</si>
  <si>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</si>
  <si>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</si>
  <si>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</si>
  <si>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</si>
  <si>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</si>
  <si>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</si>
  <si>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</si>
  <si>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</si>
  <si>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</si>
  <si>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</si>
  <si>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</si>
  <si>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</si>
  <si>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</si>
  <si>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</si>
  <si>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</si>
  <si>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</si>
  <si>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</si>
  <si>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</si>
  <si>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</si>
  <si>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</si>
  <si>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</si>
  <si>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</si>
  <si>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</si>
  <si>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</si>
  <si>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</si>
  <si>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</si>
  <si>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</si>
  <si>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</si>
  <si>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</si>
  <si>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</si>
  <si>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</si>
  <si>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</si>
  <si>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</si>
  <si>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</si>
  <si>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</si>
  <si>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</si>
  <si>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</si>
  <si>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</si>
  <si>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</si>
  <si>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</si>
  <si>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</si>
  <si>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</si>
  <si>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</si>
  <si>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</si>
  <si>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</si>
  <si>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</si>
  <si>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</si>
  <si>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</si>
  <si>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</si>
  <si>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</si>
  <si>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</si>
  <si>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</si>
  <si>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</si>
  <si>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</si>
  <si>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</si>
  <si>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</si>
  <si>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</si>
  <si>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</si>
  <si>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</si>
  <si>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</si>
  <si>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</si>
  <si>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</si>
  <si>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</si>
  <si>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</si>
  <si>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</si>
  <si>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</si>
  <si>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</si>
  <si>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</si>
  <si>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</si>
  <si>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</si>
  <si>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</si>
  <si>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</si>
  <si>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</si>
  <si>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</si>
  <si>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</si>
  <si>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</si>
  <si>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</si>
  <si>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</si>
  <si>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</si>
  <si>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</si>
  <si>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</si>
  <si>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</si>
  <si>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</si>
  <si>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</si>
  <si>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</si>
  <si>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</si>
  <si>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</si>
  <si>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</si>
  <si>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</si>
  <si>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</si>
  <si>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</si>
  <si>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</si>
  <si>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</si>
  <si>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</si>
  <si>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</si>
  <si>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</si>
  <si>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</si>
  <si>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</si>
  <si>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</si>
  <si>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</si>
  <si>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</si>
  <si>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</si>
  <si>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</si>
  <si>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</si>
  <si>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</si>
  <si>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</si>
  <si>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</si>
  <si>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</si>
  <si>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</si>
  <si>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</si>
  <si>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</si>
  <si>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</si>
  <si>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</si>
  <si>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</si>
  <si>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</si>
  <si>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</si>
  <si>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</si>
  <si>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</si>
  <si>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</si>
  <si>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</si>
  <si>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</si>
  <si>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</si>
  <si>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</si>
  <si>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</si>
  <si>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</si>
  <si>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</si>
  <si>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</si>
  <si>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</si>
  <si>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</si>
  <si>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</si>
  <si>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</si>
  <si>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</si>
  <si>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</si>
  <si>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</si>
  <si>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</si>
  <si>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</si>
  <si>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</si>
  <si>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</si>
  <si>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</si>
  <si>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</si>
  <si>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</si>
  <si>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</si>
  <si>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</si>
  <si>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</si>
  <si>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</si>
  <si>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</si>
  <si>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</si>
  <si>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</si>
  <si>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</si>
  <si>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</si>
  <si>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</si>
  <si>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</si>
  <si>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</si>
  <si>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</si>
  <si>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</si>
  <si>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</si>
  <si>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</si>
  <si>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</si>
  <si>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</si>
  <si>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</si>
  <si>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</si>
  <si>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</si>
  <si>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</si>
  <si>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</si>
  <si>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</si>
  <si>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</si>
  <si>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</si>
  <si>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</si>
  <si>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</si>
  <si>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</si>
  <si>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</si>
  <si>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</si>
  <si>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</si>
  <si>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</si>
  <si>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</si>
  <si>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</si>
  <si>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</si>
  <si>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</si>
  <si>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</si>
  <si>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</si>
  <si>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</si>
  <si>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</si>
  <si>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</si>
  <si>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</si>
  <si>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</si>
  <si>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</si>
  <si>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</si>
  <si>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</si>
  <si>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</si>
  <si>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</si>
  <si>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</si>
  <si>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</si>
  <si>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</si>
  <si>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</si>
  <si>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</si>
  <si>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</si>
  <si>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</si>
  <si>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</si>
  <si>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</si>
  <si>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</si>
  <si>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</si>
  <si>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</si>
  <si>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</si>
  <si>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</si>
  <si>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</si>
  <si>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</si>
  <si>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</si>
  <si>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</si>
  <si>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</si>
  <si>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</si>
  <si>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</si>
  <si>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</si>
  <si>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</si>
  <si>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</si>
  <si>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</si>
  <si>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</si>
  <si>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</si>
  <si>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</si>
  <si>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</si>
  <si>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</si>
  <si>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</si>
  <si>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</si>
  <si>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</si>
  <si>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</si>
  <si>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</si>
  <si>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</si>
  <si>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</si>
  <si>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</si>
  <si>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</si>
  <si>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</si>
  <si>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</si>
  <si>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</si>
  <si>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</si>
  <si>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</si>
  <si>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</si>
  <si>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</si>
  <si>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</si>
  <si>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</si>
  <si>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</si>
  <si>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</si>
  <si>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</si>
  <si>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</si>
  <si>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</si>
  <si>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</si>
  <si>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</si>
  <si>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</si>
  <si>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</si>
  <si>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</si>
  <si>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</si>
  <si>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</si>
  <si>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</si>
  <si>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</si>
  <si>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</si>
  <si>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</si>
  <si>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</si>
  <si>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</si>
  <si>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</si>
  <si>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</si>
  <si>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</si>
  <si>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</si>
  <si>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</si>
  <si>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</si>
  <si>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</si>
  <si>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</si>
  <si>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</si>
  <si>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</si>
  <si>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</si>
  <si>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</si>
  <si>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</si>
  <si>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</si>
  <si>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</si>
  <si>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</si>
  <si>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</si>
  <si>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</si>
  <si>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</si>
  <si>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</si>
  <si>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</si>
  <si>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</si>
  <si>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</si>
  <si>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</si>
  <si>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</si>
  <si>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</si>
  <si>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</si>
  <si>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</si>
  <si>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</si>
  <si>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</si>
  <si>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</si>
  <si>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</si>
  <si>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</si>
  <si>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</si>
  <si>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</si>
  <si>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</si>
  <si>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</si>
  <si>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</si>
  <si>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</si>
  <si>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</si>
  <si>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</si>
  <si>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</si>
  <si>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</si>
  <si>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</si>
  <si>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</si>
  <si>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</si>
  <si>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</si>
  <si>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</si>
  <si>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</si>
  <si>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</si>
  <si>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</si>
  <si>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</si>
  <si>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</si>
  <si>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</si>
  <si>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</si>
  <si>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</si>
  <si>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</si>
  <si>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</si>
  <si>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</si>
  <si>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</si>
  <si>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</si>
  <si>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</si>
  <si>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</si>
  <si>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</si>
  <si>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</si>
  <si>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</si>
  <si>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</si>
  <si>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</si>
  <si>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</si>
  <si>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</si>
  <si>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</si>
  <si>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</si>
  <si>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</si>
  <si>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</si>
  <si>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</si>
  <si>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</si>
  <si>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</si>
  <si>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</si>
  <si>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</si>
  <si>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</si>
  <si>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</si>
  <si>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</si>
  <si>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</si>
  <si>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</si>
  <si>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</si>
  <si>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</si>
  <si>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</si>
  <si>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</si>
  <si>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</si>
  <si>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</si>
  <si>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</si>
  <si>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</si>
  <si>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</si>
  <si>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</si>
  <si>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</si>
  <si>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</si>
  <si>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</si>
  <si>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</si>
  <si>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</si>
  <si>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</si>
  <si>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</si>
  <si>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</si>
  <si>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</si>
  <si>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</si>
  <si>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</si>
  <si>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</si>
  <si>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</si>
  <si>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</si>
  <si>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</si>
  <si>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</si>
  <si>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</si>
  <si>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</si>
  <si>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</si>
  <si>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</si>
  <si>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</si>
  <si>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</si>
  <si>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</si>
  <si>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</si>
  <si>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</si>
  <si>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</si>
  <si>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</si>
  <si>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</si>
  <si>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</si>
  <si>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</si>
  <si>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</si>
  <si>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</si>
  <si>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</si>
  <si>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</si>
  <si>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</si>
  <si>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</si>
  <si>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</si>
  <si>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</si>
  <si>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</si>
  <si>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</si>
  <si>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</si>
  <si>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</si>
  <si>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</si>
  <si>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</si>
  <si>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</si>
  <si>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</si>
  <si>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</si>
  <si>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</si>
  <si>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</si>
  <si>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</si>
  <si>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</si>
  <si>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</si>
  <si>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</si>
  <si>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</si>
  <si>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</si>
  <si>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</si>
  <si>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</si>
  <si>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</si>
  <si>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</si>
  <si>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</si>
  <si>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</si>
  <si>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</si>
  <si>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</si>
  <si>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</si>
  <si>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</si>
  <si>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</si>
  <si>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</si>
  <si>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</si>
  <si>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</si>
  <si>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</si>
  <si>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</si>
  <si>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</si>
  <si>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</si>
  <si>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</si>
  <si>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</si>
  <si>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</si>
  <si>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</si>
  <si>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</si>
  <si>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</si>
  <si>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</si>
  <si>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</si>
  <si>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</si>
  <si>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</si>
  <si>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</si>
  <si>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</si>
  <si>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</si>
  <si>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</si>
  <si>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</si>
  <si>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</si>
  <si>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</si>
  <si>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</si>
  <si>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</si>
  <si>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</si>
  <si>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</si>
  <si>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</si>
  <si>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</si>
  <si>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</si>
  <si>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</si>
  <si>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</si>
  <si>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</si>
  <si>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</si>
  <si>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</si>
  <si>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</si>
  <si>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</si>
  <si>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</si>
  <si>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</si>
  <si>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</si>
  <si>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</si>
  <si>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</si>
  <si>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</si>
  <si>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</si>
  <si>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</si>
  <si>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</si>
  <si>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</si>
  <si>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</si>
  <si>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</si>
  <si>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</si>
  <si>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</si>
  <si>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</si>
  <si>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</si>
  <si>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</si>
  <si>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</si>
  <si>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</si>
  <si>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</si>
  <si>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</si>
  <si>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</si>
  <si>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</si>
  <si>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</si>
  <si>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</si>
  <si>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</si>
  <si>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</si>
  <si>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</si>
  <si>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</si>
  <si>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</si>
  <si>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</si>
  <si>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</si>
  <si>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</si>
  <si>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</si>
  <si>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</si>
  <si>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</si>
  <si>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</si>
  <si>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</si>
  <si>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</si>
  <si>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</si>
  <si>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</si>
  <si>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</si>
  <si>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</si>
  <si>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</si>
  <si>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</si>
  <si>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</si>
  <si>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</si>
  <si>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</si>
  <si>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</si>
  <si>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</si>
  <si>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</si>
  <si>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</si>
  <si>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</si>
  <si>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</si>
  <si>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</si>
  <si>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</si>
  <si>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</si>
  <si>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</si>
  <si>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</si>
  <si>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</si>
  <si>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</si>
  <si>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</si>
  <si>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</si>
  <si>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</si>
  <si>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</si>
  <si>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</si>
  <si>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</si>
  <si>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</si>
  <si>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</si>
  <si>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</si>
  <si>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</si>
  <si>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</si>
  <si>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</si>
  <si>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</si>
  <si>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</si>
  <si>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</si>
  <si>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</si>
  <si>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</si>
  <si>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</si>
  <si>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</si>
  <si>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</si>
  <si>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</si>
  <si>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</si>
  <si>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</si>
  <si>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</si>
  <si>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</si>
  <si>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</si>
  <si>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</si>
  <si>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</si>
  <si>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</si>
  <si>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</si>
  <si>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</si>
  <si>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</si>
  <si>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</si>
  <si>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</si>
  <si>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</si>
  <si>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</si>
  <si>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</si>
  <si>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</si>
  <si>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</si>
  <si>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</si>
  <si>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</si>
  <si>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</si>
  <si>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</si>
  <si>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</si>
  <si>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</si>
  <si>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</si>
  <si>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</si>
  <si>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</si>
  <si>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</si>
  <si>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</si>
  <si>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</si>
  <si>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</si>
  <si>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</si>
  <si>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</si>
  <si>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</si>
  <si>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</si>
  <si>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</si>
  <si>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</si>
  <si>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</si>
  <si>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</si>
  <si>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</si>
  <si>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</si>
  <si>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</si>
  <si>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</si>
  <si>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</si>
  <si>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</si>
  <si>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</si>
  <si>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</si>
  <si>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</si>
  <si>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</si>
  <si>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</si>
  <si>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</si>
  <si>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</si>
  <si>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</si>
  <si>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</si>
  <si>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</si>
  <si>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</si>
  <si>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</si>
  <si>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</si>
  <si>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</si>
  <si>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</si>
  <si>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</si>
  <si>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</si>
  <si>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</si>
  <si>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</si>
  <si>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</si>
  <si>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</si>
  <si>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</si>
  <si>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</si>
  <si>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</si>
  <si>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</si>
  <si>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</si>
  <si>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</si>
  <si>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</si>
  <si>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</si>
  <si>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</si>
  <si>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</si>
  <si>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</si>
  <si>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</si>
  <si>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</si>
  <si>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</si>
  <si>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</si>
  <si>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</si>
  <si>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</si>
  <si>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</si>
  <si>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</si>
  <si>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</si>
  <si>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</si>
  <si>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</si>
  <si>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</si>
  <si>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</si>
  <si>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</si>
  <si>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</si>
  <si>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</si>
  <si>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</si>
  <si>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</si>
  <si>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</si>
  <si>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</si>
  <si>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</si>
  <si>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</si>
  <si>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</si>
  <si>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</si>
  <si>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</si>
  <si>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</si>
  <si>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</si>
  <si>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</si>
  <si>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</si>
  <si>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</si>
  <si>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</si>
  <si>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</si>
  <si>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</si>
  <si>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</si>
  <si>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</si>
  <si>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</si>
  <si>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</si>
  <si>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</si>
  <si>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</si>
  <si>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</si>
  <si>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</si>
  <si>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</si>
  <si>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</si>
  <si>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</si>
  <si>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</si>
  <si>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</si>
  <si>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</si>
  <si>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</si>
  <si>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</si>
  <si>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</si>
  <si>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</si>
  <si>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</si>
  <si>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</si>
  <si>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</si>
  <si>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</si>
  <si>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</si>
  <si>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</si>
  <si>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</si>
  <si>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</si>
  <si>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</si>
  <si>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</si>
  <si>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</si>
  <si>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</si>
  <si>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</si>
  <si>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</si>
  <si>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</si>
  <si>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</si>
  <si>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</si>
  <si>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</si>
  <si>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</si>
  <si>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</si>
  <si>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</si>
  <si>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</si>
  <si>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</si>
  <si>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</si>
  <si>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</si>
  <si>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</si>
  <si>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</si>
  <si>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</si>
  <si>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</si>
  <si>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</si>
  <si>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</si>
  <si>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</si>
  <si>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</si>
  <si>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</si>
  <si>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</si>
  <si>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</si>
  <si>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</si>
  <si>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</si>
  <si>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</si>
  <si>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</si>
  <si>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</si>
  <si>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</si>
  <si>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</si>
  <si>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</si>
  <si>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</si>
  <si>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</si>
  <si>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</si>
  <si>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</si>
  <si>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</si>
  <si>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</si>
  <si>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</si>
  <si>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</si>
  <si>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</si>
  <si>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</si>
  <si>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</si>
  <si>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</si>
  <si>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</si>
  <si>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</si>
  <si>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</si>
  <si>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</si>
  <si>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</si>
  <si>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</si>
  <si>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</si>
  <si>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</si>
  <si>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</si>
  <si>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</si>
  <si>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</si>
  <si>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</si>
  <si>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</si>
  <si>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</si>
  <si>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</si>
  <si>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</si>
  <si>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</si>
  <si>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</si>
  <si>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</si>
  <si>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</si>
  <si>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</si>
  <si>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</si>
  <si>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</si>
  <si>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</si>
  <si>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</si>
  <si>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</si>
  <si>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</si>
  <si>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</si>
  <si>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</si>
  <si>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</si>
  <si>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</si>
  <si>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</si>
  <si>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</si>
  <si>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</si>
  <si>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</si>
  <si>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</si>
  <si>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</si>
  <si>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</si>
  <si>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</si>
  <si>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</si>
  <si>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</si>
  <si>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</si>
  <si>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</si>
  <si>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</si>
  <si>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</si>
  <si>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</si>
  <si>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</si>
  <si>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</si>
  <si>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</si>
  <si>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</si>
  <si>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</si>
  <si>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</si>
  <si>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</si>
  <si>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</si>
  <si>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</si>
  <si>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</si>
  <si>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</si>
  <si>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</si>
  <si>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</si>
  <si>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</si>
  <si>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</si>
  <si>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</si>
  <si>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</si>
  <si>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</si>
  <si>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</si>
  <si>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</si>
  <si>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</si>
  <si>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</si>
  <si>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</si>
  <si>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</si>
  <si>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</si>
  <si>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</si>
  <si>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</si>
  <si>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</si>
  <si>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</si>
  <si>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</si>
  <si>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</si>
  <si>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</si>
  <si>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</si>
  <si>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</si>
  <si>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</si>
  <si>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</si>
  <si>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</si>
  <si>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</si>
  <si>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</si>
  <si>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</si>
  <si>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</si>
  <si>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</si>
  <si>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</si>
  <si>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</si>
  <si>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</si>
  <si>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</si>
  <si>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</si>
  <si>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</si>
  <si>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</si>
  <si>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</si>
  <si>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</si>
  <si>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</si>
  <si>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</si>
  <si>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</si>
  <si>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</si>
  <si>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</si>
  <si>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</si>
  <si>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</si>
  <si>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</si>
  <si>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</si>
  <si>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</si>
  <si>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</si>
  <si>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</si>
  <si>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</si>
  <si>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</si>
  <si>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</si>
  <si>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</si>
  <si>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</si>
  <si>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</si>
  <si>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</si>
  <si>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</si>
  <si>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</si>
  <si>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</si>
  <si>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</si>
  <si>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</si>
  <si>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</si>
  <si>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</si>
  <si>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</si>
  <si>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</si>
  <si>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</si>
  <si>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</si>
  <si>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</si>
  <si>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</si>
  <si>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</si>
  <si>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</si>
  <si>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</si>
  <si>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</si>
  <si>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</si>
  <si>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</si>
  <si>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</si>
  <si>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</si>
  <si>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</si>
  <si>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</si>
  <si>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</si>
  <si>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</si>
  <si>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</si>
  <si>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</si>
  <si>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</si>
  <si>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</si>
  <si>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</si>
  <si>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</si>
  <si>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</si>
  <si>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</si>
  <si>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</si>
  <si>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</si>
  <si>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</si>
  <si>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</si>
  <si>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</si>
  <si>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</si>
  <si>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</si>
  <si>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</si>
  <si>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</si>
  <si>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</si>
  <si>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</si>
  <si>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</si>
  <si>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</si>
  <si>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</si>
  <si>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</si>
  <si>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</si>
  <si>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</si>
  <si>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</si>
  <si>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</si>
  <si>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</si>
  <si>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</si>
  <si>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</si>
  <si>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</si>
  <si>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</si>
  <si>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</si>
  <si>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</si>
  <si>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</si>
  <si>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</si>
  <si>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</si>
  <si>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</si>
  <si>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</si>
  <si>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</si>
  <si>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</si>
  <si>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</si>
  <si>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</si>
  <si>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</si>
  <si>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</si>
  <si>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</si>
  <si>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</si>
  <si>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</si>
  <si>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</si>
  <si>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</si>
  <si>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</si>
  <si>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</si>
  <si>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</si>
  <si>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</si>
  <si>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</si>
  <si>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</si>
  <si>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</si>
  <si>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</si>
  <si>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</si>
  <si>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</si>
  <si>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</si>
  <si>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</si>
  <si>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</si>
  <si>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</si>
  <si>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</si>
  <si>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</si>
  <si>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</si>
  <si>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</si>
  <si>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</si>
  <si>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</si>
  <si>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</si>
  <si>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</si>
  <si>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</si>
  <si>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</si>
  <si>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</si>
  <si>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</si>
  <si>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</si>
  <si>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</si>
  <si>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</si>
  <si>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</si>
  <si>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</si>
  <si>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</si>
  <si>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</si>
  <si>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</si>
  <si>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</si>
  <si>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</si>
  <si>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</si>
  <si>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</si>
  <si>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</si>
  <si>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</si>
  <si>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</si>
  <si>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</si>
  <si>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</si>
  <si>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</si>
  <si>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</si>
  <si>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</si>
  <si>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</si>
  <si>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</si>
  <si>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</si>
  <si>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</si>
  <si>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</si>
  <si>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</si>
  <si>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</si>
  <si>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</si>
  <si>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</si>
  <si>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</si>
  <si>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</si>
  <si>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</si>
  <si>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</si>
  <si>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</si>
  <si>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</si>
  <si>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</si>
  <si>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</si>
  <si>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</si>
  <si>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</si>
  <si>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</si>
  <si>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</si>
  <si>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</si>
  <si>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</si>
  <si>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</si>
  <si>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</si>
  <si>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</si>
  <si>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</si>
  <si>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</si>
  <si>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</si>
  <si>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</si>
  <si>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</si>
  <si>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</si>
  <si>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</si>
  <si>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</si>
  <si>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</si>
  <si>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</si>
  <si>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</si>
  <si>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</si>
  <si>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</si>
  <si>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</si>
  <si>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</si>
  <si>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</si>
  <si>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</si>
  <si>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</si>
  <si>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</si>
  <si>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</si>
  <si>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</si>
  <si>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</si>
  <si>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</si>
  <si>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</si>
  <si>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</si>
  <si>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</si>
  <si>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</si>
  <si>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</si>
  <si>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</si>
  <si>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</si>
  <si>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</si>
  <si>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</si>
  <si>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</si>
  <si>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</si>
  <si>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</si>
  <si>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</si>
  <si>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</si>
  <si>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</si>
  <si>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</si>
  <si>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</si>
  <si>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</si>
  <si>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</si>
  <si>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</si>
  <si>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</si>
  <si>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</si>
  <si>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</si>
  <si>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</si>
  <si>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</si>
  <si>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</si>
  <si>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</si>
  <si>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</si>
  <si>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</si>
  <si>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</si>
  <si>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</si>
  <si>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</si>
  <si>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</si>
  <si>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</si>
  <si>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</si>
  <si>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</si>
  <si>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</si>
  <si>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</si>
  <si>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</si>
  <si>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</si>
  <si>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</si>
  <si>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</si>
  <si>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</si>
  <si>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</si>
  <si>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</si>
  <si>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</si>
  <si>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</si>
  <si>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</si>
  <si>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</si>
  <si>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</si>
  <si>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</si>
  <si>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</si>
  <si>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</si>
  <si>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</si>
  <si>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</si>
  <si>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</si>
  <si>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</si>
  <si>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</si>
  <si>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</si>
  <si>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</si>
  <si>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</si>
  <si>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</si>
  <si>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</si>
  <si>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</si>
  <si>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</si>
  <si>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</si>
  <si>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</si>
  <si>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</si>
  <si>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</si>
  <si>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</si>
  <si>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</si>
  <si>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</si>
  <si>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</si>
  <si>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</si>
  <si>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</si>
  <si>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</si>
  <si>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</si>
  <si>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</si>
  <si>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</si>
  <si>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</si>
  <si>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</si>
  <si>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</si>
  <si>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</si>
  <si>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</si>
  <si>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</si>
  <si>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</si>
  <si>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</si>
  <si>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</si>
  <si>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</si>
  <si>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</si>
  <si>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</si>
  <si>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</si>
  <si>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</si>
  <si>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</si>
  <si>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</si>
  <si>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</si>
  <si>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</si>
  <si>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</si>
  <si>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</si>
  <si>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</si>
  <si>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</si>
  <si>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</si>
  <si>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</si>
  <si>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</si>
  <si>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</si>
  <si>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</si>
  <si>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</si>
  <si>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</si>
  <si>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</si>
  <si>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</si>
  <si>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</si>
  <si>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</si>
  <si>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</si>
  <si>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</si>
  <si>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</si>
  <si>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</si>
  <si>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</si>
  <si>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</si>
  <si>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</si>
  <si>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</si>
  <si>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</si>
  <si>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</si>
  <si>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</si>
  <si>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</si>
  <si>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</si>
  <si>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</si>
  <si>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</si>
  <si>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</si>
  <si>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</si>
  <si>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</si>
  <si>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</si>
  <si>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</si>
  <si>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</si>
  <si>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</si>
  <si>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</si>
  <si>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</si>
  <si>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</si>
  <si>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</si>
  <si>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</si>
  <si>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</si>
  <si>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</si>
  <si>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</si>
  <si>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</si>
  <si>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</si>
  <si>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</si>
  <si>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</si>
  <si>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</si>
  <si>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</si>
  <si>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</si>
  <si>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</si>
  <si>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</si>
  <si>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</si>
  <si>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</si>
  <si>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</si>
  <si>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</si>
  <si>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</si>
  <si>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</si>
  <si>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</si>
  <si>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</si>
  <si>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</si>
  <si>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</si>
  <si>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</si>
  <si>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</si>
  <si>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</si>
  <si>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</si>
  <si>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</si>
  <si>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</si>
  <si>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</si>
  <si>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</si>
  <si>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</si>
  <si>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</si>
  <si>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</si>
  <si>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</si>
  <si>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</si>
  <si>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</si>
  <si>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</si>
  <si>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</si>
  <si>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</si>
  <si>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</si>
  <si>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</si>
  <si>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</si>
  <si>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</si>
  <si>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</si>
  <si>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</si>
  <si>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</si>
  <si>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</si>
  <si>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</si>
  <si>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</si>
  <si>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</si>
  <si>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</si>
  <si>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</si>
  <si>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</si>
  <si>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</si>
  <si>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</si>
  <si>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</si>
  <si>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</si>
  <si>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</si>
  <si>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</si>
  <si>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</si>
  <si>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</si>
  <si>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</si>
  <si>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</si>
  <si>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</si>
  <si>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</si>
  <si>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</si>
  <si>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</si>
  <si>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</si>
  <si>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</si>
  <si>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</si>
  <si>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</si>
  <si>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</si>
  <si>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</si>
  <si>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</si>
  <si>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</si>
  <si>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</si>
  <si>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</si>
  <si>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</si>
  <si>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</si>
  <si>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</si>
  <si>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</si>
  <si>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</si>
  <si>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</si>
  <si>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</si>
  <si>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</si>
  <si>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</si>
  <si>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</si>
  <si>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</si>
  <si>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</si>
  <si>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</si>
  <si>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</si>
  <si>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</si>
  <si>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</si>
  <si>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</si>
  <si>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</si>
  <si>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</si>
  <si>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</si>
  <si>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</si>
  <si>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</si>
  <si>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</si>
  <si>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</si>
  <si>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</si>
  <si>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</si>
  <si>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</si>
  <si>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</si>
  <si>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</si>
  <si>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</si>
  <si>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</si>
  <si>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</si>
  <si>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</si>
  <si>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</si>
  <si>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</si>
  <si>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</si>
  <si>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</si>
  <si>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</si>
  <si>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</si>
  <si>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</si>
  <si>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</si>
  <si>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</si>
  <si>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</si>
  <si>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</si>
  <si>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</si>
  <si>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</si>
  <si>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</si>
  <si>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</si>
  <si>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</si>
  <si>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</si>
  <si>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</si>
  <si>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</si>
  <si>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</si>
  <si>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</si>
  <si>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</si>
  <si>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</si>
  <si>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</si>
  <si>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</si>
  <si>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</si>
  <si>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</si>
  <si>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</si>
  <si>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</si>
  <si>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</si>
  <si>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</si>
  <si>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</si>
  <si>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</si>
  <si>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</si>
  <si>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</si>
  <si>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</si>
  <si>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</si>
  <si>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</si>
  <si>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</si>
  <si>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</si>
  <si>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</si>
  <si>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</si>
  <si>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</si>
  <si>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</si>
  <si>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</si>
  <si>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</si>
  <si>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</si>
  <si>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</si>
  <si>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</si>
  <si>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</si>
  <si>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</si>
  <si>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</si>
  <si>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</si>
  <si>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</si>
  <si>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</si>
  <si>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</si>
  <si>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</si>
  <si>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</si>
  <si>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</si>
  <si>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</si>
  <si>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</si>
  <si>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</si>
  <si>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</si>
  <si>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</si>
  <si>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</si>
  <si>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</si>
  <si>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</si>
  <si>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</si>
  <si>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</si>
  <si>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</si>
  <si>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</si>
  <si>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</si>
  <si>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</si>
  <si>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</si>
  <si>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</si>
  <si>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</si>
  <si>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</si>
  <si>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</si>
  <si>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</si>
  <si>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</si>
  <si>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</si>
  <si>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</si>
  <si>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</si>
  <si>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</si>
  <si>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</si>
  <si>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</si>
  <si>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</si>
  <si>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</si>
  <si>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</si>
  <si>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</si>
  <si>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</si>
  <si>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</si>
  <si>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</si>
  <si>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</si>
  <si>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</si>
  <si>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</si>
  <si>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</si>
  <si>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</si>
  <si>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</si>
  <si>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</si>
  <si>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</si>
  <si>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</si>
  <si>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</si>
  <si>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</si>
  <si>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</si>
  <si>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</si>
  <si>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</si>
  <si>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</si>
  <si>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</si>
  <si>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</si>
  <si>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</si>
  <si>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</si>
  <si>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</si>
  <si>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</si>
  <si>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</si>
  <si>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</si>
  <si>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</si>
  <si>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</si>
  <si>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</si>
  <si>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</si>
  <si>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</si>
  <si>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</si>
  <si>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</si>
  <si>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</si>
  <si>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</si>
  <si>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</si>
  <si>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</si>
  <si>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</si>
  <si>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</si>
  <si>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</si>
  <si>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</si>
  <si>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</si>
  <si>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</si>
  <si>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</si>
  <si>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</si>
  <si>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</si>
  <si>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</si>
  <si>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</si>
  <si>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</si>
  <si>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</si>
  <si>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</si>
  <si>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</si>
  <si>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</si>
  <si>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</si>
  <si>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</si>
  <si>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</si>
  <si>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</si>
  <si>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</si>
  <si>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</si>
  <si>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</si>
  <si>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</si>
  <si>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</si>
  <si>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</si>
  <si>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</si>
  <si>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</si>
  <si>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</si>
  <si>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</si>
  <si>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</si>
  <si>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</si>
  <si>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</si>
  <si>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</si>
  <si>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</si>
  <si>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</si>
  <si>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</si>
  <si>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</si>
  <si>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</si>
  <si>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</si>
  <si>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</si>
  <si>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</si>
  <si>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</si>
  <si>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</si>
  <si>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</si>
  <si>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</si>
  <si>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</si>
  <si>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</si>
  <si>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</si>
  <si>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</si>
  <si>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</si>
  <si>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</si>
  <si>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</si>
  <si>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</si>
  <si>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</si>
  <si>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</si>
  <si>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</si>
  <si>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</si>
  <si>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</si>
  <si>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</si>
  <si>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</si>
  <si>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</si>
  <si>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</si>
  <si>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</si>
  <si>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</si>
  <si>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</si>
  <si>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</si>
  <si>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</si>
  <si>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</si>
  <si>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</si>
  <si>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</si>
  <si>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</si>
  <si>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</si>
  <si>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</si>
  <si>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</si>
  <si>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</si>
  <si>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</si>
  <si>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</si>
  <si>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</si>
  <si>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</si>
  <si>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</si>
  <si>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</si>
  <si>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</si>
  <si>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</si>
  <si>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</si>
  <si>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</si>
  <si>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</si>
  <si>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</si>
  <si>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</si>
  <si>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</si>
  <si>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</si>
  <si>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</si>
  <si>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</si>
  <si>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</si>
  <si>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</si>
  <si>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</si>
  <si>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</si>
  <si>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</si>
  <si>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</si>
  <si>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</si>
  <si>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</si>
  <si>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</si>
  <si>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</si>
  <si>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</si>
  <si>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</si>
  <si>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</si>
  <si>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</si>
  <si>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</si>
  <si>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</si>
  <si>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</si>
  <si>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</si>
  <si>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</si>
  <si>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</si>
  <si>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</si>
  <si>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</si>
  <si>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</si>
  <si>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</si>
  <si>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</si>
  <si>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</si>
  <si>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</si>
  <si>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</si>
  <si>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</si>
  <si>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</si>
  <si>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</si>
  <si>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</si>
  <si>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</si>
  <si>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</si>
  <si>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</si>
  <si>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</si>
  <si>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</si>
  <si>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</si>
  <si>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</si>
  <si>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</si>
  <si>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</si>
  <si>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</si>
  <si>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</si>
  <si>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</si>
  <si>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</si>
  <si>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</si>
  <si>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</si>
  <si>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</si>
  <si>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</si>
  <si>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</si>
  <si>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</si>
  <si>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</si>
  <si>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</si>
  <si>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</si>
  <si>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</si>
  <si>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</si>
  <si>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</si>
  <si>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</si>
  <si>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</si>
  <si>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</si>
  <si>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</si>
  <si>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</si>
  <si>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</si>
  <si>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</si>
  <si>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</si>
  <si>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</si>
  <si>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</si>
  <si>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</si>
  <si>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</si>
  <si>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</si>
  <si>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</si>
  <si>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</si>
  <si>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</si>
  <si>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</si>
  <si>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</si>
  <si>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</si>
  <si>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</si>
  <si>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</si>
  <si>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</si>
  <si>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</si>
  <si>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</si>
  <si>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</si>
  <si>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</si>
  <si>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</si>
  <si>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</si>
  <si>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</si>
  <si>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</si>
  <si>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</si>
  <si>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</si>
  <si>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</si>
  <si>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</si>
  <si>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</si>
  <si>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</si>
  <si>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</si>
  <si>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</si>
  <si>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</si>
  <si>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</si>
  <si>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</si>
  <si>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</si>
  <si>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</si>
  <si>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</si>
  <si>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</si>
  <si>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</si>
  <si>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</si>
  <si>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</si>
  <si>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</si>
  <si>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</si>
  <si>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</si>
  <si>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</si>
  <si>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</si>
  <si>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</si>
  <si>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</si>
  <si>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</si>
  <si>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</si>
  <si>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</si>
  <si>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</si>
  <si>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</si>
  <si>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</si>
  <si>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</si>
  <si>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</si>
  <si>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</si>
  <si>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</si>
  <si>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</si>
  <si>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</si>
  <si>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</si>
  <si>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</si>
  <si>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</si>
  <si>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</si>
  <si>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</si>
  <si>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</si>
  <si>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</si>
  <si>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</si>
  <si>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</si>
  <si>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</si>
  <si>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</si>
  <si>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</si>
  <si>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</si>
  <si>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</si>
  <si>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</si>
  <si>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</si>
  <si>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</si>
  <si>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</si>
  <si>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</si>
  <si>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</si>
  <si>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</si>
  <si>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</si>
  <si>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</si>
  <si>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</si>
  <si>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</si>
  <si>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</si>
  <si>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</si>
  <si>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</si>
  <si>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</si>
  <si>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</si>
  <si>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</si>
  <si>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</si>
  <si>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</si>
  <si>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</si>
  <si>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</si>
  <si>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</si>
  <si>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</si>
  <si>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</si>
  <si>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</si>
  <si>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</si>
  <si>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</si>
  <si>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</si>
  <si>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</si>
  <si>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</si>
  <si>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</si>
  <si>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</si>
  <si>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</si>
  <si>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</si>
  <si>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</si>
  <si>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</si>
  <si>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</si>
  <si>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</si>
  <si>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</si>
  <si>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</si>
  <si>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</si>
  <si>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</si>
  <si>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</si>
  <si>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</si>
  <si>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</si>
  <si>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</si>
  <si>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</si>
  <si>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</si>
  <si>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</si>
  <si>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</si>
  <si>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</si>
  <si>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</si>
  <si>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</si>
  <si>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</si>
  <si>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</si>
  <si>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</si>
  <si>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</si>
  <si>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</si>
  <si>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</si>
  <si>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</si>
  <si>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</si>
  <si>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</si>
  <si>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</si>
  <si>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</si>
  <si>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</si>
  <si>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</si>
  <si>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</si>
  <si>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</si>
  <si>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</si>
  <si>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</si>
  <si>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</si>
  <si>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</si>
  <si>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</si>
  <si>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</si>
  <si>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</si>
  <si>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</si>
  <si>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</si>
  <si>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</si>
  <si>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</si>
  <si>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</si>
  <si>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Average of Monthly Target</t>
  </si>
  <si>
    <t>Achievement %</t>
  </si>
  <si>
    <t>Actual Sales</t>
  </si>
  <si>
    <t>Sum of Actual Sales</t>
  </si>
  <si>
    <t>Sum of Achievement %</t>
  </si>
  <si>
    <t>PROFIT MARGIN</t>
  </si>
  <si>
    <t>TOTAL QUANTITY</t>
  </si>
  <si>
    <t>TOTAL DISCOUNT</t>
  </si>
  <si>
    <t>AVERAGE DISCOUNT</t>
  </si>
  <si>
    <t>TrendMart</t>
  </si>
  <si>
    <t>Profitability Leakage Analysis</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</si>
  <si>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</si>
  <si>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</si>
  <si>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</si>
  <si>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</si>
  <si>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</si>
  <si>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</si>
  <si>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</si>
  <si>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</si>
  <si>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</si>
  <si>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</si>
  <si>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</si>
  <si>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</si>
  <si>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</si>
  <si>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</si>
  <si>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</si>
  <si>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</si>
  <si>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</si>
  <si>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</si>
  <si>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</si>
  <si>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</si>
  <si>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</si>
  <si>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</si>
  <si>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</si>
  <si>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</si>
  <si>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</si>
  <si>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</si>
  <si>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 xml:space="preserve"> Margin %</t>
  </si>
  <si>
    <t>Top 5 Brands By Profit Margin</t>
  </si>
  <si>
    <t>KEY INSIGHTS &amp; ACTIONS</t>
  </si>
  <si>
    <t>📈 Focus on High Sales – Low Margin Products</t>
  </si>
  <si>
    <t>🎯 Increase Online Sales Contribution</t>
  </si>
  <si>
    <t>🔄 Reduce 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</si>
</sst>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4" x14ac:knownFonts="1">
    <font>
      <sz val="11"/>
      <color theme="1"/>
      <name val="Calibri"/>
      <family val="2"/>
      <scheme val="minor"/>
    </font>
    <font>
      <b/>
      <sz val="11"/>
      <color rgb="FFFFFFFF"/>
      <name val="Arial"/>
    </font>
    <font>
      <sz val="10"/>
      <name val="Arial"/>
    </font>
    <font>
      <b/>
      <sz val="11"/>
      <color rgb="FFFFFFFF"/>
      <name val="Arial"/>
      <family val="2"/>
    </font>
    <font>
      <b/>
      <sz val="14"/>
      <color theme="1"/>
      <name val="Calibri"/>
      <family val="2"/>
      <scheme val="minor"/>
    </font>
    <font>
      <sz val="11"/>
      <color rgb="FF007434"/>
      <name val="Calibri"/>
      <family val="2"/>
      <scheme val="minor"/>
    </font>
    <font>
      <b/>
      <sz val="11"/>
      <color theme="1"/>
      <name val="Calibri"/>
      <family val="2"/>
      <scheme val="minor"/>
    </font>
    <font>
      <sz val="14"/>
      <color theme="1"/>
      <name val="Calibri"/>
      <family val="2"/>
      <scheme val="minor"/>
    </font>
    <font>
      <b/>
      <sz val="14"/>
      <color theme="3" tint="-0.499984740745262"/>
      <name val="Calibri"/>
      <family val="2"/>
      <scheme val="minor"/>
    </font>
    <font>
      <b/>
      <sz val="11"/>
      <color theme="3" tint="-0.499984740745262"/>
      <name val="Calibri"/>
      <family val="2"/>
      <scheme val="minor"/>
    </font>
    <font>
      <b/>
      <i/>
      <sz val="20"/>
      <color theme="3"/>
      <name val="Calibri"/>
      <family val="2"/>
      <scheme val="minor"/>
    </font>
    <font>
      <sz val="20"/>
      <color theme="3"/>
      <name val="Calibri"/>
      <family val="2"/>
      <scheme val="minor"/>
    </font>
    <font>
      <b/>
      <sz val="18"/>
      <color theme="1"/>
      <name val="Calibri"/>
      <family val="2"/>
      <scheme val="minor"/>
    </font>
    <font>
      <b/>
      <sz val="11"/>
      <color theme="8" tint="-0.249977111117893"/>
      <name val="Calibri"/>
      <family val="2"/>
      <scheme val="minor"/>
    </font>
  </fonts>
  <fills count="15">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bgColor theme="4" tint="0.79998168889431442"/>
      </patternFill>
    </fill>
    <fill>
      <patternFill patternType="solid">
        <fgColor theme="0"/>
        <bgColor theme="4" tint="0.59999389629810485"/>
      </patternFill>
    </fill>
    <fill>
      <patternFill patternType="solid">
        <fgColor rgb="FFFF3300"/>
        <bgColor indexed="64"/>
      </patternFill>
    </fill>
    <fill>
      <patternFill patternType="solid">
        <fgColor rgb="FF00B050"/>
        <bgColor indexed="64"/>
      </patternFill>
    </fill>
    <fill>
      <patternFill patternType="solid">
        <fgColor rgb="FF92D050"/>
        <bgColor indexed="64"/>
      </patternFill>
    </fill>
  </fills>
  <borders count="28">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style="thin">
        <color theme="0"/>
      </right>
      <top/>
      <bottom style="thin">
        <color theme="4" tint="0.39997558519241921"/>
      </bottom>
      <diagonal/>
    </border>
    <border>
      <left style="thin">
        <color theme="0"/>
      </left>
      <right style="thin">
        <color theme="0"/>
      </right>
      <top/>
      <bottom style="thin">
        <color theme="4" tint="0.39997558519241921"/>
      </bottom>
      <diagonal/>
    </border>
    <border>
      <left style="thin">
        <color theme="0"/>
      </left>
      <right/>
      <top/>
      <bottom style="thin">
        <color theme="4" tint="0.39997558519241921"/>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5" fillId="0" borderId="0" xfId="0" applyFont="1"/>
    <xf numFmtId="0" fontId="6" fillId="6" borderId="11" xfId="0" applyFont="1" applyFill="1" applyBorder="1"/>
    <xf numFmtId="10" fontId="6" fillId="6" borderId="11" xfId="0" applyNumberFormat="1" applyFont="1" applyFill="1" applyBorder="1"/>
    <xf numFmtId="14" fontId="0" fillId="0" borderId="0" xfId="0" applyNumberFormat="1" applyAlignment="1">
      <alignment horizontal="left" indent="2"/>
    </xf>
    <xf numFmtId="0" fontId="0" fillId="0" borderId="0" xfId="0" applyAlignment="1">
      <alignment horizontal="center"/>
    </xf>
    <xf numFmtId="0" fontId="0" fillId="7" borderId="0" xfId="0" applyFill="1"/>
    <xf numFmtId="0" fontId="0" fillId="8"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7" fillId="10" borderId="15" xfId="0" applyFont="1" applyFill="1" applyBorder="1" applyAlignment="1">
      <alignment horizontal="left"/>
    </xf>
    <xf numFmtId="0" fontId="7" fillId="11" borderId="15" xfId="0" applyFont="1" applyFill="1" applyBorder="1" applyAlignment="1">
      <alignment horizontal="left"/>
    </xf>
    <xf numFmtId="0" fontId="7" fillId="10" borderId="17" xfId="0" applyFont="1" applyFill="1" applyBorder="1" applyAlignment="1">
      <alignment horizontal="left"/>
    </xf>
    <xf numFmtId="0" fontId="7" fillId="10" borderId="10" xfId="0" applyFont="1" applyFill="1" applyBorder="1"/>
    <xf numFmtId="0" fontId="7" fillId="11" borderId="10" xfId="0" applyFont="1" applyFill="1" applyBorder="1"/>
    <xf numFmtId="0" fontId="7" fillId="10" borderId="18" xfId="0" applyFont="1" applyFill="1" applyBorder="1"/>
    <xf numFmtId="10" fontId="7" fillId="10" borderId="16" xfId="0" applyNumberFormat="1" applyFont="1" applyFill="1" applyBorder="1"/>
    <xf numFmtId="10" fontId="7" fillId="11" borderId="16" xfId="0" applyNumberFormat="1" applyFont="1" applyFill="1" applyBorder="1"/>
    <xf numFmtId="10" fontId="7" fillId="10" borderId="19" xfId="0" applyNumberFormat="1" applyFont="1" applyFill="1" applyBorder="1"/>
    <xf numFmtId="0" fontId="8" fillId="10" borderId="12" xfId="0" applyFont="1" applyFill="1" applyBorder="1"/>
    <xf numFmtId="0" fontId="8" fillId="10" borderId="13" xfId="0" applyFont="1" applyFill="1" applyBorder="1"/>
    <xf numFmtId="0" fontId="8" fillId="10" borderId="14" xfId="0" applyFont="1" applyFill="1" applyBorder="1"/>
    <xf numFmtId="0" fontId="0" fillId="9" borderId="0" xfId="0" applyFill="1" applyAlignment="1">
      <alignment horizontal="left"/>
    </xf>
    <xf numFmtId="0" fontId="0" fillId="9" borderId="0" xfId="0" applyFill="1"/>
    <xf numFmtId="10" fontId="0" fillId="9" borderId="0" xfId="0" applyNumberFormat="1" applyFill="1"/>
    <xf numFmtId="0" fontId="9" fillId="10" borderId="11" xfId="0" applyFont="1" applyFill="1" applyBorder="1"/>
    <xf numFmtId="0" fontId="0" fillId="9" borderId="23" xfId="0" applyFill="1" applyBorder="1"/>
    <xf numFmtId="0" fontId="0" fillId="9" borderId="24" xfId="0" applyFill="1" applyBorder="1"/>
    <xf numFmtId="0" fontId="0" fillId="9" borderId="25" xfId="0" applyFill="1" applyBorder="1"/>
    <xf numFmtId="0" fontId="0" fillId="9" borderId="26" xfId="0" applyFill="1" applyBorder="1"/>
    <xf numFmtId="0" fontId="0" fillId="9" borderId="27" xfId="0" applyFill="1" applyBorder="1"/>
    <xf numFmtId="0" fontId="13" fillId="9" borderId="23" xfId="0" applyFont="1" applyFill="1" applyBorder="1" applyAlignment="1">
      <alignment horizontal="center"/>
    </xf>
    <xf numFmtId="0" fontId="13" fillId="9" borderId="0" xfId="0" applyFont="1" applyFill="1" applyAlignment="1">
      <alignment horizontal="center"/>
    </xf>
    <xf numFmtId="0" fontId="13" fillId="9" borderId="24" xfId="0" applyFont="1" applyFill="1" applyBorder="1" applyAlignment="1">
      <alignment horizontal="center"/>
    </xf>
    <xf numFmtId="0" fontId="13" fillId="9" borderId="23" xfId="0" applyFont="1" applyFill="1" applyBorder="1" applyAlignment="1">
      <alignment horizontal="center" wrapText="1"/>
    </xf>
    <xf numFmtId="0" fontId="13" fillId="9" borderId="0" xfId="0" applyFont="1" applyFill="1" applyAlignment="1">
      <alignment horizontal="center" wrapText="1"/>
    </xf>
    <xf numFmtId="0" fontId="13" fillId="9" borderId="24" xfId="0" applyFont="1" applyFill="1" applyBorder="1" applyAlignment="1">
      <alignment horizontal="center" wrapText="1"/>
    </xf>
    <xf numFmtId="0" fontId="10" fillId="7" borderId="0" xfId="0" applyFont="1" applyFill="1" applyAlignment="1">
      <alignment horizontal="center"/>
    </xf>
    <xf numFmtId="0" fontId="11" fillId="7" borderId="0" xfId="0" applyFont="1" applyFill="1" applyAlignment="1">
      <alignment horizontal="center"/>
    </xf>
    <xf numFmtId="0" fontId="12" fillId="7" borderId="0" xfId="0" applyFont="1" applyFill="1" applyAlignment="1">
      <alignment horizontal="center" vertical="center" wrapText="1"/>
    </xf>
    <xf numFmtId="0" fontId="4" fillId="12" borderId="0" xfId="0" applyFont="1" applyFill="1" applyAlignment="1">
      <alignment horizontal="center"/>
    </xf>
    <xf numFmtId="0" fontId="6" fillId="13" borderId="0" xfId="0" applyFont="1" applyFill="1" applyAlignment="1">
      <alignment horizontal="center"/>
    </xf>
    <xf numFmtId="0" fontId="6" fillId="14" borderId="20" xfId="0" applyFont="1" applyFill="1" applyBorder="1" applyAlignment="1">
      <alignment horizontal="center"/>
    </xf>
    <xf numFmtId="0" fontId="6" fillId="14" borderId="21" xfId="0" applyFont="1" applyFill="1" applyBorder="1" applyAlignment="1">
      <alignment horizontal="center"/>
    </xf>
    <xf numFmtId="0" fontId="6" fillId="14" borderId="22" xfId="0" applyFont="1" applyFill="1" applyBorder="1" applyAlignment="1">
      <alignment horizontal="center"/>
    </xf>
    <xf numFmtId="0" fontId="0" fillId="0" borderId="0" xfId="0" applyNumberFormat="1"/>
  </cellXfs>
  <cellStyles count="1">
    <cellStyle name="Normal" xfId="0" builtinId="0"/>
  </cellStyles>
  <dxfs count="168">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6" formatCode="&quot;₹&quot;\ #,##0.00"/>
    </dxf>
    <dxf>
      <numFmt numFmtId="14" formatCode="0.00%"/>
      <fill>
        <patternFill>
          <bgColor theme="0"/>
        </patternFill>
      </fill>
    </dxf>
    <dxf>
      <numFmt numFmtId="0" formatCode="General"/>
      <fill>
        <patternFill>
          <bgColor theme="0"/>
        </patternFill>
      </fill>
    </dxf>
    <dxf>
      <numFmt numFmtId="0" formatCode="General"/>
      <fill>
        <patternFill>
          <bgColor theme="0"/>
        </patternFill>
      </fill>
    </dxf>
    <dxf>
      <fill>
        <patternFill>
          <bgColor theme="0"/>
        </patternFill>
      </fill>
      <alignment horizontal="left" vertical="bottom" textRotation="0" wrapText="0" indent="0" justifyLastLine="0" shrinkToFit="0" readingOrder="0"/>
    </dxf>
    <dxf>
      <fill>
        <patternFill>
          <bgColor theme="0"/>
        </patternFill>
      </fill>
    </dxf>
    <dxf>
      <border outline="0">
        <bottom style="thin">
          <color theme="4" tint="0.39997558519241921"/>
        </bottom>
      </border>
    </dxf>
    <dxf>
      <font>
        <b/>
        <i val="0"/>
        <strike val="0"/>
        <condense val="0"/>
        <extend val="0"/>
        <outline val="0"/>
        <shadow val="0"/>
        <u val="none"/>
        <vertAlign val="baseline"/>
        <sz val="11"/>
        <color theme="3" tint="-0.499984740745262"/>
        <name val="Calibri"/>
        <family val="2"/>
        <scheme val="minor"/>
      </font>
      <fill>
        <patternFill patternType="solid">
          <fgColor theme="4" tint="0.79998168889431442"/>
          <bgColor theme="0"/>
        </patternFill>
      </fill>
    </dxf>
    <dxf>
      <font>
        <b val="0"/>
        <i val="0"/>
        <strike val="0"/>
        <condense val="0"/>
        <extend val="0"/>
        <outline val="0"/>
        <shadow val="0"/>
        <u val="none"/>
        <vertAlign val="baseline"/>
        <sz val="14"/>
        <color theme="1"/>
        <name val="Calibri"/>
        <family val="2"/>
        <scheme val="minor"/>
      </font>
      <numFmt numFmtId="14" formatCode="0.00%"/>
      <fill>
        <patternFill patternType="solid">
          <fgColor theme="4" tint="0.59999389629810485"/>
          <bgColor theme="0"/>
        </patternFill>
      </fill>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4"/>
        <color theme="1"/>
        <name val="Calibri"/>
        <family val="2"/>
        <scheme val="minor"/>
      </font>
      <numFmt numFmtId="0" formatCode="General"/>
      <fill>
        <patternFill patternType="solid">
          <fgColor theme="4" tint="0.59999389629810485"/>
          <bgColor theme="0"/>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Calibri"/>
        <family val="2"/>
        <scheme val="minor"/>
      </font>
      <numFmt numFmtId="0" formatCode="General"/>
      <fill>
        <patternFill patternType="solid">
          <fgColor theme="4" tint="0.59999389629810485"/>
          <bgColor theme="0"/>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Calibri"/>
        <family val="2"/>
        <scheme val="minor"/>
      </font>
      <fill>
        <patternFill patternType="solid">
          <fgColor theme="4" tint="0.59999389629810485"/>
          <bgColor theme="0"/>
        </patternFill>
      </fill>
      <alignment horizontal="left" vertical="bottom" textRotation="0" wrapText="0" indent="0" justifyLastLine="0" shrinkToFit="0" readingOrder="0"/>
      <border diagonalUp="0" diagonalDown="0" outline="0">
        <left/>
        <right style="thin">
          <color theme="0"/>
        </right>
        <top style="thin">
          <color theme="0"/>
        </top>
        <bottom style="thin">
          <color theme="0"/>
        </bottom>
      </border>
    </dxf>
    <dxf>
      <border outline="0">
        <top style="thin">
          <color theme="0"/>
        </top>
      </border>
    </dxf>
    <dxf>
      <border outline="0">
        <bottom style="thin">
          <color theme="0"/>
        </bottom>
      </border>
    </dxf>
    <dxf>
      <font>
        <strike val="0"/>
        <outline val="0"/>
        <shadow val="0"/>
        <u val="none"/>
        <vertAlign val="baseline"/>
        <sz val="14"/>
        <name val="Calibri"/>
        <family val="2"/>
        <scheme val="minor"/>
      </font>
    </dxf>
    <dxf>
      <border outline="0">
        <bottom style="thin">
          <color theme="4" tint="0.39997558519241921"/>
        </bottom>
      </border>
    </dxf>
    <dxf>
      <font>
        <b/>
        <i val="0"/>
        <strike val="0"/>
        <condense val="0"/>
        <extend val="0"/>
        <outline val="0"/>
        <shadow val="0"/>
        <u val="none"/>
        <vertAlign val="baseline"/>
        <sz val="14"/>
        <color theme="3" tint="-0.499984740745262"/>
        <name val="Calibri"/>
        <family val="2"/>
        <scheme val="minor"/>
      </font>
      <fill>
        <patternFill patternType="solid">
          <fgColor theme="4" tint="0.79998168889431442"/>
          <bgColor theme="0"/>
        </patternFill>
      </fill>
      <border diagonalUp="0" diagonalDown="0" outline="0">
        <left style="thin">
          <color theme="0"/>
        </left>
        <right style="thin">
          <color theme="0"/>
        </right>
        <top/>
        <bottom/>
      </border>
    </dxf>
  </dxfs>
  <tableStyles count="0" defaultTableStyle="TableStyleMedium9" defaultPivotStyle="PivotStyleLight16"/>
  <colors>
    <mruColors>
      <color rgb="FFFF3300"/>
      <color rgb="FFFF3399"/>
      <color rgb="FFE12BD4"/>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5735635308471748E-2"/>
              <c:y val="-3.2520325203252036E-2"/>
            </c:manualLayout>
          </c:layout>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7.9242080375261564E-2"/>
              <c:y val="-7.1971896500765326E-2"/>
            </c:manualLayout>
          </c:layout>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PT_1!$B$544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PT_1!$B$545:$B$547</c:f>
              <c:numCache>
                <c:formatCode>General</c:formatCode>
                <c:ptCount val="2"/>
                <c:pt idx="0">
                  <c:v>6048775.939999992</c:v>
                </c:pt>
                <c:pt idx="1">
                  <c:v>3178404.0200000037</c:v>
                </c:pt>
              </c:numCache>
            </c:numRef>
          </c:val>
          <c:extLst>
            <c:ext xmlns:c16="http://schemas.microsoft.com/office/drawing/2014/chart" uri="{C3380CC4-5D6E-409C-BE32-E72D297353CC}">
              <c16:uniqueId val="{00000004-C00A-4D4A-BFCF-A2532EFE6579}"/>
            </c:ext>
          </c:extLst>
        </c:ser>
        <c:ser>
          <c:idx val="1"/>
          <c:order val="1"/>
          <c:tx>
            <c:strRef>
              <c:f>PT_1!$C$544</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PT_1!$C$545:$C$547</c:f>
              <c:numCache>
                <c:formatCode>General</c:formatCode>
                <c:ptCount val="2"/>
                <c:pt idx="0">
                  <c:v>4326160.0899999831</c:v>
                </c:pt>
                <c:pt idx="1">
                  <c:v>2270281.0300000003</c:v>
                </c:pt>
              </c:numCache>
            </c:numRef>
          </c:val>
          <c:extLst>
            <c:ext xmlns:c16="http://schemas.microsoft.com/office/drawing/2014/chart" uri="{C3380CC4-5D6E-409C-BE32-E72D297353CC}">
              <c16:uniqueId val="{00000009-C00A-4D4A-BFCF-A2532EFE6579}"/>
            </c:ext>
          </c:extLst>
        </c:ser>
        <c:ser>
          <c:idx val="2"/>
          <c:order val="2"/>
          <c:tx>
            <c:strRef>
              <c:f>PT_1!$D$544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PT_1!$D$545:$D$547</c:f>
              <c:numCache>
                <c:formatCode>General</c:formatCode>
                <c:ptCount val="2"/>
                <c:pt idx="0">
                  <c:v>1181710.4400000016</c:v>
                </c:pt>
                <c:pt idx="1">
                  <c:v>622808.10000000009</c:v>
                </c:pt>
              </c:numCache>
            </c:numRef>
          </c:val>
          <c:extLst>
            <c:ext xmlns:c16="http://schemas.microsoft.com/office/drawing/2014/chart" uri="{C3380CC4-5D6E-409C-BE32-E72D297353CC}">
              <c16:uniqueId val="{0000000E-C00A-4D4A-BFCF-A2532EFE6579}"/>
            </c:ext>
          </c:extLst>
        </c:ser>
        <c:ser>
          <c:idx val="3"/>
          <c:order val="3"/>
          <c:tx>
            <c:strRef>
              <c:f>PT_1!$E$544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PT_1!$E$545:$E$547</c:f>
              <c:numCache>
                <c:formatCode>General</c:formatCode>
                <c:ptCount val="2"/>
                <c:pt idx="0">
                  <c:v>4040</c:v>
                </c:pt>
                <c:pt idx="1">
                  <c:v>2078</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0.24299235286558168"/>
              <c:y val="-6.3058287854074902E-3"/>
            </c:manualLayout>
          </c:layout>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PT_1!$B$446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C3-45E1-90F3-52CA3598314A}"/>
              </c:ext>
            </c:extLst>
          </c:dPt>
          <c:dLbls>
            <c:dLbl>
              <c:idx val="1"/>
              <c:layout>
                <c:manualLayout>
                  <c:x val="-0.24299235286558168"/>
                  <c:y val="-6.305828785407490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C3-45E1-90F3-52CA3598314A}"/>
                </c:ext>
              </c:extLst>
            </c:dLbl>
            <c:spPr>
              <a:gradFill rotWithShape="1">
                <a:gsLst>
                  <a:gs pos="0">
                    <a:srgbClr val="C0504D">
                      <a:tint val="50000"/>
                      <a:satMod val="300000"/>
                    </a:srgbClr>
                  </a:gs>
                  <a:gs pos="35000">
                    <a:srgbClr val="C0504D">
                      <a:tint val="37000"/>
                      <a:satMod val="300000"/>
                    </a:srgbClr>
                  </a:gs>
                  <a:gs pos="100000">
                    <a:srgbClr val="C0504D">
                      <a:tint val="15000"/>
                      <a:satMod val="350000"/>
                    </a:srgbClr>
                  </a:gs>
                </a:gsLst>
                <a:lin ang="16200000" scaled="1"/>
              </a:gradFill>
              <a:ln w="9525" cap="flat" cmpd="sng" algn="ctr">
                <a:solidFill>
                  <a:srgbClr val="C0504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PT_1!$B$447:$B$449</c:f>
              <c:numCache>
                <c:formatCode>General</c:formatCode>
                <c:ptCount val="2"/>
                <c:pt idx="0">
                  <c:v>2854</c:v>
                </c:pt>
                <c:pt idx="1">
                  <c:v>146</c:v>
                </c:pt>
              </c:numCache>
            </c:numRef>
          </c:val>
          <c:extLst>
            <c:ext xmlns:c16="http://schemas.microsoft.com/office/drawing/2014/chart" uri="{C3380CC4-5D6E-409C-BE32-E72D297353CC}">
              <c16:uniqueId val="{00000004-A0C3-45E1-90F3-52CA3598314A}"/>
            </c:ext>
          </c:extLst>
        </c:ser>
        <c:ser>
          <c:idx val="1"/>
          <c:order val="1"/>
          <c:tx>
            <c:strRef>
              <c:f>PT_1!$C$446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PT_1!$C$447:$C$449</c:f>
              <c:numCache>
                <c:formatCode>General</c:formatCode>
                <c:ptCount val="2"/>
                <c:pt idx="0">
                  <c:v>8652296.0999999922</c:v>
                </c:pt>
                <c:pt idx="1">
                  <c:v>574883.86</c:v>
                </c:pt>
              </c:numCache>
            </c:numRef>
          </c:val>
          <c:extLst>
            <c:ext xmlns:c16="http://schemas.microsoft.com/office/drawing/2014/chart" uri="{C3380CC4-5D6E-409C-BE32-E72D297353CC}">
              <c16:uniqueId val="{00000009-A0C3-45E1-90F3-52CA3598314A}"/>
            </c:ext>
          </c:extLst>
        </c:ser>
        <c:ser>
          <c:idx val="2"/>
          <c:order val="2"/>
          <c:tx>
            <c:strRef>
              <c:f>PT_1!$D$446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PT_1!$D$447:$D$449</c:f>
              <c:numCache>
                <c:formatCode>General</c:formatCode>
                <c:ptCount val="2"/>
                <c:pt idx="0">
                  <c:v>1686540</c:v>
                </c:pt>
                <c:pt idx="1">
                  <c:v>117978.54000000001</c:v>
                </c:pt>
              </c:numCache>
            </c:numRef>
          </c:val>
          <c:extLst>
            <c:ext xmlns:c16="http://schemas.microsoft.com/office/drawing/2014/chart" uri="{C3380CC4-5D6E-409C-BE32-E72D297353CC}">
              <c16:uniqueId val="{0000000E-A0C3-45E1-90F3-52CA3598314A}"/>
            </c:ext>
          </c:extLst>
        </c:ser>
        <c:ser>
          <c:idx val="3"/>
          <c:order val="3"/>
          <c:tx>
            <c:strRef>
              <c:f>PT_1!$E$446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PT_1!$E$447:$E$449</c:f>
              <c:numCache>
                <c:formatCode>General</c:formatCode>
                <c:ptCount val="2"/>
                <c:pt idx="0">
                  <c:v>5817</c:v>
                </c:pt>
                <c:pt idx="1">
                  <c:v>301</c:v>
                </c:pt>
              </c:numCache>
            </c:numRef>
          </c:val>
          <c:extLst>
            <c:ext xmlns:c16="http://schemas.microsoft.com/office/drawing/2014/chart" uri="{C3380CC4-5D6E-409C-BE32-E72D297353CC}">
              <c16:uniqueId val="{00000013-A0C3-45E1-90F3-52CA3598314A}"/>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[TrendKart_Project.xlsx]PT_1!PivotTable2</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E12BD4"/>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PT_1!$B$3</c:f>
              <c:strCache>
                <c:ptCount val="1"/>
                <c:pt idx="0">
                  <c:v>Sum of Sales Amount</c:v>
                </c:pt>
              </c:strCache>
            </c:strRef>
          </c:tx>
          <c:spPr>
            <a:gradFill>
              <a:gsLst>
                <a:gs pos="0">
                  <a:srgbClr val="E12BD4"/>
                </a:gs>
                <a:gs pos="100000">
                  <a:schemeClr val="accent3">
                    <a:tint val="37000"/>
                    <a:satMod val="300000"/>
                  </a:schemeClr>
                </a:gs>
                <a:gs pos="100000">
                  <a:schemeClr val="accent3">
                    <a:tint val="15000"/>
                    <a:satMod val="350000"/>
                  </a:schemeClr>
                </a:gs>
              </a:gsLst>
              <a:lin ang="16200000" scaled="1"/>
            </a:gradFill>
            <a:ln>
              <a:noFill/>
            </a:ln>
            <a:effectLst/>
          </c:spPr>
          <c:invertIfNegative val="0"/>
          <c:cat>
            <c:multiLvlStrRef>
              <c:f>PT_1!$A$4:$A$18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PT_1!$B$4:$B$18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PT_1!$C$3</c:f>
              <c:strCache>
                <c:ptCount val="1"/>
                <c:pt idx="0">
                  <c:v>Sum of Profit</c:v>
                </c:pt>
              </c:strCache>
            </c:strRef>
          </c:tx>
          <c:spPr>
            <a:ln w="28575" cap="rnd">
              <a:solidFill>
                <a:schemeClr val="accent2"/>
              </a:solidFill>
              <a:round/>
            </a:ln>
            <a:effectLst/>
          </c:spPr>
          <c:marker>
            <c:symbol val="none"/>
          </c:marker>
          <c:cat>
            <c:multiLvlStrRef>
              <c:f>PT_1!$A$4:$A$18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PT_1!$C$4:$C$18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[TrendKart_Project.xlsx]PT_1!PivotTable13</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6.2219733615035452E-2"/>
              <c:y val="-3.4285377309943049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8075266689002528"/>
              <c:y val="-7.9081458090982978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5.2423600024323037E-2"/>
              <c:y val="7.0926247050766597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3165545104332721"/>
              <c:y val="4.3928209219355092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PT_1!$B$1316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chemeClr val="accent4"/>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F-4E45-AE13-4CC3E94C6E49}"/>
                </c:ext>
              </c:extLst>
            </c:dLbl>
            <c:dLbl>
              <c:idx val="1"/>
              <c:layout>
                <c:manualLayout>
                  <c:x val="0.18075266689002528"/>
                  <c:y val="-7.9081458090982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F-4E45-AE13-4CC3E94C6E49}"/>
                </c:ext>
              </c:extLst>
            </c:dLbl>
            <c:dLbl>
              <c:idx val="2"/>
              <c:layout>
                <c:manualLayout>
                  <c:x val="-5.2423600024323037E-2"/>
                  <c:y val="7.0926247050766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PT_1!$A$1317:$A$1321</c:f>
              <c:strCache>
                <c:ptCount val="4"/>
                <c:pt idx="0">
                  <c:v>Regular</c:v>
                </c:pt>
                <c:pt idx="1">
                  <c:v>Silver</c:v>
                </c:pt>
                <c:pt idx="2">
                  <c:v>Gold</c:v>
                </c:pt>
                <c:pt idx="3">
                  <c:v>Platinum</c:v>
                </c:pt>
              </c:strCache>
            </c:strRef>
          </c:cat>
          <c:val>
            <c:numRef>
              <c:f>PT_1!$B$1317:$B$1321</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8-55EF-4E45-AE13-4CC3E94C6E49}"/>
            </c:ext>
          </c:extLst>
        </c:ser>
        <c:ser>
          <c:idx val="1"/>
          <c:order val="1"/>
          <c:tx>
            <c:strRef>
              <c:f>PT_1!$C$1316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PT_1!$A$1317:$A$1321</c:f>
              <c:strCache>
                <c:ptCount val="4"/>
                <c:pt idx="0">
                  <c:v>Regular</c:v>
                </c:pt>
                <c:pt idx="1">
                  <c:v>Silver</c:v>
                </c:pt>
                <c:pt idx="2">
                  <c:v>Gold</c:v>
                </c:pt>
                <c:pt idx="3">
                  <c:v>Platinum</c:v>
                </c:pt>
              </c:strCache>
            </c:strRef>
          </c:cat>
          <c:val>
            <c:numRef>
              <c:f>PT_1!$C$1317:$C$1321</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11-55EF-4E45-AE13-4CC3E94C6E49}"/>
            </c:ext>
          </c:extLst>
        </c:ser>
        <c:ser>
          <c:idx val="2"/>
          <c:order val="2"/>
          <c:tx>
            <c:strRef>
              <c:f>PT_1!$D$1316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PT_1!$A$1317:$A$1321</c:f>
              <c:strCache>
                <c:ptCount val="4"/>
                <c:pt idx="0">
                  <c:v>Regular</c:v>
                </c:pt>
                <c:pt idx="1">
                  <c:v>Silver</c:v>
                </c:pt>
                <c:pt idx="2">
                  <c:v>Gold</c:v>
                </c:pt>
                <c:pt idx="3">
                  <c:v>Platinum</c:v>
                </c:pt>
              </c:strCache>
            </c:strRef>
          </c:cat>
          <c:val>
            <c:numRef>
              <c:f>PT_1!$D$1317:$D$1321</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[TrendKart_Project.xlsx]PT_1!PivotTable15</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FF0000"/>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PT_1!$B$1329</c:f>
              <c:strCache>
                <c:ptCount val="1"/>
                <c:pt idx="0">
                  <c:v>Sum of Sales Amount</c:v>
                </c:pt>
              </c:strCache>
            </c:strRef>
          </c:tx>
          <c:spPr>
            <a:gradFill>
              <a:gsLst>
                <a:gs pos="0">
                  <a:schemeClr val="tx2"/>
                </a:gs>
                <a:gs pos="100000">
                  <a:schemeClr val="accent3">
                    <a:tint val="37000"/>
                    <a:satMod val="300000"/>
                  </a:schemeClr>
                </a:gs>
                <a:gs pos="100000">
                  <a:schemeClr val="accent3">
                    <a:tint val="15000"/>
                    <a:satMod val="350000"/>
                  </a:schemeClr>
                </a:gs>
              </a:gsLst>
              <a:lin ang="16200000" scaled="1"/>
            </a:gradFill>
            <a:ln>
              <a:noFill/>
            </a:ln>
            <a:effectLst/>
          </c:spPr>
          <c:invertIfNegative val="0"/>
          <c:cat>
            <c:strRef>
              <c:f>PT_1!$A$1330:$A$1335</c:f>
              <c:strCache>
                <c:ptCount val="5"/>
                <c:pt idx="0">
                  <c:v>Karnataka</c:v>
                </c:pt>
                <c:pt idx="1">
                  <c:v>Telangana</c:v>
                </c:pt>
                <c:pt idx="2">
                  <c:v>Kerala</c:v>
                </c:pt>
                <c:pt idx="3">
                  <c:v>Tamil Nadu</c:v>
                </c:pt>
                <c:pt idx="4">
                  <c:v>Andhra Pradesh</c:v>
                </c:pt>
              </c:strCache>
            </c:strRef>
          </c:cat>
          <c:val>
            <c:numRef>
              <c:f>PT_1!$B$1330:$B$1335</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4663-4249-B3F7-ADEB4DC3461C}"/>
            </c:ext>
          </c:extLst>
        </c:ser>
        <c:ser>
          <c:idx val="1"/>
          <c:order val="1"/>
          <c:tx>
            <c:strRef>
              <c:f>PT_1!$C$1329</c:f>
              <c:strCache>
                <c:ptCount val="1"/>
                <c:pt idx="0">
                  <c:v>Sum of Profit</c:v>
                </c:pt>
              </c:strCache>
            </c:strRef>
          </c:tx>
          <c:spPr>
            <a:gradFill>
              <a:gsLst>
                <a:gs pos="0">
                  <a:srgbClr val="FF0000"/>
                </a:gs>
                <a:gs pos="100000">
                  <a:schemeClr val="accent3">
                    <a:tint val="37000"/>
                    <a:satMod val="300000"/>
                  </a:schemeClr>
                </a:gs>
                <a:gs pos="100000">
                  <a:schemeClr val="accent3">
                    <a:tint val="15000"/>
                    <a:satMod val="350000"/>
                  </a:schemeClr>
                </a:gs>
              </a:gsLst>
              <a:lin ang="16200000" scaled="1"/>
            </a:gradFill>
            <a:ln>
              <a:noFill/>
            </a:ln>
            <a:effectLst/>
          </c:spPr>
          <c:invertIfNegative val="0"/>
          <c:cat>
            <c:strRef>
              <c:f>PT_1!$A$1330:$A$1335</c:f>
              <c:strCache>
                <c:ptCount val="5"/>
                <c:pt idx="0">
                  <c:v>Karnataka</c:v>
                </c:pt>
                <c:pt idx="1">
                  <c:v>Telangana</c:v>
                </c:pt>
                <c:pt idx="2">
                  <c:v>Kerala</c:v>
                </c:pt>
                <c:pt idx="3">
                  <c:v>Tamil Nadu</c:v>
                </c:pt>
                <c:pt idx="4">
                  <c:v>Andhra Pradesh</c:v>
                </c:pt>
              </c:strCache>
            </c:strRef>
          </c:cat>
          <c:val>
            <c:numRef>
              <c:f>PT_1!$C$1330:$C$1335</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4663-4249-B3F7-ADEB4DC3461C}"/>
            </c:ext>
          </c:extLst>
        </c:ser>
        <c:ser>
          <c:idx val="2"/>
          <c:order val="2"/>
          <c:tx>
            <c:strRef>
              <c:f>PT_1!$D$1329</c:f>
              <c:strCache>
                <c:ptCount val="1"/>
                <c:pt idx="0">
                  <c:v>Sum of Quantity</c:v>
                </c:pt>
              </c:strCache>
            </c:strRef>
          </c:tx>
          <c:spPr>
            <a:solidFill>
              <a:schemeClr val="accent3"/>
            </a:solidFill>
            <a:ln>
              <a:noFill/>
            </a:ln>
            <a:effectLst/>
          </c:spPr>
          <c:invertIfNegative val="0"/>
          <c:cat>
            <c:strRef>
              <c:f>PT_1!$A$1330:$A$1335</c:f>
              <c:strCache>
                <c:ptCount val="5"/>
                <c:pt idx="0">
                  <c:v>Karnataka</c:v>
                </c:pt>
                <c:pt idx="1">
                  <c:v>Telangana</c:v>
                </c:pt>
                <c:pt idx="2">
                  <c:v>Kerala</c:v>
                </c:pt>
                <c:pt idx="3">
                  <c:v>Tamil Nadu</c:v>
                </c:pt>
                <c:pt idx="4">
                  <c:v>Andhra Pradesh</c:v>
                </c:pt>
              </c:strCache>
            </c:strRef>
          </c:cat>
          <c:val>
            <c:numRef>
              <c:f>PT_1!$D$1330:$D$1335</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0"/>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[TrendKart_Project.xlsx]PT_1!PivotTable18</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dLbl>
          <c:idx val="0"/>
          <c:layout>
            <c:manualLayout>
              <c:x val="6.9026661351401813E-2"/>
              <c:y val="-0.15946466277840435"/>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1"/>
          </a:solidFill>
          <a:ln w="19050">
            <a:solidFill>
              <a:schemeClr val="lt1"/>
            </a:solidFill>
          </a:ln>
          <a:effectLst/>
        </c:spPr>
        <c:dLbl>
          <c:idx val="0"/>
          <c:layout>
            <c:manualLayout>
              <c:x val="0.25950157001130991"/>
              <c:y val="-3.284984971936708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1"/>
          </a:solidFill>
          <a:ln w="19050">
            <a:solidFill>
              <a:schemeClr val="lt1"/>
            </a:solidFill>
          </a:ln>
          <a:effectLst/>
        </c:spPr>
        <c:dLbl>
          <c:idx val="0"/>
          <c:layout>
            <c:manualLayout>
              <c:x val="-6.7251773072372623E-2"/>
              <c:y val="-2.5429424964019013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30684289076916"/>
                  <c:h val="0.21264910719410529"/>
                </c:manualLayout>
              </c15:layout>
            </c:ext>
          </c:extLst>
        </c:dLbl>
      </c:pivotFmt>
      <c:pivotFmt>
        <c:idx val="71"/>
        <c:spPr>
          <a:solidFill>
            <a:schemeClr val="accent1"/>
          </a:solidFill>
          <a:ln w="19050">
            <a:solidFill>
              <a:schemeClr val="lt1"/>
            </a:solidFill>
          </a:ln>
          <a:effectLst/>
        </c:spPr>
        <c:dLbl>
          <c:idx val="0"/>
          <c:layout>
            <c:manualLayout>
              <c:x val="-9.3553788643022287E-2"/>
              <c:y val="-0.14475608281200181"/>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19050">
            <a:solidFill>
              <a:schemeClr val="lt1"/>
            </a:solidFill>
          </a:ln>
          <a:effectLst/>
        </c:spPr>
        <c:dLbl>
          <c:idx val="0"/>
          <c:layout>
            <c:manualLayout>
              <c:x val="-5.9562370830305043E-2"/>
              <c:y val="2.3490443589430549E-2"/>
            </c:manualLayout>
          </c:layout>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PT_1!$B$1381</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430684289076916"/>
                      <c:h val="0.21264910719410529"/>
                    </c:manualLayout>
                  </c15:layout>
                </c:ext>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gradFill rotWithShape="1">
                <a:gsLst>
                  <a:gs pos="0">
                    <a:srgbClr val="4F81BD">
                      <a:tint val="50000"/>
                      <a:satMod val="300000"/>
                    </a:srgbClr>
                  </a:gs>
                  <a:gs pos="35000">
                    <a:srgbClr val="4F81BD">
                      <a:tint val="37000"/>
                      <a:satMod val="300000"/>
                    </a:srgbClr>
                  </a:gs>
                  <a:gs pos="100000">
                    <a:srgbClr val="4F81BD">
                      <a:tint val="15000"/>
                      <a:satMod val="350000"/>
                    </a:srgbClr>
                  </a:gs>
                </a:gsLst>
                <a:lin ang="16200000" scaled="1"/>
              </a:gradFill>
              <a:ln w="9525" cap="flat" cmpd="sng" algn="ctr">
                <a:solidFill>
                  <a:srgbClr val="4F81BD">
                    <a:shade val="95000"/>
                    <a:satMod val="105000"/>
                  </a:srgb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PT_1!$A$1382:$A$1388</c:f>
              <c:strCache>
                <c:ptCount val="6"/>
                <c:pt idx="0">
                  <c:v>Cash</c:v>
                </c:pt>
                <c:pt idx="1">
                  <c:v>Credit Card</c:v>
                </c:pt>
                <c:pt idx="2">
                  <c:v>Debit Card</c:v>
                </c:pt>
                <c:pt idx="3">
                  <c:v>EMI</c:v>
                </c:pt>
                <c:pt idx="4">
                  <c:v>Net Banking</c:v>
                </c:pt>
                <c:pt idx="5">
                  <c:v>UPI</c:v>
                </c:pt>
              </c:strCache>
            </c:strRef>
          </c:cat>
          <c:val>
            <c:numRef>
              <c:f>PT_1!$B$1382:$B$1388</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C-0B5F-4BA7-AC1A-2B37934AE6A9}"/>
            </c:ext>
          </c:extLst>
        </c:ser>
        <c:ser>
          <c:idx val="1"/>
          <c:order val="1"/>
          <c:tx>
            <c:strRef>
              <c:f>PT_1!$C$1381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PT_1!$A$1382:$A$1388</c:f>
              <c:strCache>
                <c:ptCount val="6"/>
                <c:pt idx="0">
                  <c:v>Cash</c:v>
                </c:pt>
                <c:pt idx="1">
                  <c:v>Credit Card</c:v>
                </c:pt>
                <c:pt idx="2">
                  <c:v>Debit Card</c:v>
                </c:pt>
                <c:pt idx="3">
                  <c:v>EMI</c:v>
                </c:pt>
                <c:pt idx="4">
                  <c:v>Net Banking</c:v>
                </c:pt>
                <c:pt idx="5">
                  <c:v>UPI</c:v>
                </c:pt>
              </c:strCache>
            </c:strRef>
          </c:cat>
          <c:val>
            <c:numRef>
              <c:f>PT_1!$C$1382:$C$1388</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19-0B5F-4BA7-AC1A-2B37934AE6A9}"/>
            </c:ext>
          </c:extLst>
        </c:ser>
        <c:ser>
          <c:idx val="2"/>
          <c:order val="2"/>
          <c:tx>
            <c:strRef>
              <c:f>PT_1!$D$1381</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PT_1!$A$1382:$A$1388</c:f>
              <c:strCache>
                <c:ptCount val="6"/>
                <c:pt idx="0">
                  <c:v>Cash</c:v>
                </c:pt>
                <c:pt idx="1">
                  <c:v>Credit Card</c:v>
                </c:pt>
                <c:pt idx="2">
                  <c:v>Debit Card</c:v>
                </c:pt>
                <c:pt idx="3">
                  <c:v>EMI</c:v>
                </c:pt>
                <c:pt idx="4">
                  <c:v>Net Banking</c:v>
                </c:pt>
                <c:pt idx="5">
                  <c:v>UPI</c:v>
                </c:pt>
              </c:strCache>
            </c:strRef>
          </c:cat>
          <c:val>
            <c:numRef>
              <c:f>PT_1!$D$1382:$D$1388</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rgbClr val="0070C0"/>
              </a:gs>
              <a:gs pos="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PT_1!$B$452</c:f>
              <c:strCache>
                <c:ptCount val="1"/>
                <c:pt idx="0">
                  <c:v>Total</c:v>
                </c:pt>
              </c:strCache>
            </c:strRef>
          </c:tx>
          <c:spPr>
            <a:gradFill>
              <a:gsLst>
                <a:gs pos="100000">
                  <a:srgbClr val="0070C0"/>
                </a:gs>
                <a:gs pos="0">
                  <a:schemeClr val="accent3">
                    <a:tint val="15000"/>
                    <a:satMod val="350000"/>
                  </a:schemeClr>
                </a:gs>
              </a:gsLst>
              <a:lin ang="16200000" scaled="1"/>
            </a:gradFill>
            <a:ln>
              <a:noFill/>
            </a:ln>
            <a:effectLst/>
          </c:spPr>
          <c:invertIfNegative val="0"/>
          <c:cat>
            <c:strRef>
              <c:f>PT_1!$A$453:$A$463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PT_1!$B$453:$B$463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02060"/>
              </a:gs>
              <a:gs pos="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PT_1!$B$184</c:f>
              <c:strCache>
                <c:ptCount val="1"/>
                <c:pt idx="0">
                  <c:v>Total</c:v>
                </c:pt>
              </c:strCache>
            </c:strRef>
          </c:tx>
          <c:spPr>
            <a:gradFill>
              <a:gsLst>
                <a:gs pos="100000">
                  <a:srgbClr val="002060"/>
                </a:gs>
                <a:gs pos="0">
                  <a:schemeClr val="accent3">
                    <a:tint val="15000"/>
                    <a:satMod val="350000"/>
                  </a:schemeClr>
                </a:gs>
              </a:gsLst>
              <a:lin ang="16200000" scaled="1"/>
            </a:gradFill>
            <a:ln>
              <a:noFill/>
            </a:ln>
            <a:effectLst/>
          </c:spPr>
          <c:invertIfNegative val="0"/>
          <c:cat>
            <c:strRef>
              <c:f>PT_1!$A$185:$A$195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PT_1!$B$185:$B$195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3399"/>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C00000"/>
              </a:gs>
              <a:gs pos="100000">
                <a:schemeClr val="accent3">
                  <a:tint val="37000"/>
                  <a:satMod val="300000"/>
                </a:schemeClr>
              </a:gs>
              <a:gs pos="100000">
                <a:schemeClr val="accent3">
                  <a:tint val="15000"/>
                  <a:satMod val="3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PT_1!$B$22</c:f>
              <c:strCache>
                <c:ptCount val="1"/>
                <c:pt idx="0">
                  <c:v>Sum of Sales Amount</c:v>
                </c:pt>
              </c:strCache>
            </c:strRef>
          </c:tx>
          <c:spPr>
            <a:gradFill>
              <a:gsLst>
                <a:gs pos="0">
                  <a:srgbClr val="FF3399"/>
                </a:gs>
                <a:gs pos="100000">
                  <a:schemeClr val="accent3">
                    <a:tint val="37000"/>
                    <a:satMod val="300000"/>
                  </a:schemeClr>
                </a:gs>
                <a:gs pos="100000">
                  <a:schemeClr val="accent3">
                    <a:tint val="15000"/>
                    <a:satMod val="350000"/>
                  </a:schemeClr>
                </a:gs>
              </a:gsLst>
              <a:lin ang="16200000" scaled="1"/>
            </a:gradFill>
            <a:ln>
              <a:noFill/>
            </a:ln>
            <a:effectLst/>
          </c:spPr>
          <c:invertIfNegative val="0"/>
          <c:cat>
            <c:strRef>
              <c:f>PT_1!$A$23:$A$33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PT_1!$B$23:$B$33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1D22-4FFE-90C0-A02261227EF9}"/>
            </c:ext>
          </c:extLst>
        </c:ser>
        <c:ser>
          <c:idx val="1"/>
          <c:order val="1"/>
          <c:tx>
            <c:strRef>
              <c:f>PT_1!$C$22</c:f>
              <c:strCache>
                <c:ptCount val="1"/>
                <c:pt idx="0">
                  <c:v>Sum of Profit</c:v>
                </c:pt>
              </c:strCache>
            </c:strRef>
          </c:tx>
          <c:spPr>
            <a:gradFill>
              <a:gsLst>
                <a:gs pos="0">
                  <a:srgbClr val="C00000"/>
                </a:gs>
                <a:gs pos="100000">
                  <a:schemeClr val="accent3">
                    <a:tint val="37000"/>
                    <a:satMod val="300000"/>
                  </a:schemeClr>
                </a:gs>
                <a:gs pos="100000">
                  <a:schemeClr val="accent3">
                    <a:tint val="15000"/>
                    <a:satMod val="350000"/>
                  </a:schemeClr>
                </a:gs>
              </a:gsLst>
              <a:lin ang="16200000" scaled="1"/>
            </a:gradFill>
            <a:ln>
              <a:noFill/>
            </a:ln>
            <a:effectLst/>
          </c:spPr>
          <c:invertIfNegative val="0"/>
          <c:cat>
            <c:strRef>
              <c:f>PT_1!$A$23:$A$33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PT_1!$C$23:$C$33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40"/>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Sales_Transactions!$AG$1</c:f>
              <c:strCache>
                <c:ptCount val="1"/>
                <c:pt idx="0">
                  <c:v>Profit Margin %</c:v>
                </c:pt>
              </c:strCache>
            </c:strRef>
          </c:tx>
          <c:spPr>
            <a:ln w="28575" cap="rnd">
              <a:noFill/>
              <a:round/>
            </a:ln>
            <a:effectLst/>
          </c:spPr>
          <c:marker>
            <c:symbol val="circle"/>
            <c:size val="5"/>
            <c:spPr>
              <a:solidFill>
                <a:schemeClr val="accent1"/>
              </a:solidFill>
              <a:ln w="9525">
                <a:solidFill>
                  <a:srgbClr val="FF3399"/>
                </a:solidFill>
              </a:ln>
              <a:effectLst/>
            </c:spPr>
          </c:marker>
          <c:trendline>
            <c:spPr>
              <a:ln w="25400" cap="rnd">
                <a:solidFill>
                  <a:srgbClr val="C00000"/>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19472"/>
        <c:crosses val="autoZero"/>
        <c:crossBetween val="midCat"/>
      </c:valAx>
      <c:valAx>
        <c:axId val="36119472"/>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Month Wise</a:t>
            </a:r>
          </a:p>
        </c:rich>
      </c:tx>
      <c:layout>
        <c:manualLayout>
          <c:xMode val="edge"/>
          <c:yMode val="edge"/>
          <c:x val="0.3501944444444444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multiLvlStrRef>
              <c:f>'Pivot Table'!$A$12:$A$390</c:f>
              <c:multiLvlStrCache>
                <c:ptCount val="364"/>
                <c:lvl>
                  <c:pt idx="0">
                    <c:v>01-04-2024</c:v>
                  </c:pt>
                  <c:pt idx="1">
                    <c:v>02-04-2024</c:v>
                  </c:pt>
                  <c:pt idx="2">
                    <c:v>03-04-2024</c:v>
                  </c:pt>
                  <c:pt idx="3">
                    <c:v>04-04-2024</c:v>
                  </c:pt>
                  <c:pt idx="4">
                    <c:v>05-04-2024</c:v>
                  </c:pt>
                  <c:pt idx="5">
                    <c:v>06-04-2024</c:v>
                  </c:pt>
                  <c:pt idx="6">
                    <c:v>07-04-2024</c:v>
                  </c:pt>
                  <c:pt idx="7">
                    <c:v>08-04-2024</c:v>
                  </c:pt>
                  <c:pt idx="8">
                    <c:v>09-04-2024</c:v>
                  </c:pt>
                  <c:pt idx="9">
                    <c:v>10-04-2024</c:v>
                  </c:pt>
                  <c:pt idx="10">
                    <c:v>11-04-2024</c:v>
                  </c:pt>
                  <c:pt idx="11">
                    <c:v>12-04-2024</c:v>
                  </c:pt>
                  <c:pt idx="12">
                    <c:v>13-04-2024</c:v>
                  </c:pt>
                  <c:pt idx="13">
                    <c:v>14-04-2024</c:v>
                  </c:pt>
                  <c:pt idx="14">
                    <c:v>15-04-2024</c:v>
                  </c:pt>
                  <c:pt idx="15">
                    <c:v>16-04-2024</c:v>
                  </c:pt>
                  <c:pt idx="16">
                    <c:v>17-04-2024</c:v>
                  </c:pt>
                  <c:pt idx="17">
                    <c:v>18-04-2024</c:v>
                  </c:pt>
                  <c:pt idx="18">
                    <c:v>19-04-2024</c:v>
                  </c:pt>
                  <c:pt idx="19">
                    <c:v>20-04-2024</c:v>
                  </c:pt>
                  <c:pt idx="20">
                    <c:v>21-04-2024</c:v>
                  </c:pt>
                  <c:pt idx="21">
                    <c:v>22-04-2024</c:v>
                  </c:pt>
                  <c:pt idx="22">
                    <c:v>23-04-2024</c:v>
                  </c:pt>
                  <c:pt idx="23">
                    <c:v>24-04-2024</c:v>
                  </c:pt>
                  <c:pt idx="24">
                    <c:v>25-04-2024</c:v>
                  </c:pt>
                  <c:pt idx="25">
                    <c:v>26-04-2024</c:v>
                  </c:pt>
                  <c:pt idx="26">
                    <c:v>27-04-2024</c:v>
                  </c:pt>
                  <c:pt idx="27">
                    <c:v>28-04-2024</c:v>
                  </c:pt>
                  <c:pt idx="28">
                    <c:v>29-04-2024</c:v>
                  </c:pt>
                  <c:pt idx="29">
                    <c:v>30-04-2024</c:v>
                  </c:pt>
                  <c:pt idx="30">
                    <c:v>01-05-2024</c:v>
                  </c:pt>
                  <c:pt idx="31">
                    <c:v>02-05-2024</c:v>
                  </c:pt>
                  <c:pt idx="32">
                    <c:v>03-05-2024</c:v>
                  </c:pt>
                  <c:pt idx="33">
                    <c:v>04-05-2024</c:v>
                  </c:pt>
                  <c:pt idx="34">
                    <c:v>05-05-2024</c:v>
                  </c:pt>
                  <c:pt idx="35">
                    <c:v>06-05-2024</c:v>
                  </c:pt>
                  <c:pt idx="36">
                    <c:v>07-05-2024</c:v>
                  </c:pt>
                  <c:pt idx="37">
                    <c:v>08-05-2024</c:v>
                  </c:pt>
                  <c:pt idx="38">
                    <c:v>09-05-2024</c:v>
                  </c:pt>
                  <c:pt idx="39">
                    <c:v>10-05-2024</c:v>
                  </c:pt>
                  <c:pt idx="40">
                    <c:v>11-05-2024</c:v>
                  </c:pt>
                  <c:pt idx="41">
                    <c:v>12-05-2024</c:v>
                  </c:pt>
                  <c:pt idx="42">
                    <c:v>13-05-2024</c:v>
                  </c:pt>
                  <c:pt idx="43">
                    <c:v>14-05-2024</c:v>
                  </c:pt>
                  <c:pt idx="44">
                    <c:v>15-05-2024</c:v>
                  </c:pt>
                  <c:pt idx="45">
                    <c:v>16-05-2024</c:v>
                  </c:pt>
                  <c:pt idx="46">
                    <c:v>17-05-2024</c:v>
                  </c:pt>
                  <c:pt idx="47">
                    <c:v>18-05-2024</c:v>
                  </c:pt>
                  <c:pt idx="48">
                    <c:v>19-05-2024</c:v>
                  </c:pt>
                  <c:pt idx="49">
                    <c:v>20-05-2024</c:v>
                  </c:pt>
                  <c:pt idx="50">
                    <c:v>21-05-2024</c:v>
                  </c:pt>
                  <c:pt idx="51">
                    <c:v>22-05-2024</c:v>
                  </c:pt>
                  <c:pt idx="52">
                    <c:v>23-05-2024</c:v>
                  </c:pt>
                  <c:pt idx="53">
                    <c:v>24-05-2024</c:v>
                  </c:pt>
                  <c:pt idx="54">
                    <c:v>25-05-2024</c:v>
                  </c:pt>
                  <c:pt idx="55">
                    <c:v>26-05-2024</c:v>
                  </c:pt>
                  <c:pt idx="56">
                    <c:v>27-05-2024</c:v>
                  </c:pt>
                  <c:pt idx="57">
                    <c:v>28-05-2024</c:v>
                  </c:pt>
                  <c:pt idx="58">
                    <c:v>29-05-2024</c:v>
                  </c:pt>
                  <c:pt idx="59">
                    <c:v>30-05-2024</c:v>
                  </c:pt>
                  <c:pt idx="60">
                    <c:v>31-05-2024</c:v>
                  </c:pt>
                  <c:pt idx="61">
                    <c:v>01-06-2024</c:v>
                  </c:pt>
                  <c:pt idx="62">
                    <c:v>02-06-2024</c:v>
                  </c:pt>
                  <c:pt idx="63">
                    <c:v>03-06-2024</c:v>
                  </c:pt>
                  <c:pt idx="64">
                    <c:v>04-06-2024</c:v>
                  </c:pt>
                  <c:pt idx="65">
                    <c:v>05-06-2024</c:v>
                  </c:pt>
                  <c:pt idx="66">
                    <c:v>06-06-2024</c:v>
                  </c:pt>
                  <c:pt idx="67">
                    <c:v>07-06-2024</c:v>
                  </c:pt>
                  <c:pt idx="68">
                    <c:v>08-06-2024</c:v>
                  </c:pt>
                  <c:pt idx="69">
                    <c:v>09-06-2024</c:v>
                  </c:pt>
                  <c:pt idx="70">
                    <c:v>10-06-2024</c:v>
                  </c:pt>
                  <c:pt idx="71">
                    <c:v>11-06-2024</c:v>
                  </c:pt>
                  <c:pt idx="72">
                    <c:v>12-06-2024</c:v>
                  </c:pt>
                  <c:pt idx="73">
                    <c:v>13-06-2024</c:v>
                  </c:pt>
                  <c:pt idx="74">
                    <c:v>14-06-2024</c:v>
                  </c:pt>
                  <c:pt idx="75">
                    <c:v>15-06-2024</c:v>
                  </c:pt>
                  <c:pt idx="76">
                    <c:v>16-06-2024</c:v>
                  </c:pt>
                  <c:pt idx="77">
                    <c:v>17-06-2024</c:v>
                  </c:pt>
                  <c:pt idx="78">
                    <c:v>18-06-2024</c:v>
                  </c:pt>
                  <c:pt idx="79">
                    <c:v>19-06-2024</c:v>
                  </c:pt>
                  <c:pt idx="80">
                    <c:v>20-06-2024</c:v>
                  </c:pt>
                  <c:pt idx="81">
                    <c:v>21-06-2024</c:v>
                  </c:pt>
                  <c:pt idx="82">
                    <c:v>22-06-2024</c:v>
                  </c:pt>
                  <c:pt idx="83">
                    <c:v>23-06-2024</c:v>
                  </c:pt>
                  <c:pt idx="84">
                    <c:v>24-06-2024</c:v>
                  </c:pt>
                  <c:pt idx="85">
                    <c:v>25-06-2024</c:v>
                  </c:pt>
                  <c:pt idx="86">
                    <c:v>26-06-2024</c:v>
                  </c:pt>
                  <c:pt idx="87">
                    <c:v>27-06-2024</c:v>
                  </c:pt>
                  <c:pt idx="88">
                    <c:v>28-06-2024</c:v>
                  </c:pt>
                  <c:pt idx="89">
                    <c:v>29-06-2024</c:v>
                  </c:pt>
                  <c:pt idx="90">
                    <c:v>30-06-2024</c:v>
                  </c:pt>
                  <c:pt idx="91">
                    <c:v>01-07-2024</c:v>
                  </c:pt>
                  <c:pt idx="92">
                    <c:v>02-07-2024</c:v>
                  </c:pt>
                  <c:pt idx="93">
                    <c:v>03-07-2024</c:v>
                  </c:pt>
                  <c:pt idx="94">
                    <c:v>04-07-2024</c:v>
                  </c:pt>
                  <c:pt idx="95">
                    <c:v>05-07-2024</c:v>
                  </c:pt>
                  <c:pt idx="96">
                    <c:v>06-07-2024</c:v>
                  </c:pt>
                  <c:pt idx="97">
                    <c:v>07-07-2024</c:v>
                  </c:pt>
                  <c:pt idx="98">
                    <c:v>08-07-2024</c:v>
                  </c:pt>
                  <c:pt idx="99">
                    <c:v>09-07-2024</c:v>
                  </c:pt>
                  <c:pt idx="100">
                    <c:v>10-07-2024</c:v>
                  </c:pt>
                  <c:pt idx="101">
                    <c:v>11-07-2024</c:v>
                  </c:pt>
                  <c:pt idx="102">
                    <c:v>12-07-2024</c:v>
                  </c:pt>
                  <c:pt idx="103">
                    <c:v>13-07-2024</c:v>
                  </c:pt>
                  <c:pt idx="104">
                    <c:v>14-07-2024</c:v>
                  </c:pt>
                  <c:pt idx="105">
                    <c:v>15-07-2024</c:v>
                  </c:pt>
                  <c:pt idx="106">
                    <c:v>16-07-2024</c:v>
                  </c:pt>
                  <c:pt idx="107">
                    <c:v>17-07-2024</c:v>
                  </c:pt>
                  <c:pt idx="108">
                    <c:v>18-07-2024</c:v>
                  </c:pt>
                  <c:pt idx="109">
                    <c:v>19-07-2024</c:v>
                  </c:pt>
                  <c:pt idx="110">
                    <c:v>20-07-2024</c:v>
                  </c:pt>
                  <c:pt idx="111">
                    <c:v>21-07-2024</c:v>
                  </c:pt>
                  <c:pt idx="112">
                    <c:v>22-07-2024</c:v>
                  </c:pt>
                  <c:pt idx="113">
                    <c:v>23-07-2024</c:v>
                  </c:pt>
                  <c:pt idx="114">
                    <c:v>24-07-2024</c:v>
                  </c:pt>
                  <c:pt idx="115">
                    <c:v>25-07-2024</c:v>
                  </c:pt>
                  <c:pt idx="116">
                    <c:v>26-07-2024</c:v>
                  </c:pt>
                  <c:pt idx="117">
                    <c:v>27-07-2024</c:v>
                  </c:pt>
                  <c:pt idx="118">
                    <c:v>28-07-2024</c:v>
                  </c:pt>
                  <c:pt idx="119">
                    <c:v>29-07-2024</c:v>
                  </c:pt>
                  <c:pt idx="120">
                    <c:v>30-07-2024</c:v>
                  </c:pt>
                  <c:pt idx="121">
                    <c:v>31-07-2024</c:v>
                  </c:pt>
                  <c:pt idx="122">
                    <c:v>01-08-2024</c:v>
                  </c:pt>
                  <c:pt idx="123">
                    <c:v>02-08-2024</c:v>
                  </c:pt>
                  <c:pt idx="124">
                    <c:v>03-08-2024</c:v>
                  </c:pt>
                  <c:pt idx="125">
                    <c:v>04-08-2024</c:v>
                  </c:pt>
                  <c:pt idx="126">
                    <c:v>05-08-2024</c:v>
                  </c:pt>
                  <c:pt idx="127">
                    <c:v>06-08-2024</c:v>
                  </c:pt>
                  <c:pt idx="128">
                    <c:v>07-08-2024</c:v>
                  </c:pt>
                  <c:pt idx="129">
                    <c:v>08-08-2024</c:v>
                  </c:pt>
                  <c:pt idx="130">
                    <c:v>09-08-2024</c:v>
                  </c:pt>
                  <c:pt idx="131">
                    <c:v>10-08-2024</c:v>
                  </c:pt>
                  <c:pt idx="132">
                    <c:v>11-08-2024</c:v>
                  </c:pt>
                  <c:pt idx="133">
                    <c:v>12-08-2024</c:v>
                  </c:pt>
                  <c:pt idx="134">
                    <c:v>13-08-2024</c:v>
                  </c:pt>
                  <c:pt idx="135">
                    <c:v>14-08-2024</c:v>
                  </c:pt>
                  <c:pt idx="136">
                    <c:v>15-08-2024</c:v>
                  </c:pt>
                  <c:pt idx="137">
                    <c:v>16-08-2024</c:v>
                  </c:pt>
                  <c:pt idx="138">
                    <c:v>17-08-2024</c:v>
                  </c:pt>
                  <c:pt idx="139">
                    <c:v>18-08-2024</c:v>
                  </c:pt>
                  <c:pt idx="140">
                    <c:v>19-08-2024</c:v>
                  </c:pt>
                  <c:pt idx="141">
                    <c:v>20-08-2024</c:v>
                  </c:pt>
                  <c:pt idx="142">
                    <c:v>21-08-2024</c:v>
                  </c:pt>
                  <c:pt idx="143">
                    <c:v>22-08-2024</c:v>
                  </c:pt>
                  <c:pt idx="144">
                    <c:v>23-08-2024</c:v>
                  </c:pt>
                  <c:pt idx="145">
                    <c:v>24-08-2024</c:v>
                  </c:pt>
                  <c:pt idx="146">
                    <c:v>25-08-2024</c:v>
                  </c:pt>
                  <c:pt idx="147">
                    <c:v>26-08-2024</c:v>
                  </c:pt>
                  <c:pt idx="148">
                    <c:v>27-08-2024</c:v>
                  </c:pt>
                  <c:pt idx="149">
                    <c:v>28-08-2024</c:v>
                  </c:pt>
                  <c:pt idx="150">
                    <c:v>29-08-2024</c:v>
                  </c:pt>
                  <c:pt idx="151">
                    <c:v>30-08-2024</c:v>
                  </c:pt>
                  <c:pt idx="152">
                    <c:v>31-08-2024</c:v>
                  </c:pt>
                  <c:pt idx="153">
                    <c:v>01-09-2024</c:v>
                  </c:pt>
                  <c:pt idx="154">
                    <c:v>02-09-2024</c:v>
                  </c:pt>
                  <c:pt idx="155">
                    <c:v>03-09-2024</c:v>
                  </c:pt>
                  <c:pt idx="156">
                    <c:v>04-09-2024</c:v>
                  </c:pt>
                  <c:pt idx="157">
                    <c:v>05-09-2024</c:v>
                  </c:pt>
                  <c:pt idx="158">
                    <c:v>06-09-2024</c:v>
                  </c:pt>
                  <c:pt idx="159">
                    <c:v>07-09-2024</c:v>
                  </c:pt>
                  <c:pt idx="160">
                    <c:v>08-09-2024</c:v>
                  </c:pt>
                  <c:pt idx="161">
                    <c:v>09-09-2024</c:v>
                  </c:pt>
                  <c:pt idx="162">
                    <c:v>10-09-2024</c:v>
                  </c:pt>
                  <c:pt idx="163">
                    <c:v>11-09-2024</c:v>
                  </c:pt>
                  <c:pt idx="164">
                    <c:v>12-09-2024</c:v>
                  </c:pt>
                  <c:pt idx="165">
                    <c:v>13-09-2024</c:v>
                  </c:pt>
                  <c:pt idx="166">
                    <c:v>14-09-2024</c:v>
                  </c:pt>
                  <c:pt idx="167">
                    <c:v>15-09-2024</c:v>
                  </c:pt>
                  <c:pt idx="168">
                    <c:v>16-09-2024</c:v>
                  </c:pt>
                  <c:pt idx="169">
                    <c:v>17-09-2024</c:v>
                  </c:pt>
                  <c:pt idx="170">
                    <c:v>18-09-2024</c:v>
                  </c:pt>
                  <c:pt idx="171">
                    <c:v>19-09-2024</c:v>
                  </c:pt>
                  <c:pt idx="172">
                    <c:v>20-09-2024</c:v>
                  </c:pt>
                  <c:pt idx="173">
                    <c:v>21-09-2024</c:v>
                  </c:pt>
                  <c:pt idx="174">
                    <c:v>22-09-2024</c:v>
                  </c:pt>
                  <c:pt idx="175">
                    <c:v>23-09-2024</c:v>
                  </c:pt>
                  <c:pt idx="176">
                    <c:v>24-09-2024</c:v>
                  </c:pt>
                  <c:pt idx="177">
                    <c:v>25-09-2024</c:v>
                  </c:pt>
                  <c:pt idx="178">
                    <c:v>26-09-2024</c:v>
                  </c:pt>
                  <c:pt idx="179">
                    <c:v>27-09-2024</c:v>
                  </c:pt>
                  <c:pt idx="180">
                    <c:v>28-09-2024</c:v>
                  </c:pt>
                  <c:pt idx="181">
                    <c:v>29-09-2024</c:v>
                  </c:pt>
                  <c:pt idx="182">
                    <c:v>30-09-2024</c:v>
                  </c:pt>
                  <c:pt idx="183">
                    <c:v>01-10-2024</c:v>
                  </c:pt>
                  <c:pt idx="184">
                    <c:v>02-10-2024</c:v>
                  </c:pt>
                  <c:pt idx="185">
                    <c:v>03-10-2024</c:v>
                  </c:pt>
                  <c:pt idx="186">
                    <c:v>04-10-2024</c:v>
                  </c:pt>
                  <c:pt idx="187">
                    <c:v>05-10-2024</c:v>
                  </c:pt>
                  <c:pt idx="188">
                    <c:v>06-10-2024</c:v>
                  </c:pt>
                  <c:pt idx="189">
                    <c:v>07-10-2024</c:v>
                  </c:pt>
                  <c:pt idx="190">
                    <c:v>08-10-2024</c:v>
                  </c:pt>
                  <c:pt idx="191">
                    <c:v>09-10-2024</c:v>
                  </c:pt>
                  <c:pt idx="192">
                    <c:v>10-10-2024</c:v>
                  </c:pt>
                  <c:pt idx="193">
                    <c:v>11-10-2024</c:v>
                  </c:pt>
                  <c:pt idx="194">
                    <c:v>12-10-2024</c:v>
                  </c:pt>
                  <c:pt idx="195">
                    <c:v>13-10-2024</c:v>
                  </c:pt>
                  <c:pt idx="196">
                    <c:v>14-10-2024</c:v>
                  </c:pt>
                  <c:pt idx="197">
                    <c:v>15-10-2024</c:v>
                  </c:pt>
                  <c:pt idx="198">
                    <c:v>16-10-2024</c:v>
                  </c:pt>
                  <c:pt idx="199">
                    <c:v>17-10-2024</c:v>
                  </c:pt>
                  <c:pt idx="200">
                    <c:v>18-10-2024</c:v>
                  </c:pt>
                  <c:pt idx="201">
                    <c:v>19-10-2024</c:v>
                  </c:pt>
                  <c:pt idx="202">
                    <c:v>20-10-2024</c:v>
                  </c:pt>
                  <c:pt idx="203">
                    <c:v>21-10-2024</c:v>
                  </c:pt>
                  <c:pt idx="204">
                    <c:v>22-10-2024</c:v>
                  </c:pt>
                  <c:pt idx="205">
                    <c:v>23-10-2024</c:v>
                  </c:pt>
                  <c:pt idx="206">
                    <c:v>24-10-2024</c:v>
                  </c:pt>
                  <c:pt idx="207">
                    <c:v>25-10-2024</c:v>
                  </c:pt>
                  <c:pt idx="208">
                    <c:v>26-10-2024</c:v>
                  </c:pt>
                  <c:pt idx="209">
                    <c:v>27-10-2024</c:v>
                  </c:pt>
                  <c:pt idx="210">
                    <c:v>28-10-2024</c:v>
                  </c:pt>
                  <c:pt idx="211">
                    <c:v>29-10-2024</c:v>
                  </c:pt>
                  <c:pt idx="212">
                    <c:v>30-10-2024</c:v>
                  </c:pt>
                  <c:pt idx="213">
                    <c:v>31-10-2024</c:v>
                  </c:pt>
                  <c:pt idx="214">
                    <c:v>01-11-2024</c:v>
                  </c:pt>
                  <c:pt idx="215">
                    <c:v>02-11-2024</c:v>
                  </c:pt>
                  <c:pt idx="216">
                    <c:v>03-11-2024</c:v>
                  </c:pt>
                  <c:pt idx="217">
                    <c:v>04-11-2024</c:v>
                  </c:pt>
                  <c:pt idx="218">
                    <c:v>05-11-2024</c:v>
                  </c:pt>
                  <c:pt idx="219">
                    <c:v>06-11-2024</c:v>
                  </c:pt>
                  <c:pt idx="220">
                    <c:v>07-11-2024</c:v>
                  </c:pt>
                  <c:pt idx="221">
                    <c:v>08-11-2024</c:v>
                  </c:pt>
                  <c:pt idx="222">
                    <c:v>09-11-2024</c:v>
                  </c:pt>
                  <c:pt idx="223">
                    <c:v>10-11-2024</c:v>
                  </c:pt>
                  <c:pt idx="224">
                    <c:v>11-11-2024</c:v>
                  </c:pt>
                  <c:pt idx="225">
                    <c:v>12-11-2024</c:v>
                  </c:pt>
                  <c:pt idx="226">
                    <c:v>13-11-2024</c:v>
                  </c:pt>
                  <c:pt idx="227">
                    <c:v>14-11-2024</c:v>
                  </c:pt>
                  <c:pt idx="228">
                    <c:v>15-11-2024</c:v>
                  </c:pt>
                  <c:pt idx="229">
                    <c:v>16-11-2024</c:v>
                  </c:pt>
                  <c:pt idx="230">
                    <c:v>17-11-2024</c:v>
                  </c:pt>
                  <c:pt idx="231">
                    <c:v>18-11-2024</c:v>
                  </c:pt>
                  <c:pt idx="232">
                    <c:v>19-11-2024</c:v>
                  </c:pt>
                  <c:pt idx="233">
                    <c:v>20-11-2024</c:v>
                  </c:pt>
                  <c:pt idx="234">
                    <c:v>21-11-2024</c:v>
                  </c:pt>
                  <c:pt idx="235">
                    <c:v>22-11-2024</c:v>
                  </c:pt>
                  <c:pt idx="236">
                    <c:v>23-11-2024</c:v>
                  </c:pt>
                  <c:pt idx="237">
                    <c:v>24-11-2024</c:v>
                  </c:pt>
                  <c:pt idx="238">
                    <c:v>25-11-2024</c:v>
                  </c:pt>
                  <c:pt idx="239">
                    <c:v>26-11-2024</c:v>
                  </c:pt>
                  <c:pt idx="240">
                    <c:v>27-11-2024</c:v>
                  </c:pt>
                  <c:pt idx="241">
                    <c:v>28-11-2024</c:v>
                  </c:pt>
                  <c:pt idx="242">
                    <c:v>29-11-2024</c:v>
                  </c:pt>
                  <c:pt idx="243">
                    <c:v>30-11-2024</c:v>
                  </c:pt>
                  <c:pt idx="244">
                    <c:v>01-12-2024</c:v>
                  </c:pt>
                  <c:pt idx="245">
                    <c:v>02-12-2024</c:v>
                  </c:pt>
                  <c:pt idx="246">
                    <c:v>03-12-2024</c:v>
                  </c:pt>
                  <c:pt idx="247">
                    <c:v>04-12-2024</c:v>
                  </c:pt>
                  <c:pt idx="248">
                    <c:v>05-12-2024</c:v>
                  </c:pt>
                  <c:pt idx="249">
                    <c:v>06-12-2024</c:v>
                  </c:pt>
                  <c:pt idx="250">
                    <c:v>07-12-2024</c:v>
                  </c:pt>
                  <c:pt idx="251">
                    <c:v>08-12-2024</c:v>
                  </c:pt>
                  <c:pt idx="252">
                    <c:v>09-12-2024</c:v>
                  </c:pt>
                  <c:pt idx="253">
                    <c:v>10-12-2024</c:v>
                  </c:pt>
                  <c:pt idx="254">
                    <c:v>11-12-2024</c:v>
                  </c:pt>
                  <c:pt idx="255">
                    <c:v>12-12-2024</c:v>
                  </c:pt>
                  <c:pt idx="256">
                    <c:v>13-12-2024</c:v>
                  </c:pt>
                  <c:pt idx="257">
                    <c:v>14-12-2024</c:v>
                  </c:pt>
                  <c:pt idx="258">
                    <c:v>15-12-2024</c:v>
                  </c:pt>
                  <c:pt idx="259">
                    <c:v>16-12-2024</c:v>
                  </c:pt>
                  <c:pt idx="260">
                    <c:v>17-12-2024</c:v>
                  </c:pt>
                  <c:pt idx="261">
                    <c:v>18-12-2024</c:v>
                  </c:pt>
                  <c:pt idx="262">
                    <c:v>19-12-2024</c:v>
                  </c:pt>
                  <c:pt idx="263">
                    <c:v>20-12-2024</c:v>
                  </c:pt>
                  <c:pt idx="264">
                    <c:v>21-12-2024</c:v>
                  </c:pt>
                  <c:pt idx="265">
                    <c:v>22-12-2024</c:v>
                  </c:pt>
                  <c:pt idx="266">
                    <c:v>23-12-2024</c:v>
                  </c:pt>
                  <c:pt idx="267">
                    <c:v>24-12-2024</c:v>
                  </c:pt>
                  <c:pt idx="268">
                    <c:v>25-12-2024</c:v>
                  </c:pt>
                  <c:pt idx="269">
                    <c:v>26-12-2024</c:v>
                  </c:pt>
                  <c:pt idx="270">
                    <c:v>27-12-2024</c:v>
                  </c:pt>
                  <c:pt idx="271">
                    <c:v>28-12-2024</c:v>
                  </c:pt>
                  <c:pt idx="272">
                    <c:v>29-12-2024</c:v>
                  </c:pt>
                  <c:pt idx="273">
                    <c:v>30-12-2024</c:v>
                  </c:pt>
                  <c:pt idx="274">
                    <c:v>31-12-2024</c:v>
                  </c:pt>
                  <c:pt idx="275">
                    <c:v>01-01-2025</c:v>
                  </c:pt>
                  <c:pt idx="276">
                    <c:v>03-01-2025</c:v>
                  </c:pt>
                  <c:pt idx="277">
                    <c:v>04-01-2025</c:v>
                  </c:pt>
                  <c:pt idx="278">
                    <c:v>05-01-2025</c:v>
                  </c:pt>
                  <c:pt idx="279">
                    <c:v>06-01-2025</c:v>
                  </c:pt>
                  <c:pt idx="280">
                    <c:v>07-01-2025</c:v>
                  </c:pt>
                  <c:pt idx="281">
                    <c:v>08-01-2025</c:v>
                  </c:pt>
                  <c:pt idx="282">
                    <c:v>09-01-2025</c:v>
                  </c:pt>
                  <c:pt idx="283">
                    <c:v>10-01-2025</c:v>
                  </c:pt>
                  <c:pt idx="284">
                    <c:v>11-01-2025</c:v>
                  </c:pt>
                  <c:pt idx="285">
                    <c:v>12-01-2025</c:v>
                  </c:pt>
                  <c:pt idx="286">
                    <c:v>13-01-2025</c:v>
                  </c:pt>
                  <c:pt idx="287">
                    <c:v>14-01-2025</c:v>
                  </c:pt>
                  <c:pt idx="288">
                    <c:v>15-01-2025</c:v>
                  </c:pt>
                  <c:pt idx="289">
                    <c:v>16-01-2025</c:v>
                  </c:pt>
                  <c:pt idx="290">
                    <c:v>17-01-2025</c:v>
                  </c:pt>
                  <c:pt idx="291">
                    <c:v>18-01-2025</c:v>
                  </c:pt>
                  <c:pt idx="292">
                    <c:v>19-01-2025</c:v>
                  </c:pt>
                  <c:pt idx="293">
                    <c:v>20-01-2025</c:v>
                  </c:pt>
                  <c:pt idx="294">
                    <c:v>21-01-2025</c:v>
                  </c:pt>
                  <c:pt idx="295">
                    <c:v>22-01-2025</c:v>
                  </c:pt>
                  <c:pt idx="296">
                    <c:v>23-01-2025</c:v>
                  </c:pt>
                  <c:pt idx="297">
                    <c:v>24-01-2025</c:v>
                  </c:pt>
                  <c:pt idx="298">
                    <c:v>25-01-2025</c:v>
                  </c:pt>
                  <c:pt idx="299">
                    <c:v>26-01-2025</c:v>
                  </c:pt>
                  <c:pt idx="300">
                    <c:v>27-01-2025</c:v>
                  </c:pt>
                  <c:pt idx="301">
                    <c:v>28-01-2025</c:v>
                  </c:pt>
                  <c:pt idx="302">
                    <c:v>29-01-2025</c:v>
                  </c:pt>
                  <c:pt idx="303">
                    <c:v>30-01-2025</c:v>
                  </c:pt>
                  <c:pt idx="304">
                    <c:v>31-01-2025</c:v>
                  </c:pt>
                  <c:pt idx="305">
                    <c:v>01-02-2025</c:v>
                  </c:pt>
                  <c:pt idx="306">
                    <c:v>02-02-2025</c:v>
                  </c:pt>
                  <c:pt idx="307">
                    <c:v>03-02-2025</c:v>
                  </c:pt>
                  <c:pt idx="308">
                    <c:v>04-02-2025</c:v>
                  </c:pt>
                  <c:pt idx="309">
                    <c:v>05-02-2025</c:v>
                  </c:pt>
                  <c:pt idx="310">
                    <c:v>06-02-2025</c:v>
                  </c:pt>
                  <c:pt idx="311">
                    <c:v>07-02-2025</c:v>
                  </c:pt>
                  <c:pt idx="312">
                    <c:v>08-02-2025</c:v>
                  </c:pt>
                  <c:pt idx="313">
                    <c:v>09-02-2025</c:v>
                  </c:pt>
                  <c:pt idx="314">
                    <c:v>10-02-2025</c:v>
                  </c:pt>
                  <c:pt idx="315">
                    <c:v>11-02-2025</c:v>
                  </c:pt>
                  <c:pt idx="316">
                    <c:v>12-02-2025</c:v>
                  </c:pt>
                  <c:pt idx="317">
                    <c:v>13-02-2025</c:v>
                  </c:pt>
                  <c:pt idx="318">
                    <c:v>14-02-2025</c:v>
                  </c:pt>
                  <c:pt idx="319">
                    <c:v>15-02-2025</c:v>
                  </c:pt>
                  <c:pt idx="320">
                    <c:v>16-02-2025</c:v>
                  </c:pt>
                  <c:pt idx="321">
                    <c:v>17-02-2025</c:v>
                  </c:pt>
                  <c:pt idx="322">
                    <c:v>18-02-2025</c:v>
                  </c:pt>
                  <c:pt idx="323">
                    <c:v>19-02-2025</c:v>
                  </c:pt>
                  <c:pt idx="324">
                    <c:v>20-02-2025</c:v>
                  </c:pt>
                  <c:pt idx="325">
                    <c:v>21-02-2025</c:v>
                  </c:pt>
                  <c:pt idx="326">
                    <c:v>22-02-2025</c:v>
                  </c:pt>
                  <c:pt idx="327">
                    <c:v>23-02-2025</c:v>
                  </c:pt>
                  <c:pt idx="328">
                    <c:v>24-02-2025</c:v>
                  </c:pt>
                  <c:pt idx="329">
                    <c:v>25-02-2025</c:v>
                  </c:pt>
                  <c:pt idx="330">
                    <c:v>26-02-2025</c:v>
                  </c:pt>
                  <c:pt idx="331">
                    <c:v>27-02-2025</c:v>
                  </c:pt>
                  <c:pt idx="332">
                    <c:v>28-02-2025</c:v>
                  </c:pt>
                  <c:pt idx="333">
                    <c:v>01-03-2025</c:v>
                  </c:pt>
                  <c:pt idx="334">
                    <c:v>02-03-2025</c:v>
                  </c:pt>
                  <c:pt idx="335">
                    <c:v>03-03-2025</c:v>
                  </c:pt>
                  <c:pt idx="336">
                    <c:v>04-03-2025</c:v>
                  </c:pt>
                  <c:pt idx="337">
                    <c:v>05-03-2025</c:v>
                  </c:pt>
                  <c:pt idx="338">
                    <c:v>06-03-2025</c:v>
                  </c:pt>
                  <c:pt idx="339">
                    <c:v>07-03-2025</c:v>
                  </c:pt>
                  <c:pt idx="340">
                    <c:v>08-03-2025</c:v>
                  </c:pt>
                  <c:pt idx="341">
                    <c:v>09-03-2025</c:v>
                  </c:pt>
                  <c:pt idx="342">
                    <c:v>10-03-2025</c:v>
                  </c:pt>
                  <c:pt idx="343">
                    <c:v>11-03-2025</c:v>
                  </c:pt>
                  <c:pt idx="344">
                    <c:v>12-03-2025</c:v>
                  </c:pt>
                  <c:pt idx="345">
                    <c:v>13-03-2025</c:v>
                  </c:pt>
                  <c:pt idx="346">
                    <c:v>14-03-2025</c:v>
                  </c:pt>
                  <c:pt idx="347">
                    <c:v>15-03-2025</c:v>
                  </c:pt>
                  <c:pt idx="348">
                    <c:v>16-03-2025</c:v>
                  </c:pt>
                  <c:pt idx="349">
                    <c:v>17-03-2025</c:v>
                  </c:pt>
                  <c:pt idx="350">
                    <c:v>18-03-2025</c:v>
                  </c:pt>
                  <c:pt idx="351">
                    <c:v>19-03-2025</c:v>
                  </c:pt>
                  <c:pt idx="352">
                    <c:v>20-03-2025</c:v>
                  </c:pt>
                  <c:pt idx="353">
                    <c:v>21-03-2025</c:v>
                  </c:pt>
                  <c:pt idx="354">
                    <c:v>22-03-2025</c:v>
                  </c:pt>
                  <c:pt idx="355">
                    <c:v>23-03-2025</c:v>
                  </c:pt>
                  <c:pt idx="356">
                    <c:v>24-03-2025</c:v>
                  </c:pt>
                  <c:pt idx="357">
                    <c:v>25-03-2025</c:v>
                  </c:pt>
                  <c:pt idx="358">
                    <c:v>26-03-2025</c:v>
                  </c:pt>
                  <c:pt idx="359">
                    <c:v>27-03-2025</c:v>
                  </c:pt>
                  <c:pt idx="360">
                    <c:v>28-03-2025</c:v>
                  </c:pt>
                  <c:pt idx="361">
                    <c:v>29-03-2025</c:v>
                  </c:pt>
                  <c:pt idx="362">
                    <c:v>30-03-2025</c:v>
                  </c:pt>
                  <c:pt idx="363">
                    <c:v>31-03-2025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'Pivot Table'!$B$12:$B$390</c:f>
              <c:numCache>
                <c:formatCode>General</c:formatCode>
                <c:ptCount val="364"/>
                <c:pt idx="18">
                  <c:v>#N/A</c:v>
                </c:pt>
                <c:pt idx="19">
                  <c:v>156</c:v>
                </c:pt>
                <c:pt idx="20">
                  <c:v>74</c:v>
                </c:pt>
                <c:pt idx="21">
                  <c:v>69</c:v>
                </c:pt>
                <c:pt idx="22">
                  <c:v>68</c:v>
                </c:pt>
                <c:pt idx="23">
                  <c:v>68</c:v>
                </c:pt>
                <c:pt idx="24">
                  <c:v>64</c:v>
                </c:pt>
                <c:pt idx="25">
                  <c:v>62</c:v>
                </c:pt>
                <c:pt idx="26">
                  <c:v>61</c:v>
                </c:pt>
                <c:pt idx="27">
                  <c:v>57</c:v>
                </c:pt>
                <c:pt idx="28">
                  <c:v>56</c:v>
                </c:pt>
                <c:pt idx="29">
                  <c:v>56</c:v>
                </c:pt>
                <c:pt idx="33">
                  <c:v>#N/A</c:v>
                </c:pt>
                <c:pt idx="34">
                  <c:v>7613439.2299999995</c:v>
                </c:pt>
                <c:pt idx="35">
                  <c:v>683356.93000000017</c:v>
                </c:pt>
                <c:pt idx="36">
                  <c:v>26253.63</c:v>
                </c:pt>
                <c:pt idx="37">
                  <c:v>21041.18</c:v>
                </c:pt>
                <c:pt idx="38">
                  <c:v>25887.06</c:v>
                </c:pt>
                <c:pt idx="39">
                  <c:v>15719.39</c:v>
                </c:pt>
                <c:pt idx="40">
                  <c:v>12426.68</c:v>
                </c:pt>
                <c:pt idx="41">
                  <c:v>41836.479999999996</c:v>
                </c:pt>
                <c:pt idx="42">
                  <c:v>39492.78</c:v>
                </c:pt>
                <c:pt idx="43">
                  <c:v>21753.609999999997</c:v>
                </c:pt>
                <c:pt idx="44">
                  <c:v>10892.269999999999</c:v>
                </c:pt>
                <c:pt idx="45">
                  <c:v>19623.040000000005</c:v>
                </c:pt>
                <c:pt idx="46">
                  <c:v>15265.400000000001</c:v>
                </c:pt>
                <c:pt idx="47">
                  <c:v>9965.48</c:v>
                </c:pt>
                <c:pt idx="48">
                  <c:v>30519.42</c:v>
                </c:pt>
                <c:pt idx="49">
                  <c:v>28440.47</c:v>
                </c:pt>
                <c:pt idx="50">
                  <c:v>19488.129999999997</c:v>
                </c:pt>
                <c:pt idx="51">
                  <c:v>46497.279999999999</c:v>
                </c:pt>
                <c:pt idx="52">
                  <c:v>36502.31</c:v>
                </c:pt>
                <c:pt idx="53">
                  <c:v>11295.64</c:v>
                </c:pt>
                <c:pt idx="54">
                  <c:v>21961.629999999997</c:v>
                </c:pt>
                <c:pt idx="55">
                  <c:v>4125.57</c:v>
                </c:pt>
                <c:pt idx="56">
                  <c:v>52689.359999999993</c:v>
                </c:pt>
                <c:pt idx="57">
                  <c:v>23939.05</c:v>
                </c:pt>
                <c:pt idx="58">
                  <c:v>12969.19</c:v>
                </c:pt>
                <c:pt idx="59">
                  <c:v>11108.920000000002</c:v>
                </c:pt>
                <c:pt idx="60">
                  <c:v>15011.15</c:v>
                </c:pt>
                <c:pt idx="61">
                  <c:v>25718.989999999998</c:v>
                </c:pt>
                <c:pt idx="62">
                  <c:v>18513.999999999996</c:v>
                </c:pt>
                <c:pt idx="63">
                  <c:v>13184.77</c:v>
                </c:pt>
                <c:pt idx="64">
                  <c:v>22213.769999999997</c:v>
                </c:pt>
                <c:pt idx="65">
                  <c:v>715370.42000000016</c:v>
                </c:pt>
                <c:pt idx="66">
                  <c:v>35353.189999999995</c:v>
                </c:pt>
                <c:pt idx="67">
                  <c:v>16996.240000000002</c:v>
                </c:pt>
                <c:pt idx="68">
                  <c:v>34201.43</c:v>
                </c:pt>
                <c:pt idx="69">
                  <c:v>39323.459999999992</c:v>
                </c:pt>
                <c:pt idx="70">
                  <c:v>42159.37999999999</c:v>
                </c:pt>
                <c:pt idx="71">
                  <c:v>18140.12</c:v>
                </c:pt>
                <c:pt idx="72">
                  <c:v>12163.629999999997</c:v>
                </c:pt>
                <c:pt idx="73">
                  <c:v>30602.65</c:v>
                </c:pt>
                <c:pt idx="74">
                  <c:v>7004.82</c:v>
                </c:pt>
                <c:pt idx="75">
                  <c:v>14213.36</c:v>
                </c:pt>
                <c:pt idx="76">
                  <c:v>36373.749999999993</c:v>
                </c:pt>
                <c:pt idx="77">
                  <c:v>19417.419999999998</c:v>
                </c:pt>
                <c:pt idx="78">
                  <c:v>13530.009999999998</c:v>
                </c:pt>
                <c:pt idx="79">
                  <c:v>20132.53</c:v>
                </c:pt>
                <c:pt idx="80">
                  <c:v>1976.1</c:v>
                </c:pt>
                <c:pt idx="81">
                  <c:v>2045.08</c:v>
                </c:pt>
                <c:pt idx="82">
                  <c:v>40827.599999999999</c:v>
                </c:pt>
                <c:pt idx="83">
                  <c:v>42057.040000000008</c:v>
                </c:pt>
                <c:pt idx="84">
                  <c:v>13325.16</c:v>
                </c:pt>
                <c:pt idx="85">
                  <c:v>11493.2</c:v>
                </c:pt>
                <c:pt idx="86">
                  <c:v>19575.88</c:v>
                </c:pt>
                <c:pt idx="87">
                  <c:v>20064.629999999997</c:v>
                </c:pt>
                <c:pt idx="88">
                  <c:v>6012.18</c:v>
                </c:pt>
                <c:pt idx="89">
                  <c:v>44847.490000000005</c:v>
                </c:pt>
                <c:pt idx="90">
                  <c:v>30084.929999999997</c:v>
                </c:pt>
                <c:pt idx="91">
                  <c:v>19781.310000000001</c:v>
                </c:pt>
                <c:pt idx="92">
                  <c:v>10804.050000000001</c:v>
                </c:pt>
                <c:pt idx="93">
                  <c:v>28768.82</c:v>
                </c:pt>
                <c:pt idx="94">
                  <c:v>22344.690000000002</c:v>
                </c:pt>
                <c:pt idx="95">
                  <c:v>25298.53</c:v>
                </c:pt>
                <c:pt idx="96">
                  <c:v>706442.99000000022</c:v>
                </c:pt>
                <c:pt idx="97">
                  <c:v>7140.44</c:v>
                </c:pt>
                <c:pt idx="98">
                  <c:v>18745.02</c:v>
                </c:pt>
                <c:pt idx="99">
                  <c:v>14635.119999999999</c:v>
                </c:pt>
                <c:pt idx="100">
                  <c:v>27053.560000000005</c:v>
                </c:pt>
                <c:pt idx="101">
                  <c:v>13444.8</c:v>
                </c:pt>
                <c:pt idx="102">
                  <c:v>31792.84</c:v>
                </c:pt>
                <c:pt idx="103">
                  <c:v>14749.94</c:v>
                </c:pt>
                <c:pt idx="104">
                  <c:v>47288</c:v>
                </c:pt>
                <c:pt idx="105">
                  <c:v>13016.99</c:v>
                </c:pt>
                <c:pt idx="106">
                  <c:v>48668.700000000004</c:v>
                </c:pt>
                <c:pt idx="107">
                  <c:v>49739.71</c:v>
                </c:pt>
                <c:pt idx="108">
                  <c:v>20762.899999999998</c:v>
                </c:pt>
                <c:pt idx="109">
                  <c:v>14530.740000000002</c:v>
                </c:pt>
                <c:pt idx="110">
                  <c:v>32027.770000000004</c:v>
                </c:pt>
                <c:pt idx="111">
                  <c:v>13868.76</c:v>
                </c:pt>
                <c:pt idx="112">
                  <c:v>8167.73</c:v>
                </c:pt>
                <c:pt idx="113">
                  <c:v>42241.47</c:v>
                </c:pt>
                <c:pt idx="114">
                  <c:v>19692.989999999998</c:v>
                </c:pt>
                <c:pt idx="115">
                  <c:v>7263.06</c:v>
                </c:pt>
                <c:pt idx="116">
                  <c:v>28420.21</c:v>
                </c:pt>
                <c:pt idx="117">
                  <c:v>42430.040000000008</c:v>
                </c:pt>
                <c:pt idx="118">
                  <c:v>22080.1</c:v>
                </c:pt>
                <c:pt idx="119">
                  <c:v>27539.919999999998</c:v>
                </c:pt>
                <c:pt idx="120">
                  <c:v>30400.66</c:v>
                </c:pt>
                <c:pt idx="121">
                  <c:v>20592.57</c:v>
                </c:pt>
                <c:pt idx="122">
                  <c:v>12961.19</c:v>
                </c:pt>
                <c:pt idx="123">
                  <c:v>14260.800000000001</c:v>
                </c:pt>
                <c:pt idx="124">
                  <c:v>11002.560000000001</c:v>
                </c:pt>
                <c:pt idx="125">
                  <c:v>36523.03</c:v>
                </c:pt>
                <c:pt idx="126">
                  <c:v>575940.09000000008</c:v>
                </c:pt>
                <c:pt idx="127">
                  <c:v>11537.939999999999</c:v>
                </c:pt>
                <c:pt idx="128">
                  <c:v>15022.850000000002</c:v>
                </c:pt>
                <c:pt idx="129">
                  <c:v>9582.7799999999988</c:v>
                </c:pt>
                <c:pt idx="130">
                  <c:v>15330.83</c:v>
                </c:pt>
                <c:pt idx="131">
                  <c:v>8850.2800000000007</c:v>
                </c:pt>
                <c:pt idx="132">
                  <c:v>13185.94</c:v>
                </c:pt>
                <c:pt idx="133">
                  <c:v>14847.789999999999</c:v>
                </c:pt>
                <c:pt idx="134">
                  <c:v>15057.92</c:v>
                </c:pt>
                <c:pt idx="135">
                  <c:v>36278.180000000008</c:v>
                </c:pt>
                <c:pt idx="136">
                  <c:v>36227.410000000003</c:v>
                </c:pt>
                <c:pt idx="137">
                  <c:v>31932.130000000005</c:v>
                </c:pt>
                <c:pt idx="138">
                  <c:v>7561.07</c:v>
                </c:pt>
                <c:pt idx="139">
                  <c:v>30980.059999999998</c:v>
                </c:pt>
                <c:pt idx="140">
                  <c:v>24898.229999999996</c:v>
                </c:pt>
                <c:pt idx="141">
                  <c:v>32240.639999999996</c:v>
                </c:pt>
                <c:pt idx="142">
                  <c:v>24619.05</c:v>
                </c:pt>
                <c:pt idx="143">
                  <c:v>1391.25</c:v>
                </c:pt>
                <c:pt idx="144">
                  <c:v>18778.14</c:v>
                </c:pt>
                <c:pt idx="145">
                  <c:v>36519.140000000007</c:v>
                </c:pt>
                <c:pt idx="146">
                  <c:v>16792.27</c:v>
                </c:pt>
                <c:pt idx="147">
                  <c:v>14353.08</c:v>
                </c:pt>
                <c:pt idx="148">
                  <c:v>11497.560000000001</c:v>
                </c:pt>
                <c:pt idx="149">
                  <c:v>9234.4700000000012</c:v>
                </c:pt>
                <c:pt idx="150">
                  <c:v>19138.16</c:v>
                </c:pt>
                <c:pt idx="151">
                  <c:v>10740.49</c:v>
                </c:pt>
                <c:pt idx="152">
                  <c:v>25990.73</c:v>
                </c:pt>
                <c:pt idx="153">
                  <c:v>11018.35</c:v>
                </c:pt>
                <c:pt idx="154">
                  <c:v>26261.29</c:v>
                </c:pt>
                <c:pt idx="155">
                  <c:v>23817.800000000003</c:v>
                </c:pt>
                <c:pt idx="156">
                  <c:v>9422.2800000000007</c:v>
                </c:pt>
                <c:pt idx="157">
                  <c:v>624765.6399999999</c:v>
                </c:pt>
                <c:pt idx="158">
                  <c:v>23233.22</c:v>
                </c:pt>
                <c:pt idx="159">
                  <c:v>17915.34</c:v>
                </c:pt>
                <c:pt idx="160">
                  <c:v>35496.889999999992</c:v>
                </c:pt>
                <c:pt idx="161">
                  <c:v>25078.86</c:v>
                </c:pt>
                <c:pt idx="162">
                  <c:v>15386.6</c:v>
                </c:pt>
                <c:pt idx="163">
                  <c:v>13861.71</c:v>
                </c:pt>
                <c:pt idx="164">
                  <c:v>18137.21</c:v>
                </c:pt>
                <c:pt idx="165">
                  <c:v>12923.869999999999</c:v>
                </c:pt>
                <c:pt idx="166">
                  <c:v>26521.3</c:v>
                </c:pt>
                <c:pt idx="167">
                  <c:v>11784.61</c:v>
                </c:pt>
                <c:pt idx="168">
                  <c:v>4461.16</c:v>
                </c:pt>
                <c:pt idx="169">
                  <c:v>31445.18</c:v>
                </c:pt>
                <c:pt idx="170">
                  <c:v>13243.27</c:v>
                </c:pt>
                <c:pt idx="171">
                  <c:v>6591.1</c:v>
                </c:pt>
                <c:pt idx="172">
                  <c:v>10709.98</c:v>
                </c:pt>
                <c:pt idx="173">
                  <c:v>16043.14</c:v>
                </c:pt>
                <c:pt idx="174">
                  <c:v>30139.599999999999</c:v>
                </c:pt>
                <c:pt idx="175">
                  <c:v>18976.759999999998</c:v>
                </c:pt>
                <c:pt idx="176">
                  <c:v>7349.91</c:v>
                </c:pt>
                <c:pt idx="177">
                  <c:v>47619.73</c:v>
                </c:pt>
                <c:pt idx="178">
                  <c:v>14694.769999999999</c:v>
                </c:pt>
                <c:pt idx="179">
                  <c:v>41436.119999999995</c:v>
                </c:pt>
                <c:pt idx="180">
                  <c:v>27450.6</c:v>
                </c:pt>
                <c:pt idx="181">
                  <c:v>28535.429999999997</c:v>
                </c:pt>
                <c:pt idx="182">
                  <c:v>17138.199999999997</c:v>
                </c:pt>
                <c:pt idx="183">
                  <c:v>14181.29</c:v>
                </c:pt>
                <c:pt idx="184">
                  <c:v>23193.760000000002</c:v>
                </c:pt>
                <c:pt idx="185">
                  <c:v>8916.58</c:v>
                </c:pt>
                <c:pt idx="186">
                  <c:v>12728.57</c:v>
                </c:pt>
                <c:pt idx="187">
                  <c:v>36018.28</c:v>
                </c:pt>
                <c:pt idx="188">
                  <c:v>842808.66000000015</c:v>
                </c:pt>
                <c:pt idx="189">
                  <c:v>28109.1</c:v>
                </c:pt>
                <c:pt idx="190">
                  <c:v>17458.5</c:v>
                </c:pt>
                <c:pt idx="191">
                  <c:v>11437.97</c:v>
                </c:pt>
                <c:pt idx="192">
                  <c:v>15528.729999999998</c:v>
                </c:pt>
                <c:pt idx="193">
                  <c:v>29583.919999999998</c:v>
                </c:pt>
                <c:pt idx="194">
                  <c:v>22861.27</c:v>
                </c:pt>
                <c:pt idx="195">
                  <c:v>11381.420000000002</c:v>
                </c:pt>
                <c:pt idx="196">
                  <c:v>35329.31</c:v>
                </c:pt>
                <c:pt idx="197">
                  <c:v>13195.17</c:v>
                </c:pt>
                <c:pt idx="198">
                  <c:v>17144.629999999997</c:v>
                </c:pt>
                <c:pt idx="199">
                  <c:v>29876.07</c:v>
                </c:pt>
                <c:pt idx="200">
                  <c:v>22463.17</c:v>
                </c:pt>
                <c:pt idx="201">
                  <c:v>18774.669999999998</c:v>
                </c:pt>
                <c:pt idx="202">
                  <c:v>45605.250000000007</c:v>
                </c:pt>
                <c:pt idx="203">
                  <c:v>10576.66</c:v>
                </c:pt>
                <c:pt idx="204">
                  <c:v>48402.279999999992</c:v>
                </c:pt>
                <c:pt idx="205">
                  <c:v>24808.2</c:v>
                </c:pt>
                <c:pt idx="206">
                  <c:v>83399.91</c:v>
                </c:pt>
                <c:pt idx="207">
                  <c:v>13718.090000000002</c:v>
                </c:pt>
                <c:pt idx="208">
                  <c:v>41517.960000000006</c:v>
                </c:pt>
                <c:pt idx="209">
                  <c:v>41324.14</c:v>
                </c:pt>
                <c:pt idx="210">
                  <c:v>28151.119999999999</c:v>
                </c:pt>
                <c:pt idx="211">
                  <c:v>24566.51</c:v>
                </c:pt>
                <c:pt idx="212">
                  <c:v>12680.930000000002</c:v>
                </c:pt>
                <c:pt idx="213">
                  <c:v>39798.400000000001</c:v>
                </c:pt>
                <c:pt idx="214">
                  <c:v>25133.369999999995</c:v>
                </c:pt>
                <c:pt idx="215">
                  <c:v>51026.380000000005</c:v>
                </c:pt>
                <c:pt idx="216">
                  <c:v>23435.09</c:v>
                </c:pt>
                <c:pt idx="217">
                  <c:v>17890.63</c:v>
                </c:pt>
                <c:pt idx="218">
                  <c:v>1519147.06</c:v>
                </c:pt>
                <c:pt idx="219">
                  <c:v>46398.96</c:v>
                </c:pt>
                <c:pt idx="220">
                  <c:v>60129.569999999992</c:v>
                </c:pt>
                <c:pt idx="221">
                  <c:v>23250.02</c:v>
                </c:pt>
                <c:pt idx="222">
                  <c:v>25157.120000000003</c:v>
                </c:pt>
                <c:pt idx="223">
                  <c:v>53881.03</c:v>
                </c:pt>
                <c:pt idx="224">
                  <c:v>45443.070000000007</c:v>
                </c:pt>
                <c:pt idx="225">
                  <c:v>85677.589999999982</c:v>
                </c:pt>
                <c:pt idx="226">
                  <c:v>62608.750000000007</c:v>
                </c:pt>
                <c:pt idx="227">
                  <c:v>30041.16</c:v>
                </c:pt>
                <c:pt idx="228">
                  <c:v>24836.870000000003</c:v>
                </c:pt>
                <c:pt idx="229">
                  <c:v>42697.13</c:v>
                </c:pt>
                <c:pt idx="230">
                  <c:v>41806.790000000008</c:v>
                </c:pt>
                <c:pt idx="231">
                  <c:v>56251.850000000006</c:v>
                </c:pt>
                <c:pt idx="232">
                  <c:v>44527.07</c:v>
                </c:pt>
                <c:pt idx="233">
                  <c:v>29963.32</c:v>
                </c:pt>
                <c:pt idx="234">
                  <c:v>27579.180000000004</c:v>
                </c:pt>
                <c:pt idx="235">
                  <c:v>46828.429999999993</c:v>
                </c:pt>
                <c:pt idx="236">
                  <c:v>60727.05</c:v>
                </c:pt>
                <c:pt idx="237">
                  <c:v>67222.799999999988</c:v>
                </c:pt>
                <c:pt idx="238">
                  <c:v>80390.47</c:v>
                </c:pt>
                <c:pt idx="239">
                  <c:v>58956.060000000005</c:v>
                </c:pt>
                <c:pt idx="240">
                  <c:v>38442.230000000003</c:v>
                </c:pt>
                <c:pt idx="241">
                  <c:v>82693.050000000017</c:v>
                </c:pt>
                <c:pt idx="242">
                  <c:v>49595.959999999992</c:v>
                </c:pt>
                <c:pt idx="243">
                  <c:v>49828.66</c:v>
                </c:pt>
                <c:pt idx="244">
                  <c:v>49024.05000000001</c:v>
                </c:pt>
                <c:pt idx="245">
                  <c:v>34242.179999999993</c:v>
                </c:pt>
                <c:pt idx="246">
                  <c:v>38389.470000000008</c:v>
                </c:pt>
                <c:pt idx="247">
                  <c:v>60099.350000000006</c:v>
                </c:pt>
                <c:pt idx="248">
                  <c:v>33750.5</c:v>
                </c:pt>
                <c:pt idx="249">
                  <c:v>1054251.3599999999</c:v>
                </c:pt>
                <c:pt idx="250">
                  <c:v>24367.600000000002</c:v>
                </c:pt>
                <c:pt idx="251">
                  <c:v>56155.079999999994</c:v>
                </c:pt>
                <c:pt idx="252">
                  <c:v>21424.690000000002</c:v>
                </c:pt>
                <c:pt idx="253">
                  <c:v>30516.75</c:v>
                </c:pt>
                <c:pt idx="254">
                  <c:v>43360.55</c:v>
                </c:pt>
                <c:pt idx="255">
                  <c:v>40963.479999999996</c:v>
                </c:pt>
                <c:pt idx="256">
                  <c:v>47540.84</c:v>
                </c:pt>
                <c:pt idx="257">
                  <c:v>50409.759999999995</c:v>
                </c:pt>
                <c:pt idx="258">
                  <c:v>42932.88</c:v>
                </c:pt>
                <c:pt idx="259">
                  <c:v>16383.829999999998</c:v>
                </c:pt>
                <c:pt idx="260">
                  <c:v>17110.490000000002</c:v>
                </c:pt>
                <c:pt idx="261">
                  <c:v>52228.52</c:v>
                </c:pt>
                <c:pt idx="262">
                  <c:v>51383.95</c:v>
                </c:pt>
                <c:pt idx="263">
                  <c:v>39776.509999999995</c:v>
                </c:pt>
                <c:pt idx="264">
                  <c:v>40390.469999999994</c:v>
                </c:pt>
                <c:pt idx="265">
                  <c:v>14372.9</c:v>
                </c:pt>
                <c:pt idx="266">
                  <c:v>65534.869999999995</c:v>
                </c:pt>
                <c:pt idx="267">
                  <c:v>28818.59</c:v>
                </c:pt>
                <c:pt idx="268">
                  <c:v>43901</c:v>
                </c:pt>
                <c:pt idx="269">
                  <c:v>15373.640000000001</c:v>
                </c:pt>
                <c:pt idx="270">
                  <c:v>29156.6</c:v>
                </c:pt>
                <c:pt idx="271">
                  <c:v>45705.299999999996</c:v>
                </c:pt>
                <c:pt idx="272">
                  <c:v>7989.1</c:v>
                </c:pt>
                <c:pt idx="273">
                  <c:v>22892.629999999997</c:v>
                </c:pt>
                <c:pt idx="274">
                  <c:v>53520.84</c:v>
                </c:pt>
                <c:pt idx="275">
                  <c:v>53930.229999999996</c:v>
                </c:pt>
                <c:pt idx="276">
                  <c:v>25739.360000000001</c:v>
                </c:pt>
                <c:pt idx="277">
                  <c:v>17536.02</c:v>
                </c:pt>
                <c:pt idx="278">
                  <c:v>891356.08</c:v>
                </c:pt>
                <c:pt idx="279">
                  <c:v>52883.200000000012</c:v>
                </c:pt>
                <c:pt idx="280">
                  <c:v>42293.150000000009</c:v>
                </c:pt>
                <c:pt idx="281">
                  <c:v>27614.560000000001</c:v>
                </c:pt>
                <c:pt idx="282">
                  <c:v>34820.07</c:v>
                </c:pt>
                <c:pt idx="283">
                  <c:v>27684.420000000002</c:v>
                </c:pt>
                <c:pt idx="284">
                  <c:v>42401.72</c:v>
                </c:pt>
                <c:pt idx="285">
                  <c:v>33388.74</c:v>
                </c:pt>
                <c:pt idx="286">
                  <c:v>16878.63</c:v>
                </c:pt>
                <c:pt idx="287">
                  <c:v>19440.36</c:v>
                </c:pt>
                <c:pt idx="288">
                  <c:v>17587.91</c:v>
                </c:pt>
                <c:pt idx="289">
                  <c:v>43923.58</c:v>
                </c:pt>
                <c:pt idx="290">
                  <c:v>23149.94</c:v>
                </c:pt>
                <c:pt idx="291">
                  <c:v>10059.85</c:v>
                </c:pt>
                <c:pt idx="292">
                  <c:v>60105.38</c:v>
                </c:pt>
                <c:pt idx="293">
                  <c:v>13245.890000000001</c:v>
                </c:pt>
                <c:pt idx="294">
                  <c:v>12331.07</c:v>
                </c:pt>
                <c:pt idx="295">
                  <c:v>22693.550000000003</c:v>
                </c:pt>
                <c:pt idx="296">
                  <c:v>38595.69</c:v>
                </c:pt>
                <c:pt idx="297">
                  <c:v>38519.490000000013</c:v>
                </c:pt>
                <c:pt idx="298">
                  <c:v>48587.38</c:v>
                </c:pt>
                <c:pt idx="299">
                  <c:v>26945.31</c:v>
                </c:pt>
                <c:pt idx="300">
                  <c:v>27432.33</c:v>
                </c:pt>
                <c:pt idx="301">
                  <c:v>12574.42</c:v>
                </c:pt>
                <c:pt idx="302">
                  <c:v>33059.74</c:v>
                </c:pt>
                <c:pt idx="303">
                  <c:v>14570.529999999999</c:v>
                </c:pt>
                <c:pt idx="304">
                  <c:v>54254.529999999992</c:v>
                </c:pt>
                <c:pt idx="305">
                  <c:v>16512.07</c:v>
                </c:pt>
                <c:pt idx="306">
                  <c:v>35969.19</c:v>
                </c:pt>
                <c:pt idx="307">
                  <c:v>8170.3</c:v>
                </c:pt>
                <c:pt idx="308">
                  <c:v>22144.84</c:v>
                </c:pt>
                <c:pt idx="309">
                  <c:v>1613740.7299999997</c:v>
                </c:pt>
                <c:pt idx="310">
                  <c:v>305174.23999999987</c:v>
                </c:pt>
                <c:pt idx="311">
                  <c:v>8386.880000000001</c:v>
                </c:pt>
                <c:pt idx="312">
                  <c:v>4821.24</c:v>
                </c:pt>
                <c:pt idx="313">
                  <c:v>26863.83</c:v>
                </c:pt>
                <c:pt idx="314">
                  <c:v>5766.9400000000005</c:v>
                </c:pt>
                <c:pt idx="315">
                  <c:v>7473.3499999999995</c:v>
                </c:pt>
                <c:pt idx="316">
                  <c:v>10113.049999999999</c:v>
                </c:pt>
                <c:pt idx="317">
                  <c:v>10326.33</c:v>
                </c:pt>
                <c:pt idx="318">
                  <c:v>7630.2199999999993</c:v>
                </c:pt>
                <c:pt idx="319">
                  <c:v>10473.82</c:v>
                </c:pt>
                <c:pt idx="320">
                  <c:v>7483.8099999999995</c:v>
                </c:pt>
                <c:pt idx="321">
                  <c:v>14137.859999999999</c:v>
                </c:pt>
                <c:pt idx="322">
                  <c:v>4555.53</c:v>
                </c:pt>
                <c:pt idx="323">
                  <c:v>3064.04</c:v>
                </c:pt>
                <c:pt idx="324">
                  <c:v>18624.64</c:v>
                </c:pt>
                <c:pt idx="325">
                  <c:v>12941.470000000001</c:v>
                </c:pt>
                <c:pt idx="326">
                  <c:v>5481.8499999999995</c:v>
                </c:pt>
                <c:pt idx="327">
                  <c:v>19976.97</c:v>
                </c:pt>
                <c:pt idx="328">
                  <c:v>10118.02</c:v>
                </c:pt>
                <c:pt idx="329">
                  <c:v>11202.93</c:v>
                </c:pt>
                <c:pt idx="330">
                  <c:v>15625.759999999998</c:v>
                </c:pt>
                <c:pt idx="331">
                  <c:v>8801.1200000000008</c:v>
                </c:pt>
                <c:pt idx="332">
                  <c:v>9847.83</c:v>
                </c:pt>
                <c:pt idx="333">
                  <c:v>11303.130000000001</c:v>
                </c:pt>
                <c:pt idx="334">
                  <c:v>17050.940000000002</c:v>
                </c:pt>
                <c:pt idx="335">
                  <c:v>7129.79</c:v>
                </c:pt>
                <c:pt idx="336">
                  <c:v>904.62</c:v>
                </c:pt>
                <c:pt idx="337">
                  <c:v>9330.3799999999992</c:v>
                </c:pt>
                <c:pt idx="338">
                  <c:v>5964.8600000000006</c:v>
                </c:pt>
                <c:pt idx="339">
                  <c:v>4253.04</c:v>
                </c:pt>
                <c:pt idx="340">
                  <c:v>655012.41999999993</c:v>
                </c:pt>
                <c:pt idx="341">
                  <c:v>22827.23</c:v>
                </c:pt>
                <c:pt idx="342">
                  <c:v>67010.37999999999</c:v>
                </c:pt>
                <c:pt idx="343">
                  <c:v>10933.72</c:v>
                </c:pt>
                <c:pt idx="344">
                  <c:v>21401.670000000002</c:v>
                </c:pt>
                <c:pt idx="345">
                  <c:v>29562.98</c:v>
                </c:pt>
                <c:pt idx="346">
                  <c:v>20127.28</c:v>
                </c:pt>
                <c:pt idx="347">
                  <c:v>12309.400000000001</c:v>
                </c:pt>
                <c:pt idx="348">
                  <c:v>24931.789999999997</c:v>
                </c:pt>
                <c:pt idx="349">
                  <c:v>7064.08</c:v>
                </c:pt>
                <c:pt idx="350">
                  <c:v>11739.45</c:v>
                </c:pt>
                <c:pt idx="351">
                  <c:v>21076.13</c:v>
                </c:pt>
                <c:pt idx="352">
                  <c:v>36091.380000000005</c:v>
                </c:pt>
                <c:pt idx="353">
                  <c:v>14442.04</c:v>
                </c:pt>
                <c:pt idx="354">
                  <c:v>31339.590000000004</c:v>
                </c:pt>
                <c:pt idx="355">
                  <c:v>40789.440000000002</c:v>
                </c:pt>
                <c:pt idx="356">
                  <c:v>37787.26</c:v>
                </c:pt>
                <c:pt idx="357">
                  <c:v>33155.71</c:v>
                </c:pt>
                <c:pt idx="358">
                  <c:v>9245</c:v>
                </c:pt>
                <c:pt idx="359">
                  <c:v>17829.22</c:v>
                </c:pt>
                <c:pt idx="360">
                  <c:v>13402.850000000002</c:v>
                </c:pt>
                <c:pt idx="361">
                  <c:v>18428.650000000001</c:v>
                </c:pt>
                <c:pt idx="362">
                  <c:v>25873.25</c:v>
                </c:pt>
                <c:pt idx="363">
                  <c:v>11215.349999999999</c:v>
                </c:pt>
              </c:numCache>
            </c:numRef>
          </c:val>
          <c:extLst>
            <c:ext xmlns:c16="http://schemas.microsoft.com/office/drawing/2014/chart" uri="{C3380CC4-5D6E-409C-BE32-E72D297353CC}">
              <c16:uniqueId val="{00000000-07C3-4835-8253-F3728996A158}"/>
            </c:ext>
          </c:extLst>
        </c:ser>
        <c:dLbls>
          <c:showLegendKey val="0"/>
          <c:showVal val="0"/>
          <c:showCatName val="0"/>
          <c:showSerName val="0"/>
          <c:showPercent val="0"/>
          <c:showBubbleSize val="0"/>
        </c:dLbls>
        <c:axId val="1407178271"/>
        <c:axId val="1444741679"/>
      </c:areaChart>
      <c:catAx>
        <c:axId val="140717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1679"/>
        <c:crosses val="autoZero"/>
        <c:auto val="1"/>
        <c:lblAlgn val="ctr"/>
        <c:lblOffset val="100"/>
        <c:noMultiLvlLbl val="0"/>
      </c:catAx>
      <c:valAx>
        <c:axId val="14447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78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Table'!$D$18</c:f>
              <c:strCache>
                <c:ptCount val="1"/>
                <c:pt idx="0">
                  <c:v>Total</c:v>
                </c:pt>
              </c:strCache>
            </c:strRef>
          </c:tx>
          <c:spPr>
            <a:solidFill>
              <a:schemeClr val="accent1"/>
            </a:solidFill>
            <a:ln>
              <a:noFill/>
            </a:ln>
            <a:effectLst/>
            <a:sp3d/>
          </c:spPr>
          <c:invertIfNegative val="0"/>
          <c:cat>
            <c:strRef>
              <c:f>'Pivot Table'!$C$19:$C$29</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 Table'!$D$19:$D$29</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DABE-4968-A1E6-8156C9A407C9}"/>
            </c:ext>
          </c:extLst>
        </c:ser>
        <c:dLbls>
          <c:showLegendKey val="0"/>
          <c:showVal val="0"/>
          <c:showCatName val="0"/>
          <c:showSerName val="0"/>
          <c:showPercent val="0"/>
          <c:showBubbleSize val="0"/>
        </c:dLbls>
        <c:gapWidth val="150"/>
        <c:shape val="box"/>
        <c:axId val="1446251103"/>
        <c:axId val="1444745999"/>
        <c:axId val="0"/>
      </c:bar3DChart>
      <c:catAx>
        <c:axId val="144625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5999"/>
        <c:crosses val="autoZero"/>
        <c:auto val="1"/>
        <c:lblAlgn val="ctr"/>
        <c:lblOffset val="100"/>
        <c:noMultiLvlLbl val="0"/>
      </c:catAx>
      <c:valAx>
        <c:axId val="1444745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Table'!$B$32</c:f>
              <c:strCache>
                <c:ptCount val="1"/>
                <c:pt idx="0">
                  <c:v>Total</c:v>
                </c:pt>
              </c:strCache>
            </c:strRef>
          </c:tx>
          <c:spPr>
            <a:solidFill>
              <a:schemeClr val="accent1"/>
            </a:solidFill>
            <a:ln>
              <a:noFill/>
            </a:ln>
            <a:effectLst/>
            <a:sp3d/>
          </c:spPr>
          <c:invertIfNegative val="0"/>
          <c:cat>
            <c:strRef>
              <c:f>'Pivot Table'!$A$33:$A$44</c:f>
              <c:strCache>
                <c:ptCount val="11"/>
                <c:pt idx="0">
                  <c:v>GRT Jewellers Sling Bag Olive</c:v>
                </c:pt>
                <c:pt idx="1">
                  <c:v>Indian Terrain Denim Shirt Wine</c:v>
                </c:pt>
                <c:pt idx="2">
                  <c:v>Reebok Graphic Tee Cream</c:v>
                </c:pt>
                <c:pt idx="3">
                  <c:v>Sonata Girls Frock Cream</c:v>
                </c:pt>
                <c:pt idx="4">
                  <c:v>Jack &amp; Jones Maxi Dress Maroon</c:v>
                </c:pt>
                <c:pt idx="5">
                  <c:v>Global Desi Round Neck Green</c:v>
                </c:pt>
                <c:pt idx="6">
                  <c:v>Metro Shoes Polo Purple</c:v>
                </c:pt>
                <c:pt idx="7">
                  <c:v>Nike Shirt Dress Peach</c:v>
                </c:pt>
                <c:pt idx="8">
                  <c:v>Peter England Crop Top Green</c:v>
                </c:pt>
                <c:pt idx="9">
                  <c:v>US Polo Assn Casual Top Sky Blue</c:v>
                </c:pt>
                <c:pt idx="10">
                  <c:v>Spykar Cotton Saree Black</c:v>
                </c:pt>
              </c:strCache>
            </c:strRef>
          </c:cat>
          <c:val>
            <c:numRef>
              <c:f>'Pivot Table'!$B$33:$B$44</c:f>
              <c:numCache>
                <c:formatCode>General</c:formatCode>
                <c:ptCount val="11"/>
                <c:pt idx="0">
                  <c:v>156</c:v>
                </c:pt>
                <c:pt idx="1">
                  <c:v>74</c:v>
                </c:pt>
                <c:pt idx="2">
                  <c:v>69</c:v>
                </c:pt>
                <c:pt idx="3">
                  <c:v>68</c:v>
                </c:pt>
                <c:pt idx="4">
                  <c:v>68</c:v>
                </c:pt>
                <c:pt idx="5">
                  <c:v>64</c:v>
                </c:pt>
                <c:pt idx="6">
                  <c:v>62</c:v>
                </c:pt>
                <c:pt idx="7">
                  <c:v>61</c:v>
                </c:pt>
                <c:pt idx="8">
                  <c:v>57</c:v>
                </c:pt>
                <c:pt idx="9">
                  <c:v>56</c:v>
                </c:pt>
                <c:pt idx="10">
                  <c:v>56</c:v>
                </c:pt>
              </c:numCache>
            </c:numRef>
          </c:val>
          <c:extLst>
            <c:ext xmlns:c16="http://schemas.microsoft.com/office/drawing/2014/chart" uri="{C3380CC4-5D6E-409C-BE32-E72D297353CC}">
              <c16:uniqueId val="{00000000-6E02-4B98-A457-FC6F8D0A3891}"/>
            </c:ext>
          </c:extLst>
        </c:ser>
        <c:dLbls>
          <c:showLegendKey val="0"/>
          <c:showVal val="0"/>
          <c:showCatName val="0"/>
          <c:showSerName val="0"/>
          <c:showPercent val="0"/>
          <c:showBubbleSize val="0"/>
        </c:dLbls>
        <c:gapWidth val="150"/>
        <c:shape val="box"/>
        <c:axId val="1580959215"/>
        <c:axId val="1444743119"/>
        <c:axId val="0"/>
      </c:bar3DChart>
      <c:catAx>
        <c:axId val="158095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3119"/>
        <c:crosses val="autoZero"/>
        <c:auto val="1"/>
        <c:lblAlgn val="ctr"/>
        <c:lblOffset val="100"/>
        <c:noMultiLvlLbl val="0"/>
      </c:catAx>
      <c:valAx>
        <c:axId val="144474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Trend Month Wise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Table'!$B$48</c:f>
              <c:strCache>
                <c:ptCount val="1"/>
                <c:pt idx="0">
                  <c:v>Total</c:v>
                </c:pt>
              </c:strCache>
            </c:strRef>
          </c:tx>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cat>
            <c:multiLvlStrRef>
              <c:f>'Pivot Table'!$A$49:$A$427</c:f>
              <c:multiLvlStrCache>
                <c:ptCount val="364"/>
                <c:lvl>
                  <c:pt idx="0">
                    <c:v>01-04-2024</c:v>
                  </c:pt>
                  <c:pt idx="1">
                    <c:v>02-04-2024</c:v>
                  </c:pt>
                  <c:pt idx="2">
                    <c:v>03-04-2024</c:v>
                  </c:pt>
                  <c:pt idx="3">
                    <c:v>04-04-2024</c:v>
                  </c:pt>
                  <c:pt idx="4">
                    <c:v>05-04-2024</c:v>
                  </c:pt>
                  <c:pt idx="5">
                    <c:v>06-04-2024</c:v>
                  </c:pt>
                  <c:pt idx="6">
                    <c:v>07-04-2024</c:v>
                  </c:pt>
                  <c:pt idx="7">
                    <c:v>08-04-2024</c:v>
                  </c:pt>
                  <c:pt idx="8">
                    <c:v>09-04-2024</c:v>
                  </c:pt>
                  <c:pt idx="9">
                    <c:v>10-04-2024</c:v>
                  </c:pt>
                  <c:pt idx="10">
                    <c:v>11-04-2024</c:v>
                  </c:pt>
                  <c:pt idx="11">
                    <c:v>12-04-2024</c:v>
                  </c:pt>
                  <c:pt idx="12">
                    <c:v>13-04-2024</c:v>
                  </c:pt>
                  <c:pt idx="13">
                    <c:v>14-04-2024</c:v>
                  </c:pt>
                  <c:pt idx="14">
                    <c:v>15-04-2024</c:v>
                  </c:pt>
                  <c:pt idx="15">
                    <c:v>16-04-2024</c:v>
                  </c:pt>
                  <c:pt idx="16">
                    <c:v>17-04-2024</c:v>
                  </c:pt>
                  <c:pt idx="17">
                    <c:v>18-04-2024</c:v>
                  </c:pt>
                  <c:pt idx="18">
                    <c:v>19-04-2024</c:v>
                  </c:pt>
                  <c:pt idx="19">
                    <c:v>20-04-2024</c:v>
                  </c:pt>
                  <c:pt idx="20">
                    <c:v>21-04-2024</c:v>
                  </c:pt>
                  <c:pt idx="21">
                    <c:v>22-04-2024</c:v>
                  </c:pt>
                  <c:pt idx="22">
                    <c:v>23-04-2024</c:v>
                  </c:pt>
                  <c:pt idx="23">
                    <c:v>24-04-2024</c:v>
                  </c:pt>
                  <c:pt idx="24">
                    <c:v>25-04-2024</c:v>
                  </c:pt>
                  <c:pt idx="25">
                    <c:v>26-04-2024</c:v>
                  </c:pt>
                  <c:pt idx="26">
                    <c:v>27-04-2024</c:v>
                  </c:pt>
                  <c:pt idx="27">
                    <c:v>28-04-2024</c:v>
                  </c:pt>
                  <c:pt idx="28">
                    <c:v>29-04-2024</c:v>
                  </c:pt>
                  <c:pt idx="29">
                    <c:v>30-04-2024</c:v>
                  </c:pt>
                  <c:pt idx="30">
                    <c:v>01-05-2024</c:v>
                  </c:pt>
                  <c:pt idx="31">
                    <c:v>02-05-2024</c:v>
                  </c:pt>
                  <c:pt idx="32">
                    <c:v>03-05-2024</c:v>
                  </c:pt>
                  <c:pt idx="33">
                    <c:v>04-05-2024</c:v>
                  </c:pt>
                  <c:pt idx="34">
                    <c:v>05-05-2024</c:v>
                  </c:pt>
                  <c:pt idx="35">
                    <c:v>06-05-2024</c:v>
                  </c:pt>
                  <c:pt idx="36">
                    <c:v>07-05-2024</c:v>
                  </c:pt>
                  <c:pt idx="37">
                    <c:v>08-05-2024</c:v>
                  </c:pt>
                  <c:pt idx="38">
                    <c:v>09-05-2024</c:v>
                  </c:pt>
                  <c:pt idx="39">
                    <c:v>10-05-2024</c:v>
                  </c:pt>
                  <c:pt idx="40">
                    <c:v>11-05-2024</c:v>
                  </c:pt>
                  <c:pt idx="41">
                    <c:v>12-05-2024</c:v>
                  </c:pt>
                  <c:pt idx="42">
                    <c:v>13-05-2024</c:v>
                  </c:pt>
                  <c:pt idx="43">
                    <c:v>14-05-2024</c:v>
                  </c:pt>
                  <c:pt idx="44">
                    <c:v>15-05-2024</c:v>
                  </c:pt>
                  <c:pt idx="45">
                    <c:v>16-05-2024</c:v>
                  </c:pt>
                  <c:pt idx="46">
                    <c:v>17-05-2024</c:v>
                  </c:pt>
                  <c:pt idx="47">
                    <c:v>18-05-2024</c:v>
                  </c:pt>
                  <c:pt idx="48">
                    <c:v>19-05-2024</c:v>
                  </c:pt>
                  <c:pt idx="49">
                    <c:v>20-05-2024</c:v>
                  </c:pt>
                  <c:pt idx="50">
                    <c:v>21-05-2024</c:v>
                  </c:pt>
                  <c:pt idx="51">
                    <c:v>22-05-2024</c:v>
                  </c:pt>
                  <c:pt idx="52">
                    <c:v>23-05-2024</c:v>
                  </c:pt>
                  <c:pt idx="53">
                    <c:v>24-05-2024</c:v>
                  </c:pt>
                  <c:pt idx="54">
                    <c:v>25-05-2024</c:v>
                  </c:pt>
                  <c:pt idx="55">
                    <c:v>26-05-2024</c:v>
                  </c:pt>
                  <c:pt idx="56">
                    <c:v>27-05-2024</c:v>
                  </c:pt>
                  <c:pt idx="57">
                    <c:v>28-05-2024</c:v>
                  </c:pt>
                  <c:pt idx="58">
                    <c:v>29-05-2024</c:v>
                  </c:pt>
                  <c:pt idx="59">
                    <c:v>30-05-2024</c:v>
                  </c:pt>
                  <c:pt idx="60">
                    <c:v>31-05-2024</c:v>
                  </c:pt>
                  <c:pt idx="61">
                    <c:v>01-06-2024</c:v>
                  </c:pt>
                  <c:pt idx="62">
                    <c:v>02-06-2024</c:v>
                  </c:pt>
                  <c:pt idx="63">
                    <c:v>03-06-2024</c:v>
                  </c:pt>
                  <c:pt idx="64">
                    <c:v>04-06-2024</c:v>
                  </c:pt>
                  <c:pt idx="65">
                    <c:v>05-06-2024</c:v>
                  </c:pt>
                  <c:pt idx="66">
                    <c:v>06-06-2024</c:v>
                  </c:pt>
                  <c:pt idx="67">
                    <c:v>07-06-2024</c:v>
                  </c:pt>
                  <c:pt idx="68">
                    <c:v>08-06-2024</c:v>
                  </c:pt>
                  <c:pt idx="69">
                    <c:v>09-06-2024</c:v>
                  </c:pt>
                  <c:pt idx="70">
                    <c:v>10-06-2024</c:v>
                  </c:pt>
                  <c:pt idx="71">
                    <c:v>11-06-2024</c:v>
                  </c:pt>
                  <c:pt idx="72">
                    <c:v>12-06-2024</c:v>
                  </c:pt>
                  <c:pt idx="73">
                    <c:v>13-06-2024</c:v>
                  </c:pt>
                  <c:pt idx="74">
                    <c:v>14-06-2024</c:v>
                  </c:pt>
                  <c:pt idx="75">
                    <c:v>15-06-2024</c:v>
                  </c:pt>
                  <c:pt idx="76">
                    <c:v>16-06-2024</c:v>
                  </c:pt>
                  <c:pt idx="77">
                    <c:v>17-06-2024</c:v>
                  </c:pt>
                  <c:pt idx="78">
                    <c:v>18-06-2024</c:v>
                  </c:pt>
                  <c:pt idx="79">
                    <c:v>19-06-2024</c:v>
                  </c:pt>
                  <c:pt idx="80">
                    <c:v>20-06-2024</c:v>
                  </c:pt>
                  <c:pt idx="81">
                    <c:v>21-06-2024</c:v>
                  </c:pt>
                  <c:pt idx="82">
                    <c:v>22-06-2024</c:v>
                  </c:pt>
                  <c:pt idx="83">
                    <c:v>23-06-2024</c:v>
                  </c:pt>
                  <c:pt idx="84">
                    <c:v>24-06-2024</c:v>
                  </c:pt>
                  <c:pt idx="85">
                    <c:v>25-06-2024</c:v>
                  </c:pt>
                  <c:pt idx="86">
                    <c:v>26-06-2024</c:v>
                  </c:pt>
                  <c:pt idx="87">
                    <c:v>27-06-2024</c:v>
                  </c:pt>
                  <c:pt idx="88">
                    <c:v>28-06-2024</c:v>
                  </c:pt>
                  <c:pt idx="89">
                    <c:v>29-06-2024</c:v>
                  </c:pt>
                  <c:pt idx="90">
                    <c:v>30-06-2024</c:v>
                  </c:pt>
                  <c:pt idx="91">
                    <c:v>01-07-2024</c:v>
                  </c:pt>
                  <c:pt idx="92">
                    <c:v>02-07-2024</c:v>
                  </c:pt>
                  <c:pt idx="93">
                    <c:v>03-07-2024</c:v>
                  </c:pt>
                  <c:pt idx="94">
                    <c:v>04-07-2024</c:v>
                  </c:pt>
                  <c:pt idx="95">
                    <c:v>05-07-2024</c:v>
                  </c:pt>
                  <c:pt idx="96">
                    <c:v>06-07-2024</c:v>
                  </c:pt>
                  <c:pt idx="97">
                    <c:v>07-07-2024</c:v>
                  </c:pt>
                  <c:pt idx="98">
                    <c:v>08-07-2024</c:v>
                  </c:pt>
                  <c:pt idx="99">
                    <c:v>09-07-2024</c:v>
                  </c:pt>
                  <c:pt idx="100">
                    <c:v>10-07-2024</c:v>
                  </c:pt>
                  <c:pt idx="101">
                    <c:v>11-07-2024</c:v>
                  </c:pt>
                  <c:pt idx="102">
                    <c:v>12-07-2024</c:v>
                  </c:pt>
                  <c:pt idx="103">
                    <c:v>13-07-2024</c:v>
                  </c:pt>
                  <c:pt idx="104">
                    <c:v>14-07-2024</c:v>
                  </c:pt>
                  <c:pt idx="105">
                    <c:v>15-07-2024</c:v>
                  </c:pt>
                  <c:pt idx="106">
                    <c:v>16-07-2024</c:v>
                  </c:pt>
                  <c:pt idx="107">
                    <c:v>17-07-2024</c:v>
                  </c:pt>
                  <c:pt idx="108">
                    <c:v>18-07-2024</c:v>
                  </c:pt>
                  <c:pt idx="109">
                    <c:v>19-07-2024</c:v>
                  </c:pt>
                  <c:pt idx="110">
                    <c:v>20-07-2024</c:v>
                  </c:pt>
                  <c:pt idx="111">
                    <c:v>21-07-2024</c:v>
                  </c:pt>
                  <c:pt idx="112">
                    <c:v>22-07-2024</c:v>
                  </c:pt>
                  <c:pt idx="113">
                    <c:v>23-07-2024</c:v>
                  </c:pt>
                  <c:pt idx="114">
                    <c:v>24-07-2024</c:v>
                  </c:pt>
                  <c:pt idx="115">
                    <c:v>25-07-2024</c:v>
                  </c:pt>
                  <c:pt idx="116">
                    <c:v>26-07-2024</c:v>
                  </c:pt>
                  <c:pt idx="117">
                    <c:v>27-07-2024</c:v>
                  </c:pt>
                  <c:pt idx="118">
                    <c:v>28-07-2024</c:v>
                  </c:pt>
                  <c:pt idx="119">
                    <c:v>29-07-2024</c:v>
                  </c:pt>
                  <c:pt idx="120">
                    <c:v>30-07-2024</c:v>
                  </c:pt>
                  <c:pt idx="121">
                    <c:v>31-07-2024</c:v>
                  </c:pt>
                  <c:pt idx="122">
                    <c:v>01-08-2024</c:v>
                  </c:pt>
                  <c:pt idx="123">
                    <c:v>02-08-2024</c:v>
                  </c:pt>
                  <c:pt idx="124">
                    <c:v>03-08-2024</c:v>
                  </c:pt>
                  <c:pt idx="125">
                    <c:v>04-08-2024</c:v>
                  </c:pt>
                  <c:pt idx="126">
                    <c:v>05-08-2024</c:v>
                  </c:pt>
                  <c:pt idx="127">
                    <c:v>06-08-2024</c:v>
                  </c:pt>
                  <c:pt idx="128">
                    <c:v>07-08-2024</c:v>
                  </c:pt>
                  <c:pt idx="129">
                    <c:v>08-08-2024</c:v>
                  </c:pt>
                  <c:pt idx="130">
                    <c:v>09-08-2024</c:v>
                  </c:pt>
                  <c:pt idx="131">
                    <c:v>10-08-2024</c:v>
                  </c:pt>
                  <c:pt idx="132">
                    <c:v>11-08-2024</c:v>
                  </c:pt>
                  <c:pt idx="133">
                    <c:v>12-08-2024</c:v>
                  </c:pt>
                  <c:pt idx="134">
                    <c:v>13-08-2024</c:v>
                  </c:pt>
                  <c:pt idx="135">
                    <c:v>14-08-2024</c:v>
                  </c:pt>
                  <c:pt idx="136">
                    <c:v>15-08-2024</c:v>
                  </c:pt>
                  <c:pt idx="137">
                    <c:v>16-08-2024</c:v>
                  </c:pt>
                  <c:pt idx="138">
                    <c:v>17-08-2024</c:v>
                  </c:pt>
                  <c:pt idx="139">
                    <c:v>18-08-2024</c:v>
                  </c:pt>
                  <c:pt idx="140">
                    <c:v>19-08-2024</c:v>
                  </c:pt>
                  <c:pt idx="141">
                    <c:v>20-08-2024</c:v>
                  </c:pt>
                  <c:pt idx="142">
                    <c:v>21-08-2024</c:v>
                  </c:pt>
                  <c:pt idx="143">
                    <c:v>22-08-2024</c:v>
                  </c:pt>
                  <c:pt idx="144">
                    <c:v>23-08-2024</c:v>
                  </c:pt>
                  <c:pt idx="145">
                    <c:v>24-08-2024</c:v>
                  </c:pt>
                  <c:pt idx="146">
                    <c:v>25-08-2024</c:v>
                  </c:pt>
                  <c:pt idx="147">
                    <c:v>26-08-2024</c:v>
                  </c:pt>
                  <c:pt idx="148">
                    <c:v>27-08-2024</c:v>
                  </c:pt>
                  <c:pt idx="149">
                    <c:v>28-08-2024</c:v>
                  </c:pt>
                  <c:pt idx="150">
                    <c:v>29-08-2024</c:v>
                  </c:pt>
                  <c:pt idx="151">
                    <c:v>30-08-2024</c:v>
                  </c:pt>
                  <c:pt idx="152">
                    <c:v>31-08-2024</c:v>
                  </c:pt>
                  <c:pt idx="153">
                    <c:v>01-09-2024</c:v>
                  </c:pt>
                  <c:pt idx="154">
                    <c:v>02-09-2024</c:v>
                  </c:pt>
                  <c:pt idx="155">
                    <c:v>03-09-2024</c:v>
                  </c:pt>
                  <c:pt idx="156">
                    <c:v>04-09-2024</c:v>
                  </c:pt>
                  <c:pt idx="157">
                    <c:v>05-09-2024</c:v>
                  </c:pt>
                  <c:pt idx="158">
                    <c:v>06-09-2024</c:v>
                  </c:pt>
                  <c:pt idx="159">
                    <c:v>07-09-2024</c:v>
                  </c:pt>
                  <c:pt idx="160">
                    <c:v>08-09-2024</c:v>
                  </c:pt>
                  <c:pt idx="161">
                    <c:v>09-09-2024</c:v>
                  </c:pt>
                  <c:pt idx="162">
                    <c:v>10-09-2024</c:v>
                  </c:pt>
                  <c:pt idx="163">
                    <c:v>11-09-2024</c:v>
                  </c:pt>
                  <c:pt idx="164">
                    <c:v>12-09-2024</c:v>
                  </c:pt>
                  <c:pt idx="165">
                    <c:v>13-09-2024</c:v>
                  </c:pt>
                  <c:pt idx="166">
                    <c:v>14-09-2024</c:v>
                  </c:pt>
                  <c:pt idx="167">
                    <c:v>15-09-2024</c:v>
                  </c:pt>
                  <c:pt idx="168">
                    <c:v>16-09-2024</c:v>
                  </c:pt>
                  <c:pt idx="169">
                    <c:v>17-09-2024</c:v>
                  </c:pt>
                  <c:pt idx="170">
                    <c:v>18-09-2024</c:v>
                  </c:pt>
                  <c:pt idx="171">
                    <c:v>19-09-2024</c:v>
                  </c:pt>
                  <c:pt idx="172">
                    <c:v>20-09-2024</c:v>
                  </c:pt>
                  <c:pt idx="173">
                    <c:v>21-09-2024</c:v>
                  </c:pt>
                  <c:pt idx="174">
                    <c:v>22-09-2024</c:v>
                  </c:pt>
                  <c:pt idx="175">
                    <c:v>23-09-2024</c:v>
                  </c:pt>
                  <c:pt idx="176">
                    <c:v>24-09-2024</c:v>
                  </c:pt>
                  <c:pt idx="177">
                    <c:v>25-09-2024</c:v>
                  </c:pt>
                  <c:pt idx="178">
                    <c:v>26-09-2024</c:v>
                  </c:pt>
                  <c:pt idx="179">
                    <c:v>27-09-2024</c:v>
                  </c:pt>
                  <c:pt idx="180">
                    <c:v>28-09-2024</c:v>
                  </c:pt>
                  <c:pt idx="181">
                    <c:v>29-09-2024</c:v>
                  </c:pt>
                  <c:pt idx="182">
                    <c:v>30-09-2024</c:v>
                  </c:pt>
                  <c:pt idx="183">
                    <c:v>01-10-2024</c:v>
                  </c:pt>
                  <c:pt idx="184">
                    <c:v>02-10-2024</c:v>
                  </c:pt>
                  <c:pt idx="185">
                    <c:v>03-10-2024</c:v>
                  </c:pt>
                  <c:pt idx="186">
                    <c:v>04-10-2024</c:v>
                  </c:pt>
                  <c:pt idx="187">
                    <c:v>05-10-2024</c:v>
                  </c:pt>
                  <c:pt idx="188">
                    <c:v>06-10-2024</c:v>
                  </c:pt>
                  <c:pt idx="189">
                    <c:v>07-10-2024</c:v>
                  </c:pt>
                  <c:pt idx="190">
                    <c:v>08-10-2024</c:v>
                  </c:pt>
                  <c:pt idx="191">
                    <c:v>09-10-2024</c:v>
                  </c:pt>
                  <c:pt idx="192">
                    <c:v>10-10-2024</c:v>
                  </c:pt>
                  <c:pt idx="193">
                    <c:v>11-10-2024</c:v>
                  </c:pt>
                  <c:pt idx="194">
                    <c:v>12-10-2024</c:v>
                  </c:pt>
                  <c:pt idx="195">
                    <c:v>13-10-2024</c:v>
                  </c:pt>
                  <c:pt idx="196">
                    <c:v>14-10-2024</c:v>
                  </c:pt>
                  <c:pt idx="197">
                    <c:v>15-10-2024</c:v>
                  </c:pt>
                  <c:pt idx="198">
                    <c:v>16-10-2024</c:v>
                  </c:pt>
                  <c:pt idx="199">
                    <c:v>17-10-2024</c:v>
                  </c:pt>
                  <c:pt idx="200">
                    <c:v>18-10-2024</c:v>
                  </c:pt>
                  <c:pt idx="201">
                    <c:v>19-10-2024</c:v>
                  </c:pt>
                  <c:pt idx="202">
                    <c:v>20-10-2024</c:v>
                  </c:pt>
                  <c:pt idx="203">
                    <c:v>21-10-2024</c:v>
                  </c:pt>
                  <c:pt idx="204">
                    <c:v>22-10-2024</c:v>
                  </c:pt>
                  <c:pt idx="205">
                    <c:v>23-10-2024</c:v>
                  </c:pt>
                  <c:pt idx="206">
                    <c:v>24-10-2024</c:v>
                  </c:pt>
                  <c:pt idx="207">
                    <c:v>25-10-2024</c:v>
                  </c:pt>
                  <c:pt idx="208">
                    <c:v>26-10-2024</c:v>
                  </c:pt>
                  <c:pt idx="209">
                    <c:v>27-10-2024</c:v>
                  </c:pt>
                  <c:pt idx="210">
                    <c:v>28-10-2024</c:v>
                  </c:pt>
                  <c:pt idx="211">
                    <c:v>29-10-2024</c:v>
                  </c:pt>
                  <c:pt idx="212">
                    <c:v>30-10-2024</c:v>
                  </c:pt>
                  <c:pt idx="213">
                    <c:v>31-10-2024</c:v>
                  </c:pt>
                  <c:pt idx="214">
                    <c:v>01-11-2024</c:v>
                  </c:pt>
                  <c:pt idx="215">
                    <c:v>02-11-2024</c:v>
                  </c:pt>
                  <c:pt idx="216">
                    <c:v>03-11-2024</c:v>
                  </c:pt>
                  <c:pt idx="217">
                    <c:v>04-11-2024</c:v>
                  </c:pt>
                  <c:pt idx="218">
                    <c:v>05-11-2024</c:v>
                  </c:pt>
                  <c:pt idx="219">
                    <c:v>06-11-2024</c:v>
                  </c:pt>
                  <c:pt idx="220">
                    <c:v>07-11-2024</c:v>
                  </c:pt>
                  <c:pt idx="221">
                    <c:v>08-11-2024</c:v>
                  </c:pt>
                  <c:pt idx="222">
                    <c:v>09-11-2024</c:v>
                  </c:pt>
                  <c:pt idx="223">
                    <c:v>10-11-2024</c:v>
                  </c:pt>
                  <c:pt idx="224">
                    <c:v>11-11-2024</c:v>
                  </c:pt>
                  <c:pt idx="225">
                    <c:v>12-11-2024</c:v>
                  </c:pt>
                  <c:pt idx="226">
                    <c:v>13-11-2024</c:v>
                  </c:pt>
                  <c:pt idx="227">
                    <c:v>14-11-2024</c:v>
                  </c:pt>
                  <c:pt idx="228">
                    <c:v>15-11-2024</c:v>
                  </c:pt>
                  <c:pt idx="229">
                    <c:v>16-11-2024</c:v>
                  </c:pt>
                  <c:pt idx="230">
                    <c:v>17-11-2024</c:v>
                  </c:pt>
                  <c:pt idx="231">
                    <c:v>18-11-2024</c:v>
                  </c:pt>
                  <c:pt idx="232">
                    <c:v>19-11-2024</c:v>
                  </c:pt>
                  <c:pt idx="233">
                    <c:v>20-11-2024</c:v>
                  </c:pt>
                  <c:pt idx="234">
                    <c:v>21-11-2024</c:v>
                  </c:pt>
                  <c:pt idx="235">
                    <c:v>22-11-2024</c:v>
                  </c:pt>
                  <c:pt idx="236">
                    <c:v>23-11-2024</c:v>
                  </c:pt>
                  <c:pt idx="237">
                    <c:v>24-11-2024</c:v>
                  </c:pt>
                  <c:pt idx="238">
                    <c:v>25-11-2024</c:v>
                  </c:pt>
                  <c:pt idx="239">
                    <c:v>26-11-2024</c:v>
                  </c:pt>
                  <c:pt idx="240">
                    <c:v>27-11-2024</c:v>
                  </c:pt>
                  <c:pt idx="241">
                    <c:v>28-11-2024</c:v>
                  </c:pt>
                  <c:pt idx="242">
                    <c:v>29-11-2024</c:v>
                  </c:pt>
                  <c:pt idx="243">
                    <c:v>30-11-2024</c:v>
                  </c:pt>
                  <c:pt idx="244">
                    <c:v>01-12-2024</c:v>
                  </c:pt>
                  <c:pt idx="245">
                    <c:v>02-12-2024</c:v>
                  </c:pt>
                  <c:pt idx="246">
                    <c:v>03-12-2024</c:v>
                  </c:pt>
                  <c:pt idx="247">
                    <c:v>04-12-2024</c:v>
                  </c:pt>
                  <c:pt idx="248">
                    <c:v>05-12-2024</c:v>
                  </c:pt>
                  <c:pt idx="249">
                    <c:v>06-12-2024</c:v>
                  </c:pt>
                  <c:pt idx="250">
                    <c:v>07-12-2024</c:v>
                  </c:pt>
                  <c:pt idx="251">
                    <c:v>08-12-2024</c:v>
                  </c:pt>
                  <c:pt idx="252">
                    <c:v>09-12-2024</c:v>
                  </c:pt>
                  <c:pt idx="253">
                    <c:v>10-12-2024</c:v>
                  </c:pt>
                  <c:pt idx="254">
                    <c:v>11-12-2024</c:v>
                  </c:pt>
                  <c:pt idx="255">
                    <c:v>12-12-2024</c:v>
                  </c:pt>
                  <c:pt idx="256">
                    <c:v>13-12-2024</c:v>
                  </c:pt>
                  <c:pt idx="257">
                    <c:v>14-12-2024</c:v>
                  </c:pt>
                  <c:pt idx="258">
                    <c:v>15-12-2024</c:v>
                  </c:pt>
                  <c:pt idx="259">
                    <c:v>16-12-2024</c:v>
                  </c:pt>
                  <c:pt idx="260">
                    <c:v>17-12-2024</c:v>
                  </c:pt>
                  <c:pt idx="261">
                    <c:v>18-12-2024</c:v>
                  </c:pt>
                  <c:pt idx="262">
                    <c:v>19-12-2024</c:v>
                  </c:pt>
                  <c:pt idx="263">
                    <c:v>20-12-2024</c:v>
                  </c:pt>
                  <c:pt idx="264">
                    <c:v>21-12-2024</c:v>
                  </c:pt>
                  <c:pt idx="265">
                    <c:v>22-12-2024</c:v>
                  </c:pt>
                  <c:pt idx="266">
                    <c:v>23-12-2024</c:v>
                  </c:pt>
                  <c:pt idx="267">
                    <c:v>24-12-2024</c:v>
                  </c:pt>
                  <c:pt idx="268">
                    <c:v>25-12-2024</c:v>
                  </c:pt>
                  <c:pt idx="269">
                    <c:v>26-12-2024</c:v>
                  </c:pt>
                  <c:pt idx="270">
                    <c:v>27-12-2024</c:v>
                  </c:pt>
                  <c:pt idx="271">
                    <c:v>28-12-2024</c:v>
                  </c:pt>
                  <c:pt idx="272">
                    <c:v>29-12-2024</c:v>
                  </c:pt>
                  <c:pt idx="273">
                    <c:v>30-12-2024</c:v>
                  </c:pt>
                  <c:pt idx="274">
                    <c:v>31-12-2024</c:v>
                  </c:pt>
                  <c:pt idx="275">
                    <c:v>01-01-2025</c:v>
                  </c:pt>
                  <c:pt idx="276">
                    <c:v>03-01-2025</c:v>
                  </c:pt>
                  <c:pt idx="277">
                    <c:v>04-01-2025</c:v>
                  </c:pt>
                  <c:pt idx="278">
                    <c:v>05-01-2025</c:v>
                  </c:pt>
                  <c:pt idx="279">
                    <c:v>06-01-2025</c:v>
                  </c:pt>
                  <c:pt idx="280">
                    <c:v>07-01-2025</c:v>
                  </c:pt>
                  <c:pt idx="281">
                    <c:v>08-01-2025</c:v>
                  </c:pt>
                  <c:pt idx="282">
                    <c:v>09-01-2025</c:v>
                  </c:pt>
                  <c:pt idx="283">
                    <c:v>10-01-2025</c:v>
                  </c:pt>
                  <c:pt idx="284">
                    <c:v>11-01-2025</c:v>
                  </c:pt>
                  <c:pt idx="285">
                    <c:v>12-01-2025</c:v>
                  </c:pt>
                  <c:pt idx="286">
                    <c:v>13-01-2025</c:v>
                  </c:pt>
                  <c:pt idx="287">
                    <c:v>14-01-2025</c:v>
                  </c:pt>
                  <c:pt idx="288">
                    <c:v>15-01-2025</c:v>
                  </c:pt>
                  <c:pt idx="289">
                    <c:v>16-01-2025</c:v>
                  </c:pt>
                  <c:pt idx="290">
                    <c:v>17-01-2025</c:v>
                  </c:pt>
                  <c:pt idx="291">
                    <c:v>18-01-2025</c:v>
                  </c:pt>
                  <c:pt idx="292">
                    <c:v>19-01-2025</c:v>
                  </c:pt>
                  <c:pt idx="293">
                    <c:v>20-01-2025</c:v>
                  </c:pt>
                  <c:pt idx="294">
                    <c:v>21-01-2025</c:v>
                  </c:pt>
                  <c:pt idx="295">
                    <c:v>22-01-2025</c:v>
                  </c:pt>
                  <c:pt idx="296">
                    <c:v>23-01-2025</c:v>
                  </c:pt>
                  <c:pt idx="297">
                    <c:v>24-01-2025</c:v>
                  </c:pt>
                  <c:pt idx="298">
                    <c:v>25-01-2025</c:v>
                  </c:pt>
                  <c:pt idx="299">
                    <c:v>26-01-2025</c:v>
                  </c:pt>
                  <c:pt idx="300">
                    <c:v>27-01-2025</c:v>
                  </c:pt>
                  <c:pt idx="301">
                    <c:v>28-01-2025</c:v>
                  </c:pt>
                  <c:pt idx="302">
                    <c:v>29-01-2025</c:v>
                  </c:pt>
                  <c:pt idx="303">
                    <c:v>30-01-2025</c:v>
                  </c:pt>
                  <c:pt idx="304">
                    <c:v>31-01-2025</c:v>
                  </c:pt>
                  <c:pt idx="305">
                    <c:v>01-02-2025</c:v>
                  </c:pt>
                  <c:pt idx="306">
                    <c:v>02-02-2025</c:v>
                  </c:pt>
                  <c:pt idx="307">
                    <c:v>03-02-2025</c:v>
                  </c:pt>
                  <c:pt idx="308">
                    <c:v>04-02-2025</c:v>
                  </c:pt>
                  <c:pt idx="309">
                    <c:v>05-02-2025</c:v>
                  </c:pt>
                  <c:pt idx="310">
                    <c:v>06-02-2025</c:v>
                  </c:pt>
                  <c:pt idx="311">
                    <c:v>07-02-2025</c:v>
                  </c:pt>
                  <c:pt idx="312">
                    <c:v>08-02-2025</c:v>
                  </c:pt>
                  <c:pt idx="313">
                    <c:v>09-02-2025</c:v>
                  </c:pt>
                  <c:pt idx="314">
                    <c:v>10-02-2025</c:v>
                  </c:pt>
                  <c:pt idx="315">
                    <c:v>11-02-2025</c:v>
                  </c:pt>
                  <c:pt idx="316">
                    <c:v>12-02-2025</c:v>
                  </c:pt>
                  <c:pt idx="317">
                    <c:v>13-02-2025</c:v>
                  </c:pt>
                  <c:pt idx="318">
                    <c:v>14-02-2025</c:v>
                  </c:pt>
                  <c:pt idx="319">
                    <c:v>15-02-2025</c:v>
                  </c:pt>
                  <c:pt idx="320">
                    <c:v>16-02-2025</c:v>
                  </c:pt>
                  <c:pt idx="321">
                    <c:v>17-02-2025</c:v>
                  </c:pt>
                  <c:pt idx="322">
                    <c:v>18-02-2025</c:v>
                  </c:pt>
                  <c:pt idx="323">
                    <c:v>19-02-2025</c:v>
                  </c:pt>
                  <c:pt idx="324">
                    <c:v>20-02-2025</c:v>
                  </c:pt>
                  <c:pt idx="325">
                    <c:v>21-02-2025</c:v>
                  </c:pt>
                  <c:pt idx="326">
                    <c:v>22-02-2025</c:v>
                  </c:pt>
                  <c:pt idx="327">
                    <c:v>23-02-2025</c:v>
                  </c:pt>
                  <c:pt idx="328">
                    <c:v>24-02-2025</c:v>
                  </c:pt>
                  <c:pt idx="329">
                    <c:v>25-02-2025</c:v>
                  </c:pt>
                  <c:pt idx="330">
                    <c:v>26-02-2025</c:v>
                  </c:pt>
                  <c:pt idx="331">
                    <c:v>27-02-2025</c:v>
                  </c:pt>
                  <c:pt idx="332">
                    <c:v>28-02-2025</c:v>
                  </c:pt>
                  <c:pt idx="333">
                    <c:v>01-03-2025</c:v>
                  </c:pt>
                  <c:pt idx="334">
                    <c:v>02-03-2025</c:v>
                  </c:pt>
                  <c:pt idx="335">
                    <c:v>03-03-2025</c:v>
                  </c:pt>
                  <c:pt idx="336">
                    <c:v>04-03-2025</c:v>
                  </c:pt>
                  <c:pt idx="337">
                    <c:v>05-03-2025</c:v>
                  </c:pt>
                  <c:pt idx="338">
                    <c:v>06-03-2025</c:v>
                  </c:pt>
                  <c:pt idx="339">
                    <c:v>07-03-2025</c:v>
                  </c:pt>
                  <c:pt idx="340">
                    <c:v>08-03-2025</c:v>
                  </c:pt>
                  <c:pt idx="341">
                    <c:v>09-03-2025</c:v>
                  </c:pt>
                  <c:pt idx="342">
                    <c:v>10-03-2025</c:v>
                  </c:pt>
                  <c:pt idx="343">
                    <c:v>11-03-2025</c:v>
                  </c:pt>
                  <c:pt idx="344">
                    <c:v>12-03-2025</c:v>
                  </c:pt>
                  <c:pt idx="345">
                    <c:v>13-03-2025</c:v>
                  </c:pt>
                  <c:pt idx="346">
                    <c:v>14-03-2025</c:v>
                  </c:pt>
                  <c:pt idx="347">
                    <c:v>15-03-2025</c:v>
                  </c:pt>
                  <c:pt idx="348">
                    <c:v>16-03-2025</c:v>
                  </c:pt>
                  <c:pt idx="349">
                    <c:v>17-03-2025</c:v>
                  </c:pt>
                  <c:pt idx="350">
                    <c:v>18-03-2025</c:v>
                  </c:pt>
                  <c:pt idx="351">
                    <c:v>19-03-2025</c:v>
                  </c:pt>
                  <c:pt idx="352">
                    <c:v>20-03-2025</c:v>
                  </c:pt>
                  <c:pt idx="353">
                    <c:v>21-03-2025</c:v>
                  </c:pt>
                  <c:pt idx="354">
                    <c:v>22-03-2025</c:v>
                  </c:pt>
                  <c:pt idx="355">
                    <c:v>23-03-2025</c:v>
                  </c:pt>
                  <c:pt idx="356">
                    <c:v>24-03-2025</c:v>
                  </c:pt>
                  <c:pt idx="357">
                    <c:v>25-03-2025</c:v>
                  </c:pt>
                  <c:pt idx="358">
                    <c:v>26-03-2025</c:v>
                  </c:pt>
                  <c:pt idx="359">
                    <c:v>27-03-2025</c:v>
                  </c:pt>
                  <c:pt idx="360">
                    <c:v>28-03-2025</c:v>
                  </c:pt>
                  <c:pt idx="361">
                    <c:v>29-03-2025</c:v>
                  </c:pt>
                  <c:pt idx="362">
                    <c:v>30-03-2025</c:v>
                  </c:pt>
                  <c:pt idx="363">
                    <c:v>31-03-2025</c:v>
                  </c:pt>
                </c:lvl>
                <c:lvl>
                  <c:pt idx="0">
                    <c:v>Apr</c:v>
                  </c:pt>
                  <c:pt idx="30">
                    <c:v>May</c:v>
                  </c:pt>
                  <c:pt idx="61">
                    <c:v>Jun</c:v>
                  </c:pt>
                  <c:pt idx="91">
                    <c:v>Jul</c:v>
                  </c:pt>
                  <c:pt idx="122">
                    <c:v>Aug</c:v>
                  </c:pt>
                  <c:pt idx="153">
                    <c:v>Sep</c:v>
                  </c:pt>
                  <c:pt idx="183">
                    <c:v>Oct</c:v>
                  </c:pt>
                  <c:pt idx="214">
                    <c:v>Nov</c:v>
                  </c:pt>
                  <c:pt idx="244">
                    <c:v>Dec</c:v>
                  </c:pt>
                  <c:pt idx="275">
                    <c:v>Jan</c:v>
                  </c:pt>
                  <c:pt idx="305">
                    <c:v>Feb</c:v>
                  </c:pt>
                  <c:pt idx="333">
                    <c:v>Mar</c:v>
                  </c:pt>
                </c:lvl>
                <c:lvl>
                  <c:pt idx="0">
                    <c:v>2024</c:v>
                  </c:pt>
                  <c:pt idx="275">
                    <c:v>2025</c:v>
                  </c:pt>
                </c:lvl>
              </c:multiLvlStrCache>
            </c:multiLvlStrRef>
          </c:cat>
          <c:val>
            <c:numRef>
              <c:f>'Pivot Table'!$B$49:$B$427</c:f>
              <c:numCache>
                <c:formatCode>General</c:formatCode>
                <c:ptCount val="364"/>
                <c:pt idx="0">
                  <c:v>26253.63</c:v>
                </c:pt>
                <c:pt idx="1">
                  <c:v>21041.18</c:v>
                </c:pt>
                <c:pt idx="2">
                  <c:v>25887.06</c:v>
                </c:pt>
                <c:pt idx="3">
                  <c:v>15719.39</c:v>
                </c:pt>
                <c:pt idx="4">
                  <c:v>12426.68</c:v>
                </c:pt>
                <c:pt idx="5">
                  <c:v>41836.479999999996</c:v>
                </c:pt>
                <c:pt idx="6">
                  <c:v>39492.78</c:v>
                </c:pt>
                <c:pt idx="7">
                  <c:v>21753.609999999997</c:v>
                </c:pt>
                <c:pt idx="8">
                  <c:v>10892.269999999999</c:v>
                </c:pt>
                <c:pt idx="9">
                  <c:v>19623.040000000005</c:v>
                </c:pt>
                <c:pt idx="10">
                  <c:v>15265.400000000001</c:v>
                </c:pt>
                <c:pt idx="11">
                  <c:v>9965.48</c:v>
                </c:pt>
                <c:pt idx="12">
                  <c:v>30519.42</c:v>
                </c:pt>
                <c:pt idx="13">
                  <c:v>28440.47</c:v>
                </c:pt>
                <c:pt idx="14">
                  <c:v>19488.129999999997</c:v>
                </c:pt>
                <c:pt idx="15">
                  <c:v>46497.279999999999</c:v>
                </c:pt>
                <c:pt idx="16">
                  <c:v>36502.31</c:v>
                </c:pt>
                <c:pt idx="17">
                  <c:v>11295.64</c:v>
                </c:pt>
                <c:pt idx="18">
                  <c:v>21961.629999999997</c:v>
                </c:pt>
                <c:pt idx="19">
                  <c:v>4125.57</c:v>
                </c:pt>
                <c:pt idx="20">
                  <c:v>52689.359999999993</c:v>
                </c:pt>
                <c:pt idx="21">
                  <c:v>23939.05</c:v>
                </c:pt>
                <c:pt idx="22">
                  <c:v>12969.19</c:v>
                </c:pt>
                <c:pt idx="23">
                  <c:v>11108.920000000002</c:v>
                </c:pt>
                <c:pt idx="24">
                  <c:v>15011.15</c:v>
                </c:pt>
                <c:pt idx="25">
                  <c:v>29020.28</c:v>
                </c:pt>
                <c:pt idx="26">
                  <c:v>25718.989999999998</c:v>
                </c:pt>
                <c:pt idx="27">
                  <c:v>18513.999999999996</c:v>
                </c:pt>
                <c:pt idx="28">
                  <c:v>13184.77</c:v>
                </c:pt>
                <c:pt idx="29">
                  <c:v>22213.769999999997</c:v>
                </c:pt>
                <c:pt idx="30">
                  <c:v>35353.189999999995</c:v>
                </c:pt>
                <c:pt idx="31">
                  <c:v>16996.240000000002</c:v>
                </c:pt>
                <c:pt idx="32">
                  <c:v>34201.43</c:v>
                </c:pt>
                <c:pt idx="33">
                  <c:v>39323.459999999992</c:v>
                </c:pt>
                <c:pt idx="34">
                  <c:v>42159.37999999999</c:v>
                </c:pt>
                <c:pt idx="35">
                  <c:v>18140.12</c:v>
                </c:pt>
                <c:pt idx="36">
                  <c:v>12163.629999999997</c:v>
                </c:pt>
                <c:pt idx="37">
                  <c:v>30602.65</c:v>
                </c:pt>
                <c:pt idx="38">
                  <c:v>7004.82</c:v>
                </c:pt>
                <c:pt idx="39">
                  <c:v>14213.36</c:v>
                </c:pt>
                <c:pt idx="40">
                  <c:v>36373.749999999993</c:v>
                </c:pt>
                <c:pt idx="41">
                  <c:v>19417.419999999998</c:v>
                </c:pt>
                <c:pt idx="42">
                  <c:v>13530.009999999998</c:v>
                </c:pt>
                <c:pt idx="43">
                  <c:v>20132.53</c:v>
                </c:pt>
                <c:pt idx="44">
                  <c:v>1976.1</c:v>
                </c:pt>
                <c:pt idx="45">
                  <c:v>2045.08</c:v>
                </c:pt>
                <c:pt idx="46">
                  <c:v>40827.599999999999</c:v>
                </c:pt>
                <c:pt idx="47">
                  <c:v>42057.040000000008</c:v>
                </c:pt>
                <c:pt idx="48">
                  <c:v>13325.16</c:v>
                </c:pt>
                <c:pt idx="49">
                  <c:v>11493.2</c:v>
                </c:pt>
                <c:pt idx="50">
                  <c:v>19575.88</c:v>
                </c:pt>
                <c:pt idx="51">
                  <c:v>20064.629999999997</c:v>
                </c:pt>
                <c:pt idx="52">
                  <c:v>6012.18</c:v>
                </c:pt>
                <c:pt idx="53">
                  <c:v>44847.490000000005</c:v>
                </c:pt>
                <c:pt idx="54">
                  <c:v>30084.929999999997</c:v>
                </c:pt>
                <c:pt idx="55">
                  <c:v>36451.74</c:v>
                </c:pt>
                <c:pt idx="56">
                  <c:v>19781.310000000001</c:v>
                </c:pt>
                <c:pt idx="57">
                  <c:v>10804.050000000001</c:v>
                </c:pt>
                <c:pt idx="58">
                  <c:v>28768.82</c:v>
                </c:pt>
                <c:pt idx="59">
                  <c:v>22344.690000000002</c:v>
                </c:pt>
                <c:pt idx="60">
                  <c:v>25298.53</c:v>
                </c:pt>
                <c:pt idx="61">
                  <c:v>7140.44</c:v>
                </c:pt>
                <c:pt idx="62">
                  <c:v>18745.02</c:v>
                </c:pt>
                <c:pt idx="63">
                  <c:v>14635.119999999999</c:v>
                </c:pt>
                <c:pt idx="64">
                  <c:v>27053.560000000005</c:v>
                </c:pt>
                <c:pt idx="65">
                  <c:v>13444.8</c:v>
                </c:pt>
                <c:pt idx="66">
                  <c:v>31792.84</c:v>
                </c:pt>
                <c:pt idx="67">
                  <c:v>14749.94</c:v>
                </c:pt>
                <c:pt idx="68">
                  <c:v>47288</c:v>
                </c:pt>
                <c:pt idx="69">
                  <c:v>13016.99</c:v>
                </c:pt>
                <c:pt idx="70">
                  <c:v>48668.700000000004</c:v>
                </c:pt>
                <c:pt idx="71">
                  <c:v>49739.71</c:v>
                </c:pt>
                <c:pt idx="72">
                  <c:v>20762.899999999998</c:v>
                </c:pt>
                <c:pt idx="73">
                  <c:v>14530.740000000002</c:v>
                </c:pt>
                <c:pt idx="74">
                  <c:v>32027.770000000004</c:v>
                </c:pt>
                <c:pt idx="75">
                  <c:v>13868.76</c:v>
                </c:pt>
                <c:pt idx="76">
                  <c:v>8167.73</c:v>
                </c:pt>
                <c:pt idx="77">
                  <c:v>42241.47</c:v>
                </c:pt>
                <c:pt idx="78">
                  <c:v>19692.989999999998</c:v>
                </c:pt>
                <c:pt idx="79">
                  <c:v>7263.06</c:v>
                </c:pt>
                <c:pt idx="80">
                  <c:v>28420.21</c:v>
                </c:pt>
                <c:pt idx="81">
                  <c:v>42430.040000000008</c:v>
                </c:pt>
                <c:pt idx="82">
                  <c:v>22080.1</c:v>
                </c:pt>
                <c:pt idx="83">
                  <c:v>27539.919999999998</c:v>
                </c:pt>
                <c:pt idx="84">
                  <c:v>30400.66</c:v>
                </c:pt>
                <c:pt idx="85">
                  <c:v>20592.57</c:v>
                </c:pt>
                <c:pt idx="86">
                  <c:v>15401.369999999999</c:v>
                </c:pt>
                <c:pt idx="87">
                  <c:v>12961.19</c:v>
                </c:pt>
                <c:pt idx="88">
                  <c:v>14260.800000000001</c:v>
                </c:pt>
                <c:pt idx="89">
                  <c:v>11002.560000000001</c:v>
                </c:pt>
                <c:pt idx="90">
                  <c:v>36523.03</c:v>
                </c:pt>
                <c:pt idx="91">
                  <c:v>11537.939999999999</c:v>
                </c:pt>
                <c:pt idx="92">
                  <c:v>15022.850000000002</c:v>
                </c:pt>
                <c:pt idx="93">
                  <c:v>9582.7799999999988</c:v>
                </c:pt>
                <c:pt idx="94">
                  <c:v>15330.83</c:v>
                </c:pt>
                <c:pt idx="95">
                  <c:v>8850.2800000000007</c:v>
                </c:pt>
                <c:pt idx="96">
                  <c:v>13185.94</c:v>
                </c:pt>
                <c:pt idx="97">
                  <c:v>14847.789999999999</c:v>
                </c:pt>
                <c:pt idx="98">
                  <c:v>15057.92</c:v>
                </c:pt>
                <c:pt idx="99">
                  <c:v>36278.180000000008</c:v>
                </c:pt>
                <c:pt idx="100">
                  <c:v>36227.410000000003</c:v>
                </c:pt>
                <c:pt idx="101">
                  <c:v>31932.130000000005</c:v>
                </c:pt>
                <c:pt idx="102">
                  <c:v>7561.07</c:v>
                </c:pt>
                <c:pt idx="103">
                  <c:v>30980.059999999998</c:v>
                </c:pt>
                <c:pt idx="104">
                  <c:v>24898.229999999996</c:v>
                </c:pt>
                <c:pt idx="105">
                  <c:v>32240.639999999996</c:v>
                </c:pt>
                <c:pt idx="106">
                  <c:v>24619.05</c:v>
                </c:pt>
                <c:pt idx="107">
                  <c:v>1391.25</c:v>
                </c:pt>
                <c:pt idx="108">
                  <c:v>18778.14</c:v>
                </c:pt>
                <c:pt idx="109">
                  <c:v>36519.140000000007</c:v>
                </c:pt>
                <c:pt idx="110">
                  <c:v>16792.27</c:v>
                </c:pt>
                <c:pt idx="111">
                  <c:v>14353.08</c:v>
                </c:pt>
                <c:pt idx="112">
                  <c:v>11497.560000000001</c:v>
                </c:pt>
                <c:pt idx="113">
                  <c:v>9234.4700000000012</c:v>
                </c:pt>
                <c:pt idx="114">
                  <c:v>19138.16</c:v>
                </c:pt>
                <c:pt idx="115">
                  <c:v>10740.49</c:v>
                </c:pt>
                <c:pt idx="116">
                  <c:v>25990.73</c:v>
                </c:pt>
                <c:pt idx="117">
                  <c:v>12831.980000000001</c:v>
                </c:pt>
                <c:pt idx="118">
                  <c:v>11018.35</c:v>
                </c:pt>
                <c:pt idx="119">
                  <c:v>26261.29</c:v>
                </c:pt>
                <c:pt idx="120">
                  <c:v>23817.800000000003</c:v>
                </c:pt>
                <c:pt idx="121">
                  <c:v>9422.2800000000007</c:v>
                </c:pt>
                <c:pt idx="122">
                  <c:v>23233.22</c:v>
                </c:pt>
                <c:pt idx="123">
                  <c:v>17915.34</c:v>
                </c:pt>
                <c:pt idx="124">
                  <c:v>35496.889999999992</c:v>
                </c:pt>
                <c:pt idx="125">
                  <c:v>25078.86</c:v>
                </c:pt>
                <c:pt idx="126">
                  <c:v>15386.6</c:v>
                </c:pt>
                <c:pt idx="127">
                  <c:v>13861.71</c:v>
                </c:pt>
                <c:pt idx="128">
                  <c:v>18137.21</c:v>
                </c:pt>
                <c:pt idx="129">
                  <c:v>12923.869999999999</c:v>
                </c:pt>
                <c:pt idx="130">
                  <c:v>26521.3</c:v>
                </c:pt>
                <c:pt idx="131">
                  <c:v>11784.61</c:v>
                </c:pt>
                <c:pt idx="132">
                  <c:v>4461.16</c:v>
                </c:pt>
                <c:pt idx="133">
                  <c:v>31445.18</c:v>
                </c:pt>
                <c:pt idx="134">
                  <c:v>13243.27</c:v>
                </c:pt>
                <c:pt idx="135">
                  <c:v>6591.1</c:v>
                </c:pt>
                <c:pt idx="136">
                  <c:v>10709.98</c:v>
                </c:pt>
                <c:pt idx="137">
                  <c:v>16043.14</c:v>
                </c:pt>
                <c:pt idx="138">
                  <c:v>30139.599999999999</c:v>
                </c:pt>
                <c:pt idx="139">
                  <c:v>18976.759999999998</c:v>
                </c:pt>
                <c:pt idx="140">
                  <c:v>7349.91</c:v>
                </c:pt>
                <c:pt idx="141">
                  <c:v>47619.73</c:v>
                </c:pt>
                <c:pt idx="142">
                  <c:v>14694.769999999999</c:v>
                </c:pt>
                <c:pt idx="143">
                  <c:v>41436.119999999995</c:v>
                </c:pt>
                <c:pt idx="144">
                  <c:v>27450.6</c:v>
                </c:pt>
                <c:pt idx="145">
                  <c:v>28535.429999999997</c:v>
                </c:pt>
                <c:pt idx="146">
                  <c:v>17138.199999999997</c:v>
                </c:pt>
                <c:pt idx="147">
                  <c:v>13552.6</c:v>
                </c:pt>
                <c:pt idx="148">
                  <c:v>14181.29</c:v>
                </c:pt>
                <c:pt idx="149">
                  <c:v>23193.760000000002</c:v>
                </c:pt>
                <c:pt idx="150">
                  <c:v>8916.58</c:v>
                </c:pt>
                <c:pt idx="151">
                  <c:v>12728.57</c:v>
                </c:pt>
                <c:pt idx="152">
                  <c:v>36018.28</c:v>
                </c:pt>
                <c:pt idx="153">
                  <c:v>28109.1</c:v>
                </c:pt>
                <c:pt idx="154">
                  <c:v>17458.5</c:v>
                </c:pt>
                <c:pt idx="155">
                  <c:v>11437.97</c:v>
                </c:pt>
                <c:pt idx="156">
                  <c:v>15528.729999999998</c:v>
                </c:pt>
                <c:pt idx="157">
                  <c:v>29583.919999999998</c:v>
                </c:pt>
                <c:pt idx="158">
                  <c:v>22861.27</c:v>
                </c:pt>
                <c:pt idx="159">
                  <c:v>11381.420000000002</c:v>
                </c:pt>
                <c:pt idx="160">
                  <c:v>35329.31</c:v>
                </c:pt>
                <c:pt idx="161">
                  <c:v>13195.17</c:v>
                </c:pt>
                <c:pt idx="162">
                  <c:v>17144.629999999997</c:v>
                </c:pt>
                <c:pt idx="163">
                  <c:v>29876.07</c:v>
                </c:pt>
                <c:pt idx="164">
                  <c:v>22463.17</c:v>
                </c:pt>
                <c:pt idx="165">
                  <c:v>18774.669999999998</c:v>
                </c:pt>
                <c:pt idx="166">
                  <c:v>45605.250000000007</c:v>
                </c:pt>
                <c:pt idx="167">
                  <c:v>10576.66</c:v>
                </c:pt>
                <c:pt idx="168">
                  <c:v>48402.279999999992</c:v>
                </c:pt>
                <c:pt idx="169">
                  <c:v>24808.2</c:v>
                </c:pt>
                <c:pt idx="170">
                  <c:v>83399.91</c:v>
                </c:pt>
                <c:pt idx="171">
                  <c:v>13718.090000000002</c:v>
                </c:pt>
                <c:pt idx="172">
                  <c:v>41517.960000000006</c:v>
                </c:pt>
                <c:pt idx="173">
                  <c:v>41324.14</c:v>
                </c:pt>
                <c:pt idx="174">
                  <c:v>28151.119999999999</c:v>
                </c:pt>
                <c:pt idx="175">
                  <c:v>24566.51</c:v>
                </c:pt>
                <c:pt idx="176">
                  <c:v>12680.930000000002</c:v>
                </c:pt>
                <c:pt idx="177">
                  <c:v>39798.400000000001</c:v>
                </c:pt>
                <c:pt idx="178">
                  <c:v>37629.81</c:v>
                </c:pt>
                <c:pt idx="179">
                  <c:v>25133.369999999995</c:v>
                </c:pt>
                <c:pt idx="180">
                  <c:v>51026.380000000005</c:v>
                </c:pt>
                <c:pt idx="181">
                  <c:v>23435.09</c:v>
                </c:pt>
                <c:pt idx="182">
                  <c:v>17890.63</c:v>
                </c:pt>
                <c:pt idx="183">
                  <c:v>46398.96</c:v>
                </c:pt>
                <c:pt idx="184">
                  <c:v>60129.569999999992</c:v>
                </c:pt>
                <c:pt idx="185">
                  <c:v>23250.02</c:v>
                </c:pt>
                <c:pt idx="186">
                  <c:v>25157.120000000003</c:v>
                </c:pt>
                <c:pt idx="187">
                  <c:v>53881.03</c:v>
                </c:pt>
                <c:pt idx="188">
                  <c:v>45443.070000000007</c:v>
                </c:pt>
                <c:pt idx="189">
                  <c:v>85677.589999999982</c:v>
                </c:pt>
                <c:pt idx="190">
                  <c:v>62608.750000000007</c:v>
                </c:pt>
                <c:pt idx="191">
                  <c:v>30041.16</c:v>
                </c:pt>
                <c:pt idx="192">
                  <c:v>24836.870000000003</c:v>
                </c:pt>
                <c:pt idx="193">
                  <c:v>42697.13</c:v>
                </c:pt>
                <c:pt idx="194">
                  <c:v>41806.790000000008</c:v>
                </c:pt>
                <c:pt idx="195">
                  <c:v>56251.850000000006</c:v>
                </c:pt>
                <c:pt idx="196">
                  <c:v>44527.07</c:v>
                </c:pt>
                <c:pt idx="197">
                  <c:v>29963.32</c:v>
                </c:pt>
                <c:pt idx="198">
                  <c:v>27579.180000000004</c:v>
                </c:pt>
                <c:pt idx="199">
                  <c:v>46828.429999999993</c:v>
                </c:pt>
                <c:pt idx="200">
                  <c:v>60727.05</c:v>
                </c:pt>
                <c:pt idx="201">
                  <c:v>67222.799999999988</c:v>
                </c:pt>
                <c:pt idx="202">
                  <c:v>80390.47</c:v>
                </c:pt>
                <c:pt idx="203">
                  <c:v>58956.060000000005</c:v>
                </c:pt>
                <c:pt idx="204">
                  <c:v>38442.230000000003</c:v>
                </c:pt>
                <c:pt idx="205">
                  <c:v>82693.050000000017</c:v>
                </c:pt>
                <c:pt idx="206">
                  <c:v>49595.959999999992</c:v>
                </c:pt>
                <c:pt idx="207">
                  <c:v>49828.66</c:v>
                </c:pt>
                <c:pt idx="208">
                  <c:v>68707.319999999992</c:v>
                </c:pt>
                <c:pt idx="209">
                  <c:v>49024.05000000001</c:v>
                </c:pt>
                <c:pt idx="210">
                  <c:v>34242.179999999993</c:v>
                </c:pt>
                <c:pt idx="211">
                  <c:v>38389.470000000008</c:v>
                </c:pt>
                <c:pt idx="212">
                  <c:v>60099.350000000006</c:v>
                </c:pt>
                <c:pt idx="213">
                  <c:v>33750.5</c:v>
                </c:pt>
                <c:pt idx="214">
                  <c:v>24367.600000000002</c:v>
                </c:pt>
                <c:pt idx="215">
                  <c:v>56155.079999999994</c:v>
                </c:pt>
                <c:pt idx="216">
                  <c:v>21424.690000000002</c:v>
                </c:pt>
                <c:pt idx="217">
                  <c:v>30516.75</c:v>
                </c:pt>
                <c:pt idx="218">
                  <c:v>43360.55</c:v>
                </c:pt>
                <c:pt idx="219">
                  <c:v>40963.479999999996</c:v>
                </c:pt>
                <c:pt idx="220">
                  <c:v>47540.84</c:v>
                </c:pt>
                <c:pt idx="221">
                  <c:v>50409.759999999995</c:v>
                </c:pt>
                <c:pt idx="222">
                  <c:v>42932.88</c:v>
                </c:pt>
                <c:pt idx="223">
                  <c:v>16383.829999999998</c:v>
                </c:pt>
                <c:pt idx="224">
                  <c:v>17110.490000000002</c:v>
                </c:pt>
                <c:pt idx="225">
                  <c:v>52228.52</c:v>
                </c:pt>
                <c:pt idx="226">
                  <c:v>51383.95</c:v>
                </c:pt>
                <c:pt idx="227">
                  <c:v>39776.509999999995</c:v>
                </c:pt>
                <c:pt idx="228">
                  <c:v>40390.469999999994</c:v>
                </c:pt>
                <c:pt idx="229">
                  <c:v>14372.9</c:v>
                </c:pt>
                <c:pt idx="230">
                  <c:v>65534.869999999995</c:v>
                </c:pt>
                <c:pt idx="231">
                  <c:v>28818.59</c:v>
                </c:pt>
                <c:pt idx="232">
                  <c:v>43901</c:v>
                </c:pt>
                <c:pt idx="233">
                  <c:v>15373.640000000001</c:v>
                </c:pt>
                <c:pt idx="234">
                  <c:v>29156.6</c:v>
                </c:pt>
                <c:pt idx="235">
                  <c:v>45705.299999999996</c:v>
                </c:pt>
                <c:pt idx="236">
                  <c:v>7989.1</c:v>
                </c:pt>
                <c:pt idx="237">
                  <c:v>22892.629999999997</c:v>
                </c:pt>
                <c:pt idx="238">
                  <c:v>53520.84</c:v>
                </c:pt>
                <c:pt idx="239">
                  <c:v>17078.32</c:v>
                </c:pt>
                <c:pt idx="240">
                  <c:v>37756.559999999998</c:v>
                </c:pt>
                <c:pt idx="241">
                  <c:v>53930.229999999996</c:v>
                </c:pt>
                <c:pt idx="242">
                  <c:v>25739.360000000001</c:v>
                </c:pt>
                <c:pt idx="243">
                  <c:v>17536.02</c:v>
                </c:pt>
                <c:pt idx="244">
                  <c:v>52883.200000000012</c:v>
                </c:pt>
                <c:pt idx="245">
                  <c:v>42293.150000000009</c:v>
                </c:pt>
                <c:pt idx="246">
                  <c:v>27614.560000000001</c:v>
                </c:pt>
                <c:pt idx="247">
                  <c:v>34820.07</c:v>
                </c:pt>
                <c:pt idx="248">
                  <c:v>27684.420000000002</c:v>
                </c:pt>
                <c:pt idx="249">
                  <c:v>42401.72</c:v>
                </c:pt>
                <c:pt idx="250">
                  <c:v>33388.74</c:v>
                </c:pt>
                <c:pt idx="251">
                  <c:v>16878.63</c:v>
                </c:pt>
                <c:pt idx="252">
                  <c:v>19440.36</c:v>
                </c:pt>
                <c:pt idx="253">
                  <c:v>17587.91</c:v>
                </c:pt>
                <c:pt idx="254">
                  <c:v>43923.58</c:v>
                </c:pt>
                <c:pt idx="255">
                  <c:v>23149.94</c:v>
                </c:pt>
                <c:pt idx="256">
                  <c:v>10059.85</c:v>
                </c:pt>
                <c:pt idx="257">
                  <c:v>60105.38</c:v>
                </c:pt>
                <c:pt idx="258">
                  <c:v>13245.890000000001</c:v>
                </c:pt>
                <c:pt idx="259">
                  <c:v>12331.07</c:v>
                </c:pt>
                <c:pt idx="260">
                  <c:v>22693.550000000003</c:v>
                </c:pt>
                <c:pt idx="261">
                  <c:v>38595.69</c:v>
                </c:pt>
                <c:pt idx="262">
                  <c:v>38519.490000000013</c:v>
                </c:pt>
                <c:pt idx="263">
                  <c:v>48587.38</c:v>
                </c:pt>
                <c:pt idx="264">
                  <c:v>26945.31</c:v>
                </c:pt>
                <c:pt idx="265">
                  <c:v>27432.33</c:v>
                </c:pt>
                <c:pt idx="266">
                  <c:v>12574.42</c:v>
                </c:pt>
                <c:pt idx="267">
                  <c:v>33059.74</c:v>
                </c:pt>
                <c:pt idx="268">
                  <c:v>14570.529999999999</c:v>
                </c:pt>
                <c:pt idx="269">
                  <c:v>54254.529999999992</c:v>
                </c:pt>
                <c:pt idx="270">
                  <c:v>13518.239999999998</c:v>
                </c:pt>
                <c:pt idx="271">
                  <c:v>16512.07</c:v>
                </c:pt>
                <c:pt idx="272">
                  <c:v>35969.19</c:v>
                </c:pt>
                <c:pt idx="273">
                  <c:v>8170.3</c:v>
                </c:pt>
                <c:pt idx="274">
                  <c:v>22144.84</c:v>
                </c:pt>
                <c:pt idx="275">
                  <c:v>8386.880000000001</c:v>
                </c:pt>
                <c:pt idx="276">
                  <c:v>4821.24</c:v>
                </c:pt>
                <c:pt idx="277">
                  <c:v>26863.83</c:v>
                </c:pt>
                <c:pt idx="278">
                  <c:v>5766.9400000000005</c:v>
                </c:pt>
                <c:pt idx="279">
                  <c:v>7473.3499999999995</c:v>
                </c:pt>
                <c:pt idx="280">
                  <c:v>10113.049999999999</c:v>
                </c:pt>
                <c:pt idx="281">
                  <c:v>10326.33</c:v>
                </c:pt>
                <c:pt idx="282">
                  <c:v>7630.2199999999993</c:v>
                </c:pt>
                <c:pt idx="283">
                  <c:v>10473.82</c:v>
                </c:pt>
                <c:pt idx="284">
                  <c:v>7483.8099999999995</c:v>
                </c:pt>
                <c:pt idx="285">
                  <c:v>14137.859999999999</c:v>
                </c:pt>
                <c:pt idx="286">
                  <c:v>4555.53</c:v>
                </c:pt>
                <c:pt idx="287">
                  <c:v>3064.04</c:v>
                </c:pt>
                <c:pt idx="288">
                  <c:v>18624.64</c:v>
                </c:pt>
                <c:pt idx="289">
                  <c:v>12941.470000000001</c:v>
                </c:pt>
                <c:pt idx="290">
                  <c:v>5481.8499999999995</c:v>
                </c:pt>
                <c:pt idx="291">
                  <c:v>19976.97</c:v>
                </c:pt>
                <c:pt idx="292">
                  <c:v>10118.02</c:v>
                </c:pt>
                <c:pt idx="293">
                  <c:v>11202.93</c:v>
                </c:pt>
                <c:pt idx="294">
                  <c:v>15625.759999999998</c:v>
                </c:pt>
                <c:pt idx="295">
                  <c:v>8801.1200000000008</c:v>
                </c:pt>
                <c:pt idx="296">
                  <c:v>9847.83</c:v>
                </c:pt>
                <c:pt idx="297">
                  <c:v>15519.989999999998</c:v>
                </c:pt>
                <c:pt idx="298">
                  <c:v>11303.130000000001</c:v>
                </c:pt>
                <c:pt idx="299">
                  <c:v>17050.940000000002</c:v>
                </c:pt>
                <c:pt idx="300">
                  <c:v>7129.79</c:v>
                </c:pt>
                <c:pt idx="301">
                  <c:v>904.62</c:v>
                </c:pt>
                <c:pt idx="302">
                  <c:v>9330.3799999999992</c:v>
                </c:pt>
                <c:pt idx="303">
                  <c:v>5964.8600000000006</c:v>
                </c:pt>
                <c:pt idx="304">
                  <c:v>4253.04</c:v>
                </c:pt>
                <c:pt idx="305">
                  <c:v>22827.23</c:v>
                </c:pt>
                <c:pt idx="306">
                  <c:v>67010.37999999999</c:v>
                </c:pt>
                <c:pt idx="307">
                  <c:v>10933.72</c:v>
                </c:pt>
                <c:pt idx="308">
                  <c:v>21401.670000000002</c:v>
                </c:pt>
                <c:pt idx="309">
                  <c:v>29562.98</c:v>
                </c:pt>
                <c:pt idx="310">
                  <c:v>20127.28</c:v>
                </c:pt>
                <c:pt idx="311">
                  <c:v>12309.400000000001</c:v>
                </c:pt>
                <c:pt idx="312">
                  <c:v>24931.789999999997</c:v>
                </c:pt>
                <c:pt idx="313">
                  <c:v>7064.08</c:v>
                </c:pt>
                <c:pt idx="314">
                  <c:v>11739.45</c:v>
                </c:pt>
                <c:pt idx="315">
                  <c:v>21076.13</c:v>
                </c:pt>
                <c:pt idx="316">
                  <c:v>36091.380000000005</c:v>
                </c:pt>
                <c:pt idx="317">
                  <c:v>14442.04</c:v>
                </c:pt>
                <c:pt idx="318">
                  <c:v>31339.590000000004</c:v>
                </c:pt>
                <c:pt idx="319">
                  <c:v>40789.440000000002</c:v>
                </c:pt>
                <c:pt idx="320">
                  <c:v>37787.26</c:v>
                </c:pt>
                <c:pt idx="321">
                  <c:v>33155.71</c:v>
                </c:pt>
                <c:pt idx="322">
                  <c:v>9245</c:v>
                </c:pt>
                <c:pt idx="323">
                  <c:v>17829.22</c:v>
                </c:pt>
                <c:pt idx="324">
                  <c:v>13402.850000000002</c:v>
                </c:pt>
                <c:pt idx="325">
                  <c:v>18428.650000000001</c:v>
                </c:pt>
                <c:pt idx="326">
                  <c:v>25873.25</c:v>
                </c:pt>
                <c:pt idx="327">
                  <c:v>11215.349999999999</c:v>
                </c:pt>
                <c:pt idx="328">
                  <c:v>30770.95</c:v>
                </c:pt>
                <c:pt idx="329">
                  <c:v>38556.730000000003</c:v>
                </c:pt>
                <c:pt idx="330">
                  <c:v>21970.18</c:v>
                </c:pt>
                <c:pt idx="331">
                  <c:v>14735.59</c:v>
                </c:pt>
                <c:pt idx="332">
                  <c:v>10395.119999999999</c:v>
                </c:pt>
                <c:pt idx="333">
                  <c:v>8239.6999999999989</c:v>
                </c:pt>
                <c:pt idx="334">
                  <c:v>20204.05</c:v>
                </c:pt>
                <c:pt idx="335">
                  <c:v>24700.97</c:v>
                </c:pt>
                <c:pt idx="336">
                  <c:v>24120.66</c:v>
                </c:pt>
                <c:pt idx="337">
                  <c:v>12492.37</c:v>
                </c:pt>
                <c:pt idx="338">
                  <c:v>21753.999999999996</c:v>
                </c:pt>
                <c:pt idx="339">
                  <c:v>36037.89</c:v>
                </c:pt>
                <c:pt idx="340">
                  <c:v>20195.809999999998</c:v>
                </c:pt>
                <c:pt idx="341">
                  <c:v>35144.769999999997</c:v>
                </c:pt>
                <c:pt idx="342">
                  <c:v>14468.269999999999</c:v>
                </c:pt>
                <c:pt idx="343">
                  <c:v>5499.85</c:v>
                </c:pt>
                <c:pt idx="344">
                  <c:v>19759.96</c:v>
                </c:pt>
                <c:pt idx="345">
                  <c:v>38102.81</c:v>
                </c:pt>
                <c:pt idx="346">
                  <c:v>17526.189999999999</c:v>
                </c:pt>
                <c:pt idx="347">
                  <c:v>20639.910000000003</c:v>
                </c:pt>
                <c:pt idx="348">
                  <c:v>6717.27</c:v>
                </c:pt>
                <c:pt idx="349">
                  <c:v>13591.780000000002</c:v>
                </c:pt>
                <c:pt idx="350">
                  <c:v>17036.79</c:v>
                </c:pt>
                <c:pt idx="351">
                  <c:v>21939.070000000003</c:v>
                </c:pt>
                <c:pt idx="352">
                  <c:v>29360.26</c:v>
                </c:pt>
                <c:pt idx="353">
                  <c:v>15005.78</c:v>
                </c:pt>
                <c:pt idx="354">
                  <c:v>8793.69</c:v>
                </c:pt>
                <c:pt idx="355">
                  <c:v>28525.919999999998</c:v>
                </c:pt>
                <c:pt idx="356">
                  <c:v>47318.479999999996</c:v>
                </c:pt>
                <c:pt idx="357">
                  <c:v>22264.809999999998</c:v>
                </c:pt>
                <c:pt idx="358">
                  <c:v>11898.23</c:v>
                </c:pt>
                <c:pt idx="359">
                  <c:v>32213.899999999994</c:v>
                </c:pt>
                <c:pt idx="360">
                  <c:v>11772.81</c:v>
                </c:pt>
                <c:pt idx="361">
                  <c:v>16728.830000000002</c:v>
                </c:pt>
                <c:pt idx="362">
                  <c:v>31205.579999999998</c:v>
                </c:pt>
                <c:pt idx="363">
                  <c:v>20293.66</c:v>
                </c:pt>
              </c:numCache>
            </c:numRef>
          </c:val>
          <c:extLst>
            <c:ext xmlns:c16="http://schemas.microsoft.com/office/drawing/2014/chart" uri="{C3380CC4-5D6E-409C-BE32-E72D297353CC}">
              <c16:uniqueId val="{00000000-B800-4638-B6E5-F35607A734A0}"/>
            </c:ext>
          </c:extLst>
        </c:ser>
        <c:dLbls>
          <c:showLegendKey val="0"/>
          <c:showVal val="0"/>
          <c:showCatName val="0"/>
          <c:showSerName val="0"/>
          <c:showPercent val="0"/>
          <c:showBubbleSize val="0"/>
        </c:dLbls>
        <c:axId val="200509263"/>
        <c:axId val="1231435855"/>
      </c:areaChart>
      <c:catAx>
        <c:axId val="2005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35855"/>
        <c:crosses val="autoZero"/>
        <c:auto val="1"/>
        <c:lblAlgn val="ctr"/>
        <c:lblOffset val="100"/>
        <c:noMultiLvlLbl val="0"/>
      </c:catAx>
      <c:valAx>
        <c:axId val="123143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[TrendKart_Project.xlsx]PT_3!PivotTable9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 Sales Vs Monthly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PT_3!$H$127</c:f>
              <c:strCache>
                <c:ptCount val="1"/>
                <c:pt idx="0">
                  <c:v>Sum of Actual Sales</c:v>
                </c:pt>
              </c:strCache>
            </c:strRef>
          </c:tx>
          <c:spPr>
            <a:solidFill>
              <a:schemeClr val="accent1"/>
            </a:solidFill>
            <a:ln>
              <a:noFill/>
            </a:ln>
            <a:effectLst/>
          </c:spPr>
          <c:invertIfNegative val="0"/>
          <c:cat>
            <c:strRef>
              <c:f>PT_3!$G$128:$G$137</c:f>
              <c:strCache>
                <c:ptCount val="10"/>
                <c:pt idx="0">
                  <c:v>STR037</c:v>
                </c:pt>
                <c:pt idx="1">
                  <c:v>STR004</c:v>
                </c:pt>
                <c:pt idx="2">
                  <c:v>STR047</c:v>
                </c:pt>
                <c:pt idx="3">
                  <c:v>STR015</c:v>
                </c:pt>
                <c:pt idx="4">
                  <c:v>STR052</c:v>
                </c:pt>
                <c:pt idx="5">
                  <c:v>STR114</c:v>
                </c:pt>
                <c:pt idx="6">
                  <c:v>STR033</c:v>
                </c:pt>
                <c:pt idx="7">
                  <c:v>STR009</c:v>
                </c:pt>
                <c:pt idx="8">
                  <c:v>STR095</c:v>
                </c:pt>
                <c:pt idx="9">
                  <c:v>STR017</c:v>
                </c:pt>
              </c:strCache>
            </c:strRef>
          </c:cat>
          <c:val>
            <c:numRef>
              <c:f>PT_3!$H$128:$H$137</c:f>
              <c:numCache>
                <c:formatCode>General</c:formatCode>
                <c:ptCount val="10"/>
                <c:pt idx="0">
                  <c:v>174307.52999999997</c:v>
                </c:pt>
                <c:pt idx="1">
                  <c:v>125355.94000000002</c:v>
                </c:pt>
                <c:pt idx="2">
                  <c:v>99917.880000000019</c:v>
                </c:pt>
                <c:pt idx="3">
                  <c:v>96001.61</c:v>
                </c:pt>
                <c:pt idx="4">
                  <c:v>94918.729999999967</c:v>
                </c:pt>
                <c:pt idx="5">
                  <c:v>45249.640000000007</c:v>
                </c:pt>
                <c:pt idx="6">
                  <c:v>54686.2</c:v>
                </c:pt>
                <c:pt idx="7">
                  <c:v>49358.499999999993</c:v>
                </c:pt>
                <c:pt idx="8">
                  <c:v>21325.260000000002</c:v>
                </c:pt>
                <c:pt idx="9">
                  <c:v>8669.7199999999993</c:v>
                </c:pt>
              </c:numCache>
            </c:numRef>
          </c:val>
          <c:extLst>
            <c:ext xmlns:c16="http://schemas.microsoft.com/office/drawing/2014/chart" uri="{C3380CC4-5D6E-409C-BE32-E72D297353CC}">
              <c16:uniqueId val="{00000000-2E44-4FC1-BD0E-227ED13ACEAC}"/>
            </c:ext>
          </c:extLst>
        </c:ser>
        <c:ser>
          <c:idx val="1"/>
          <c:order val="1"/>
          <c:tx>
            <c:strRef>
              <c:f>PT_3!$I$127</c:f>
              <c:strCache>
                <c:ptCount val="1"/>
                <c:pt idx="0">
                  <c:v>Average of Monthly Target</c:v>
                </c:pt>
              </c:strCache>
            </c:strRef>
          </c:tx>
          <c:spPr>
            <a:solidFill>
              <a:schemeClr val="accent2"/>
            </a:solidFill>
            <a:ln>
              <a:noFill/>
            </a:ln>
            <a:effectLst/>
          </c:spPr>
          <c:invertIfNegative val="0"/>
          <c:cat>
            <c:strRef>
              <c:f>PT_3!$G$128:$G$137</c:f>
              <c:strCache>
                <c:ptCount val="10"/>
                <c:pt idx="0">
                  <c:v>STR037</c:v>
                </c:pt>
                <c:pt idx="1">
                  <c:v>STR004</c:v>
                </c:pt>
                <c:pt idx="2">
                  <c:v>STR047</c:v>
                </c:pt>
                <c:pt idx="3">
                  <c:v>STR015</c:v>
                </c:pt>
                <c:pt idx="4">
                  <c:v>STR052</c:v>
                </c:pt>
                <c:pt idx="5">
                  <c:v>STR114</c:v>
                </c:pt>
                <c:pt idx="6">
                  <c:v>STR033</c:v>
                </c:pt>
                <c:pt idx="7">
                  <c:v>STR009</c:v>
                </c:pt>
                <c:pt idx="8">
                  <c:v>STR095</c:v>
                </c:pt>
                <c:pt idx="9">
                  <c:v>STR017</c:v>
                </c:pt>
              </c:strCache>
            </c:strRef>
          </c:cat>
          <c:val>
            <c:numRef>
              <c:f>PT_3!$I$128:$I$137</c:f>
              <c:numCache>
                <c:formatCode>General</c:formatCode>
                <c:ptCount val="10"/>
                <c:pt idx="0">
                  <c:v>1000000</c:v>
                </c:pt>
                <c:pt idx="1">
                  <c:v>800000</c:v>
                </c:pt>
                <c:pt idx="2">
                  <c:v>800000</c:v>
                </c:pt>
                <c:pt idx="3">
                  <c:v>800000</c:v>
                </c:pt>
                <c:pt idx="4">
                  <c:v>800000</c:v>
                </c:pt>
                <c:pt idx="5">
                  <c:v>2000000</c:v>
                </c:pt>
                <c:pt idx="6">
                  <c:v>2500000</c:v>
                </c:pt>
                <c:pt idx="7">
                  <c:v>2500000</c:v>
                </c:pt>
                <c:pt idx="8">
                  <c:v>1500000</c:v>
                </c:pt>
                <c:pt idx="9">
                  <c:v>2500000</c:v>
                </c:pt>
              </c:numCache>
            </c:numRef>
          </c:val>
          <c:extLst>
            <c:ext xmlns:c16="http://schemas.microsoft.com/office/drawing/2014/chart" uri="{C3380CC4-5D6E-409C-BE32-E72D297353CC}">
              <c16:uniqueId val="{00000001-2E44-4FC1-BD0E-227ED13ACEAC}"/>
            </c:ext>
          </c:extLst>
        </c:ser>
        <c:ser>
          <c:idx val="2"/>
          <c:order val="2"/>
          <c:tx>
            <c:strRef>
              <c:f>PT_3!$J$127</c:f>
              <c:strCache>
                <c:ptCount val="1"/>
                <c:pt idx="0">
                  <c:v>Sum of Achievement %</c:v>
                </c:pt>
              </c:strCache>
            </c:strRef>
          </c:tx>
          <c:spPr>
            <a:solidFill>
              <a:schemeClr val="accent3"/>
            </a:solidFill>
            <a:ln>
              <a:noFill/>
            </a:ln>
            <a:effectLst/>
          </c:spPr>
          <c:invertIfNegative val="0"/>
          <c:cat>
            <c:strRef>
              <c:f>PT_3!$G$128:$G$137</c:f>
              <c:strCache>
                <c:ptCount val="10"/>
                <c:pt idx="0">
                  <c:v>STR037</c:v>
                </c:pt>
                <c:pt idx="1">
                  <c:v>STR004</c:v>
                </c:pt>
                <c:pt idx="2">
                  <c:v>STR047</c:v>
                </c:pt>
                <c:pt idx="3">
                  <c:v>STR015</c:v>
                </c:pt>
                <c:pt idx="4">
                  <c:v>STR052</c:v>
                </c:pt>
                <c:pt idx="5">
                  <c:v>STR114</c:v>
                </c:pt>
                <c:pt idx="6">
                  <c:v>STR033</c:v>
                </c:pt>
                <c:pt idx="7">
                  <c:v>STR009</c:v>
                </c:pt>
                <c:pt idx="8">
                  <c:v>STR095</c:v>
                </c:pt>
                <c:pt idx="9">
                  <c:v>STR017</c:v>
                </c:pt>
              </c:strCache>
            </c:strRef>
          </c:cat>
          <c:val>
            <c:numRef>
              <c:f>PT_3!$J$128:$J$137</c:f>
              <c:numCache>
                <c:formatCode>0.00%</c:formatCode>
                <c:ptCount val="10"/>
                <c:pt idx="0">
                  <c:v>0.17430752999999996</c:v>
                </c:pt>
                <c:pt idx="1">
                  <c:v>0.15669492500000001</c:v>
                </c:pt>
                <c:pt idx="2">
                  <c:v>0.12489735000000002</c:v>
                </c:pt>
                <c:pt idx="3">
                  <c:v>0.1200020125</c:v>
                </c:pt>
                <c:pt idx="4">
                  <c:v>0.11864841249999995</c:v>
                </c:pt>
                <c:pt idx="5">
                  <c:v>2.2624820000000004E-2</c:v>
                </c:pt>
                <c:pt idx="6">
                  <c:v>2.1874479999999998E-2</c:v>
                </c:pt>
                <c:pt idx="7">
                  <c:v>1.9743399999999998E-2</c:v>
                </c:pt>
                <c:pt idx="8">
                  <c:v>1.4216840000000001E-2</c:v>
                </c:pt>
                <c:pt idx="9">
                  <c:v>3.4678879999999997E-3</c:v>
                </c:pt>
              </c:numCache>
            </c:numRef>
          </c:val>
          <c:extLst>
            <c:ext xmlns:c16="http://schemas.microsoft.com/office/drawing/2014/chart" uri="{C3380CC4-5D6E-409C-BE32-E72D297353CC}">
              <c16:uniqueId val="{00000003-2E44-4FC1-BD0E-227ED13ACEAC}"/>
            </c:ext>
          </c:extLst>
        </c:ser>
        <c:dLbls>
          <c:showLegendKey val="0"/>
          <c:showVal val="0"/>
          <c:showCatName val="0"/>
          <c:showSerName val="0"/>
          <c:showPercent val="0"/>
          <c:showBubbleSize val="0"/>
        </c:dLbls>
        <c:gapWidth val="0"/>
        <c:overlap val="-27"/>
        <c:axId val="75319232"/>
        <c:axId val="519186608"/>
      </c:barChart>
      <c:catAx>
        <c:axId val="7531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86608"/>
        <c:crosses val="autoZero"/>
        <c:auto val="1"/>
        <c:lblAlgn val="ctr"/>
        <c:lblOffset val="100"/>
        <c:noMultiLvlLbl val="0"/>
      </c:catAx>
      <c:valAx>
        <c:axId val="5191866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[TrendKart_Project.xlsx]PT_2!PivotTable13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PT_2!$G$15</c:f>
              <c:strCache>
                <c:ptCount val="1"/>
                <c:pt idx="0">
                  <c:v>Sales Amount</c:v>
                </c:pt>
              </c:strCache>
            </c:strRef>
          </c:tx>
          <c:spPr>
            <a:solidFill>
              <a:schemeClr val="accent1"/>
            </a:solidFill>
            <a:ln>
              <a:noFill/>
            </a:ln>
            <a:effectLst/>
          </c:spPr>
          <c:invertIfNegative val="0"/>
          <c:cat>
            <c:strRef>
              <c:f>PT_2!$F$16:$F$26</c:f>
              <c:strCache>
                <c:ptCount val="10"/>
                <c:pt idx="0">
                  <c:v>CUST0225</c:v>
                </c:pt>
                <c:pt idx="1">
                  <c:v>CUST0356</c:v>
                </c:pt>
                <c:pt idx="2">
                  <c:v>CUST0821</c:v>
                </c:pt>
                <c:pt idx="3">
                  <c:v>CUST0658</c:v>
                </c:pt>
                <c:pt idx="4">
                  <c:v>CUST0674</c:v>
                </c:pt>
                <c:pt idx="5">
                  <c:v>CUST0744</c:v>
                </c:pt>
                <c:pt idx="6">
                  <c:v>CUST0455</c:v>
                </c:pt>
                <c:pt idx="7">
                  <c:v>CUST0403</c:v>
                </c:pt>
                <c:pt idx="8">
                  <c:v>CUST0423</c:v>
                </c:pt>
                <c:pt idx="9">
                  <c:v>CUST0094</c:v>
                </c:pt>
              </c:strCache>
            </c:strRef>
          </c:cat>
          <c:val>
            <c:numRef>
              <c:f>PT_2!$G$16:$G$26</c:f>
              <c:numCache>
                <c:formatCode>General</c:formatCode>
                <c:ptCount val="10"/>
                <c:pt idx="0">
                  <c:v>59564.98</c:v>
                </c:pt>
                <c:pt idx="1">
                  <c:v>58389.090000000004</c:v>
                </c:pt>
                <c:pt idx="2">
                  <c:v>47508.67</c:v>
                </c:pt>
                <c:pt idx="3">
                  <c:v>43755.92</c:v>
                </c:pt>
                <c:pt idx="4">
                  <c:v>42712.270000000004</c:v>
                </c:pt>
                <c:pt idx="5">
                  <c:v>550.9</c:v>
                </c:pt>
                <c:pt idx="6">
                  <c:v>533.44000000000005</c:v>
                </c:pt>
                <c:pt idx="7">
                  <c:v>461.01</c:v>
                </c:pt>
                <c:pt idx="8">
                  <c:v>457.3</c:v>
                </c:pt>
                <c:pt idx="9">
                  <c:v>400.6</c:v>
                </c:pt>
              </c:numCache>
            </c:numRef>
          </c:val>
          <c:extLst>
            <c:ext xmlns:c16="http://schemas.microsoft.com/office/drawing/2014/chart" uri="{C3380CC4-5D6E-409C-BE32-E72D297353CC}">
              <c16:uniqueId val="{00000000-4C64-4478-BF82-DD37710E0046}"/>
            </c:ext>
          </c:extLst>
        </c:ser>
        <c:ser>
          <c:idx val="1"/>
          <c:order val="1"/>
          <c:tx>
            <c:strRef>
              <c:f>PT_2!$H$15</c:f>
              <c:strCache>
                <c:ptCount val="1"/>
                <c:pt idx="0">
                  <c:v>Profit</c:v>
                </c:pt>
              </c:strCache>
            </c:strRef>
          </c:tx>
          <c:spPr>
            <a:solidFill>
              <a:schemeClr val="accent2"/>
            </a:solidFill>
            <a:ln>
              <a:noFill/>
            </a:ln>
            <a:effectLst/>
          </c:spPr>
          <c:invertIfNegative val="0"/>
          <c:cat>
            <c:strRef>
              <c:f>PT_2!$F$16:$F$26</c:f>
              <c:strCache>
                <c:ptCount val="10"/>
                <c:pt idx="0">
                  <c:v>CUST0225</c:v>
                </c:pt>
                <c:pt idx="1">
                  <c:v>CUST0356</c:v>
                </c:pt>
                <c:pt idx="2">
                  <c:v>CUST0821</c:v>
                </c:pt>
                <c:pt idx="3">
                  <c:v>CUST0658</c:v>
                </c:pt>
                <c:pt idx="4">
                  <c:v>CUST0674</c:v>
                </c:pt>
                <c:pt idx="5">
                  <c:v>CUST0744</c:v>
                </c:pt>
                <c:pt idx="6">
                  <c:v>CUST0455</c:v>
                </c:pt>
                <c:pt idx="7">
                  <c:v>CUST0403</c:v>
                </c:pt>
                <c:pt idx="8">
                  <c:v>CUST0423</c:v>
                </c:pt>
                <c:pt idx="9">
                  <c:v>CUST0094</c:v>
                </c:pt>
              </c:strCache>
            </c:strRef>
          </c:cat>
          <c:val>
            <c:numRef>
              <c:f>PT_2!$H$16:$H$26</c:f>
              <c:numCache>
                <c:formatCode>General</c:formatCode>
                <c:ptCount val="10"/>
                <c:pt idx="0">
                  <c:v>14119.319999999998</c:v>
                </c:pt>
                <c:pt idx="1">
                  <c:v>8465.81</c:v>
                </c:pt>
                <c:pt idx="2">
                  <c:v>10001.870000000003</c:v>
                </c:pt>
                <c:pt idx="3">
                  <c:v>9918.94</c:v>
                </c:pt>
                <c:pt idx="4">
                  <c:v>7206.7699999999995</c:v>
                </c:pt>
                <c:pt idx="5">
                  <c:v>155.66999999999999</c:v>
                </c:pt>
                <c:pt idx="6">
                  <c:v>-39.089999999999954</c:v>
                </c:pt>
                <c:pt idx="7">
                  <c:v>144.06</c:v>
                </c:pt>
                <c:pt idx="8">
                  <c:v>64.400000000000006</c:v>
                </c:pt>
                <c:pt idx="9">
                  <c:v>-28.84999999999998</c:v>
                </c:pt>
              </c:numCache>
            </c:numRef>
          </c:val>
          <c:extLst>
            <c:ext xmlns:c16="http://schemas.microsoft.com/office/drawing/2014/chart" uri="{C3380CC4-5D6E-409C-BE32-E72D297353CC}">
              <c16:uniqueId val="{00000001-4C64-4478-BF82-DD37710E0046}"/>
            </c:ext>
          </c:extLst>
        </c:ser>
        <c:dLbls>
          <c:showLegendKey val="0"/>
          <c:showVal val="0"/>
          <c:showCatName val="0"/>
          <c:showSerName val="0"/>
          <c:showPercent val="0"/>
          <c:showBubbleSize val="0"/>
        </c:dLbls>
        <c:gapWidth val="219"/>
        <c:overlap val="-27"/>
        <c:axId val="71750416"/>
        <c:axId val="519062288"/>
      </c:barChart>
      <c:catAx>
        <c:axId val="7175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62288"/>
        <c:crosses val="autoZero"/>
        <c:auto val="1"/>
        <c:lblAlgn val="ctr"/>
        <c:lblOffset val="100"/>
        <c:noMultiLvlLbl val="0"/>
      </c:catAx>
      <c:valAx>
        <c:axId val="51906228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PT_1!$B$3</c:f>
              <c:strCache>
                <c:ptCount val="1"/>
                <c:pt idx="0">
                  <c:v>Sum of Sales Amount</c:v>
                </c:pt>
              </c:strCache>
            </c:strRef>
          </c:tx>
          <c:spPr>
            <a:solidFill>
              <a:schemeClr val="accent1"/>
            </a:solidFill>
            <a:ln>
              <a:noFill/>
            </a:ln>
            <a:effectLst/>
          </c:spPr>
          <c:invertIfNegative val="0"/>
          <c:cat>
            <c:multiLvlStrRef>
              <c:f>PT_1!$A$4:$A$18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PT_1!$B$4:$B$18</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PT_1!$C$3</c:f>
              <c:strCache>
                <c:ptCount val="1"/>
                <c:pt idx="0">
                  <c:v>Sum of Profit</c:v>
                </c:pt>
              </c:strCache>
            </c:strRef>
          </c:tx>
          <c:spPr>
            <a:ln w="28575" cap="rnd">
              <a:solidFill>
                <a:schemeClr val="accent2"/>
              </a:solidFill>
              <a:round/>
            </a:ln>
            <a:effectLst/>
          </c:spPr>
          <c:marker>
            <c:symbol val="none"/>
          </c:marker>
          <c:cat>
            <c:multiLvlStrRef>
              <c:f>PT_1!$A$4:$A$18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PT_1!$C$4:$C$18</c:f>
              <c:numCache>
                <c:formatCode>General</c:formatCode>
                <c:ptCount val="12"/>
                <c:pt idx="0">
                  <c:v>132559.4599999999</c:v>
                </c:pt>
                <c:pt idx="1">
                  <c:v>143214.55999999997</c:v>
                </c:pt>
                <c:pt idx="2">
                  <c:v>126683.88000000002</c:v>
                </c:pt>
                <c:pt idx="3">
                  <c:v>110065.94999999998</c:v>
                </c:pt>
                <c:pt idx="4">
                  <c:v>122773.23000000004</c:v>
                </c:pt>
                <c:pt idx="5">
                  <c:v>177387.37</c:v>
                </c:pt>
                <c:pt idx="6">
                  <c:v>301165.33999999991</c:v>
                </c:pt>
                <c:pt idx="7">
                  <c:v>194655.84000000005</c:v>
                </c:pt>
                <c:pt idx="8">
                  <c:v>180854.07000000004</c:v>
                </c:pt>
                <c:pt idx="9">
                  <c:v>54860.769999999975</c:v>
                </c:pt>
                <c:pt idx="10">
                  <c:v>118923.49000000011</c:v>
                </c:pt>
                <c:pt idx="11">
                  <c:v>141374.58000000007</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PT_1!$B$452</c:f>
              <c:strCache>
                <c:ptCount val="1"/>
                <c:pt idx="0">
                  <c:v>Total</c:v>
                </c:pt>
              </c:strCache>
            </c:strRef>
          </c:tx>
          <c:spPr>
            <a:solidFill>
              <a:schemeClr val="accent1"/>
            </a:solidFill>
            <a:ln>
              <a:noFill/>
            </a:ln>
            <a:effectLst/>
          </c:spPr>
          <c:invertIfNegative val="0"/>
          <c:cat>
            <c:strRef>
              <c:f>PT_1!$A$453:$A$463</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PT_1!$B$453:$B$463</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PT_1!$B$1316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PT_1!$A$1317:$A$1321</c:f>
              <c:strCache>
                <c:ptCount val="4"/>
                <c:pt idx="0">
                  <c:v>Regular</c:v>
                </c:pt>
                <c:pt idx="1">
                  <c:v>Silver</c:v>
                </c:pt>
                <c:pt idx="2">
                  <c:v>Gold</c:v>
                </c:pt>
                <c:pt idx="3">
                  <c:v>Platinum</c:v>
                </c:pt>
              </c:strCache>
            </c:strRef>
          </c:cat>
          <c:val>
            <c:numRef>
              <c:f>PT_1!$B$1317:$B$1321</c:f>
              <c:numCache>
                <c:formatCode>General</c:formatCode>
                <c:ptCount val="4"/>
                <c:pt idx="0">
                  <c:v>2998441.7500000014</c:v>
                </c:pt>
                <c:pt idx="1">
                  <c:v>2863695.050000004</c:v>
                </c:pt>
                <c:pt idx="2">
                  <c:v>2558088.3400000008</c:v>
                </c:pt>
                <c:pt idx="3">
                  <c:v>806954.82000000053</c:v>
                </c:pt>
              </c:numCache>
            </c:numRef>
          </c:val>
          <c:extLst>
            <c:ext xmlns:c16="http://schemas.microsoft.com/office/drawing/2014/chart" uri="{C3380CC4-5D6E-409C-BE32-E72D297353CC}">
              <c16:uniqueId val="{00000000-8E35-4021-A9E0-76A185C2E63E}"/>
            </c:ext>
          </c:extLst>
        </c:ser>
        <c:ser>
          <c:idx val="1"/>
          <c:order val="1"/>
          <c:tx>
            <c:strRef>
              <c:f>PT_1!$C$1316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PT_1!$A$1317:$A$1321</c:f>
              <c:strCache>
                <c:ptCount val="4"/>
                <c:pt idx="0">
                  <c:v>Regular</c:v>
                </c:pt>
                <c:pt idx="1">
                  <c:v>Silver</c:v>
                </c:pt>
                <c:pt idx="2">
                  <c:v>Gold</c:v>
                </c:pt>
                <c:pt idx="3">
                  <c:v>Platinum</c:v>
                </c:pt>
              </c:strCache>
            </c:strRef>
          </c:cat>
          <c:val>
            <c:numRef>
              <c:f>PT_1!$C$1317:$C$1321</c:f>
              <c:numCache>
                <c:formatCode>General</c:formatCode>
                <c:ptCount val="4"/>
                <c:pt idx="0">
                  <c:v>590296.49000000011</c:v>
                </c:pt>
                <c:pt idx="1">
                  <c:v>550567.27999999933</c:v>
                </c:pt>
                <c:pt idx="2">
                  <c:v>504419.27</c:v>
                </c:pt>
                <c:pt idx="3">
                  <c:v>159235.49999999994</c:v>
                </c:pt>
              </c:numCache>
            </c:numRef>
          </c:val>
          <c:extLst>
            <c:ext xmlns:c16="http://schemas.microsoft.com/office/drawing/2014/chart" uri="{C3380CC4-5D6E-409C-BE32-E72D297353CC}">
              <c16:uniqueId val="{00000001-8E35-4021-A9E0-76A185C2E63E}"/>
            </c:ext>
          </c:extLst>
        </c:ser>
        <c:ser>
          <c:idx val="2"/>
          <c:order val="2"/>
          <c:tx>
            <c:strRef>
              <c:f>PT_1!$D$1316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PT_1!$A$1317:$A$1321</c:f>
              <c:strCache>
                <c:ptCount val="4"/>
                <c:pt idx="0">
                  <c:v>Regular</c:v>
                </c:pt>
                <c:pt idx="1">
                  <c:v>Silver</c:v>
                </c:pt>
                <c:pt idx="2">
                  <c:v>Gold</c:v>
                </c:pt>
                <c:pt idx="3">
                  <c:v>Platinum</c:v>
                </c:pt>
              </c:strCache>
            </c:strRef>
          </c:cat>
          <c:val>
            <c:numRef>
              <c:f>PT_1!$D$1317:$D$1321</c:f>
              <c:numCache>
                <c:formatCode>General</c:formatCode>
                <c:ptCount val="4"/>
                <c:pt idx="0">
                  <c:v>1966</c:v>
                </c:pt>
                <c:pt idx="1">
                  <c:v>1879</c:v>
                </c:pt>
                <c:pt idx="2">
                  <c:v>1709</c:v>
                </c:pt>
                <c:pt idx="3">
                  <c:v>564</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PT_1!$B$1329</c:f>
              <c:strCache>
                <c:ptCount val="1"/>
                <c:pt idx="0">
                  <c:v>Sum of Sales Amount</c:v>
                </c:pt>
              </c:strCache>
            </c:strRef>
          </c:tx>
          <c:spPr>
            <a:solidFill>
              <a:schemeClr val="accent1"/>
            </a:solidFill>
            <a:ln>
              <a:noFill/>
            </a:ln>
            <a:effectLst/>
          </c:spPr>
          <c:invertIfNegative val="0"/>
          <c:cat>
            <c:strRef>
              <c:f>PT_1!$A$1330:$A$1335</c:f>
              <c:strCache>
                <c:ptCount val="5"/>
                <c:pt idx="0">
                  <c:v>Karnataka</c:v>
                </c:pt>
                <c:pt idx="1">
                  <c:v>Telangana</c:v>
                </c:pt>
                <c:pt idx="2">
                  <c:v>Kerala</c:v>
                </c:pt>
                <c:pt idx="3">
                  <c:v>Tamil Nadu</c:v>
                </c:pt>
                <c:pt idx="4">
                  <c:v>Andhra Pradesh</c:v>
                </c:pt>
              </c:strCache>
            </c:strRef>
          </c:cat>
          <c:val>
            <c:numRef>
              <c:f>PT_1!$B$1330:$B$1335</c:f>
              <c:numCache>
                <c:formatCode>General</c:formatCode>
                <c:ptCount val="5"/>
                <c:pt idx="0">
                  <c:v>2041299.5000000012</c:v>
                </c:pt>
                <c:pt idx="1">
                  <c:v>1899944.7400000016</c:v>
                </c:pt>
                <c:pt idx="2">
                  <c:v>1855566.6599999997</c:v>
                </c:pt>
                <c:pt idx="3">
                  <c:v>1736988.4299999983</c:v>
                </c:pt>
                <c:pt idx="4">
                  <c:v>1693380.6300000001</c:v>
                </c:pt>
              </c:numCache>
            </c:numRef>
          </c:val>
          <c:extLst>
            <c:ext xmlns:c16="http://schemas.microsoft.com/office/drawing/2014/chart" uri="{C3380CC4-5D6E-409C-BE32-E72D297353CC}">
              <c16:uniqueId val="{00000000-0692-4004-84A3-E3DCC8D9B313}"/>
            </c:ext>
          </c:extLst>
        </c:ser>
        <c:ser>
          <c:idx val="1"/>
          <c:order val="1"/>
          <c:tx>
            <c:strRef>
              <c:f>PT_1!$C$1329</c:f>
              <c:strCache>
                <c:ptCount val="1"/>
                <c:pt idx="0">
                  <c:v>Sum of Profit</c:v>
                </c:pt>
              </c:strCache>
            </c:strRef>
          </c:tx>
          <c:spPr>
            <a:solidFill>
              <a:schemeClr val="accent2"/>
            </a:solidFill>
            <a:ln>
              <a:noFill/>
            </a:ln>
            <a:effectLst/>
          </c:spPr>
          <c:invertIfNegative val="0"/>
          <c:cat>
            <c:strRef>
              <c:f>PT_1!$A$1330:$A$1335</c:f>
              <c:strCache>
                <c:ptCount val="5"/>
                <c:pt idx="0">
                  <c:v>Karnataka</c:v>
                </c:pt>
                <c:pt idx="1">
                  <c:v>Telangana</c:v>
                </c:pt>
                <c:pt idx="2">
                  <c:v>Kerala</c:v>
                </c:pt>
                <c:pt idx="3">
                  <c:v>Tamil Nadu</c:v>
                </c:pt>
                <c:pt idx="4">
                  <c:v>Andhra Pradesh</c:v>
                </c:pt>
              </c:strCache>
            </c:strRef>
          </c:cat>
          <c:val>
            <c:numRef>
              <c:f>PT_1!$C$1330:$C$1335</c:f>
              <c:numCache>
                <c:formatCode>General</c:formatCode>
                <c:ptCount val="5"/>
                <c:pt idx="0">
                  <c:v>401486.03999999992</c:v>
                </c:pt>
                <c:pt idx="1">
                  <c:v>360799.23000000004</c:v>
                </c:pt>
                <c:pt idx="2">
                  <c:v>372707.55999999936</c:v>
                </c:pt>
                <c:pt idx="3">
                  <c:v>326725.23000000021</c:v>
                </c:pt>
                <c:pt idx="4">
                  <c:v>342800.47999999986</c:v>
                </c:pt>
              </c:numCache>
            </c:numRef>
          </c:val>
          <c:extLst>
            <c:ext xmlns:c16="http://schemas.microsoft.com/office/drawing/2014/chart" uri="{C3380CC4-5D6E-409C-BE32-E72D297353CC}">
              <c16:uniqueId val="{00000001-0692-4004-84A3-E3DCC8D9B313}"/>
            </c:ext>
          </c:extLst>
        </c:ser>
        <c:ser>
          <c:idx val="2"/>
          <c:order val="2"/>
          <c:tx>
            <c:strRef>
              <c:f>PT_1!$D$1329</c:f>
              <c:strCache>
                <c:ptCount val="1"/>
                <c:pt idx="0">
                  <c:v>Sum of Quantity</c:v>
                </c:pt>
              </c:strCache>
            </c:strRef>
          </c:tx>
          <c:spPr>
            <a:solidFill>
              <a:schemeClr val="accent3"/>
            </a:solidFill>
            <a:ln>
              <a:noFill/>
            </a:ln>
            <a:effectLst/>
          </c:spPr>
          <c:invertIfNegative val="0"/>
          <c:cat>
            <c:strRef>
              <c:f>PT_1!$A$1330:$A$1335</c:f>
              <c:strCache>
                <c:ptCount val="5"/>
                <c:pt idx="0">
                  <c:v>Karnataka</c:v>
                </c:pt>
                <c:pt idx="1">
                  <c:v>Telangana</c:v>
                </c:pt>
                <c:pt idx="2">
                  <c:v>Kerala</c:v>
                </c:pt>
                <c:pt idx="3">
                  <c:v>Tamil Nadu</c:v>
                </c:pt>
                <c:pt idx="4">
                  <c:v>Andhra Pradesh</c:v>
                </c:pt>
              </c:strCache>
            </c:strRef>
          </c:cat>
          <c:val>
            <c:numRef>
              <c:f>PT_1!$D$1330:$D$1335</c:f>
              <c:numCache>
                <c:formatCode>General</c:formatCode>
                <c:ptCount val="5"/>
                <c:pt idx="0">
                  <c:v>1338</c:v>
                </c:pt>
                <c:pt idx="1">
                  <c:v>1245</c:v>
                </c:pt>
                <c:pt idx="2">
                  <c:v>1201</c:v>
                </c:pt>
                <c:pt idx="3">
                  <c:v>1171</c:v>
                </c:pt>
                <c:pt idx="4">
                  <c:v>1163</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PT_1!$B$184</c:f>
              <c:strCache>
                <c:ptCount val="1"/>
                <c:pt idx="0">
                  <c:v>Total</c:v>
                </c:pt>
              </c:strCache>
            </c:strRef>
          </c:tx>
          <c:spPr>
            <a:solidFill>
              <a:schemeClr val="accent1"/>
            </a:solidFill>
            <a:ln>
              <a:noFill/>
            </a:ln>
            <a:effectLst/>
          </c:spPr>
          <c:invertIfNegative val="0"/>
          <c:cat>
            <c:strRef>
              <c:f>PT_1!$A$185:$A$195</c:f>
              <c:strCache>
                <c:ptCount val="10"/>
                <c:pt idx="0">
                  <c:v>GRT Jewellers Sling Bag Olive</c:v>
                </c:pt>
                <c:pt idx="1">
                  <c:v>Aurelia Earrings Sky Blue</c:v>
                </c:pt>
                <c:pt idx="2">
                  <c:v>Global Desi Earrings Green</c:v>
                </c:pt>
                <c:pt idx="3">
                  <c:v>Max Fashion Printed Saree Brown</c:v>
                </c:pt>
                <c:pt idx="4">
                  <c:v>Nike Earrings Teal</c:v>
                </c:pt>
                <c:pt idx="5">
                  <c:v>Westside Straight Fit Charcoal</c:v>
                </c:pt>
                <c:pt idx="6">
                  <c:v>Max Fashion Georgette Saree Brown</c:v>
                </c:pt>
                <c:pt idx="7">
                  <c:v>Global Desi Analog Watch Cream</c:v>
                </c:pt>
                <c:pt idx="8">
                  <c:v>Wrangler Ring White</c:v>
                </c:pt>
                <c:pt idx="9">
                  <c:v>Aurelia Analog Watch Purple</c:v>
                </c:pt>
              </c:strCache>
            </c:strRef>
          </c:cat>
          <c:val>
            <c:numRef>
              <c:f>PT_1!$B$185:$B$195</c:f>
              <c:numCache>
                <c:formatCode>General</c:formatCode>
                <c:ptCount val="10"/>
                <c:pt idx="0">
                  <c:v>483225.46999999991</c:v>
                </c:pt>
                <c:pt idx="1">
                  <c:v>243671.75</c:v>
                </c:pt>
                <c:pt idx="2">
                  <c:v>207013.85000000003</c:v>
                </c:pt>
                <c:pt idx="3">
                  <c:v>197082.8</c:v>
                </c:pt>
                <c:pt idx="4">
                  <c:v>173911.74000000002</c:v>
                </c:pt>
                <c:pt idx="5">
                  <c:v>147220.91</c:v>
                </c:pt>
                <c:pt idx="6">
                  <c:v>138420.26</c:v>
                </c:pt>
                <c:pt idx="7">
                  <c:v>133863.46</c:v>
                </c:pt>
                <c:pt idx="8">
                  <c:v>121803.87999999999</c:v>
                </c:pt>
                <c:pt idx="9">
                  <c:v>111670.80999999998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PT_1!$B$22</c:f>
              <c:strCache>
                <c:ptCount val="1"/>
                <c:pt idx="0">
                  <c:v>Sum of Sales Amount</c:v>
                </c:pt>
              </c:strCache>
            </c:strRef>
          </c:tx>
          <c:spPr>
            <a:solidFill>
              <a:schemeClr val="accent1"/>
            </a:solidFill>
            <a:ln>
              <a:noFill/>
            </a:ln>
            <a:effectLst/>
          </c:spPr>
          <c:invertIfNegative val="0"/>
          <c:cat>
            <c:strRef>
              <c:f>PT_1!$A$23:$A$33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PT_1!$B$23:$B$33</c:f>
              <c:numCache>
                <c:formatCode>General</c:formatCode>
                <c:ptCount val="10"/>
                <c:pt idx="0">
                  <c:v>1103017.8199999996</c:v>
                </c:pt>
                <c:pt idx="1">
                  <c:v>994021.98</c:v>
                </c:pt>
                <c:pt idx="2">
                  <c:v>937502.18</c:v>
                </c:pt>
                <c:pt idx="3">
                  <c:v>850930.2</c:v>
                </c:pt>
                <c:pt idx="4">
                  <c:v>648333.4300000004</c:v>
                </c:pt>
                <c:pt idx="5">
                  <c:v>521388.97000000003</c:v>
                </c:pt>
                <c:pt idx="6">
                  <c:v>508021.06000000011</c:v>
                </c:pt>
                <c:pt idx="7">
                  <c:v>504452.20999999961</c:v>
                </c:pt>
                <c:pt idx="8">
                  <c:v>408431.13999999972</c:v>
                </c:pt>
                <c:pt idx="9">
                  <c:v>390745.41000000003</c:v>
                </c:pt>
              </c:numCache>
            </c:numRef>
          </c:val>
          <c:extLst>
            <c:ext xmlns:c16="http://schemas.microsoft.com/office/drawing/2014/chart" uri="{C3380CC4-5D6E-409C-BE32-E72D297353CC}">
              <c16:uniqueId val="{00000000-FD24-457A-AEB2-AD0DC53283FF}"/>
            </c:ext>
          </c:extLst>
        </c:ser>
        <c:ser>
          <c:idx val="1"/>
          <c:order val="1"/>
          <c:tx>
            <c:strRef>
              <c:f>PT_1!$C$22</c:f>
              <c:strCache>
                <c:ptCount val="1"/>
                <c:pt idx="0">
                  <c:v>Sum of Profit</c:v>
                </c:pt>
              </c:strCache>
            </c:strRef>
          </c:tx>
          <c:spPr>
            <a:solidFill>
              <a:schemeClr val="accent2"/>
            </a:solidFill>
            <a:ln>
              <a:noFill/>
            </a:ln>
            <a:effectLst/>
          </c:spPr>
          <c:invertIfNegative val="0"/>
          <c:cat>
            <c:strRef>
              <c:f>PT_1!$A$23:$A$33</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PT_1!$C$23:$C$33</c:f>
              <c:numCache>
                <c:formatCode>General</c:formatCode>
                <c:ptCount val="10"/>
                <c:pt idx="0">
                  <c:v>202347.56999999986</c:v>
                </c:pt>
                <c:pt idx="1">
                  <c:v>213991.74000000002</c:v>
                </c:pt>
                <c:pt idx="2">
                  <c:v>181304.56000000011</c:v>
                </c:pt>
                <c:pt idx="3">
                  <c:v>150422.21000000005</c:v>
                </c:pt>
                <c:pt idx="4">
                  <c:v>108303.11</c:v>
                </c:pt>
                <c:pt idx="5">
                  <c:v>89384.639999999985</c:v>
                </c:pt>
                <c:pt idx="6">
                  <c:v>96328.01</c:v>
                </c:pt>
                <c:pt idx="7">
                  <c:v>92155.450000000084</c:v>
                </c:pt>
                <c:pt idx="8">
                  <c:v>82676.47</c:v>
                </c:pt>
                <c:pt idx="9">
                  <c:v>82000.539999999979</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PT_1!$B$544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PT_1!$B$545:$B$547</c:f>
              <c:numCache>
                <c:formatCode>General</c:formatCode>
                <c:ptCount val="2"/>
                <c:pt idx="0">
                  <c:v>6048775.939999992</c:v>
                </c:pt>
                <c:pt idx="1">
                  <c:v>3178404.0200000037</c:v>
                </c:pt>
              </c:numCache>
            </c:numRef>
          </c:val>
          <c:extLst>
            <c:ext xmlns:c16="http://schemas.microsoft.com/office/drawing/2014/chart" uri="{C3380CC4-5D6E-409C-BE32-E72D297353CC}">
              <c16:uniqueId val="{00000000-43B5-4D5E-A30E-57DA3EEEB909}"/>
            </c:ext>
          </c:extLst>
        </c:ser>
        <c:ser>
          <c:idx val="1"/>
          <c:order val="1"/>
          <c:tx>
            <c:strRef>
              <c:f>PT_1!$C$544</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PT_1!$C$545:$C$547</c:f>
              <c:numCache>
                <c:formatCode>General</c:formatCode>
                <c:ptCount val="2"/>
                <c:pt idx="0">
                  <c:v>4326160.0899999831</c:v>
                </c:pt>
                <c:pt idx="1">
                  <c:v>2270281.0300000003</c:v>
                </c:pt>
              </c:numCache>
            </c:numRef>
          </c:val>
          <c:extLst>
            <c:ext xmlns:c16="http://schemas.microsoft.com/office/drawing/2014/chart" uri="{C3380CC4-5D6E-409C-BE32-E72D297353CC}">
              <c16:uniqueId val="{00000001-43B5-4D5E-A30E-57DA3EEEB909}"/>
            </c:ext>
          </c:extLst>
        </c:ser>
        <c:ser>
          <c:idx val="2"/>
          <c:order val="2"/>
          <c:tx>
            <c:strRef>
              <c:f>PT_1!$D$544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PT_1!$D$545:$D$547</c:f>
              <c:numCache>
                <c:formatCode>General</c:formatCode>
                <c:ptCount val="2"/>
                <c:pt idx="0">
                  <c:v>1181710.4400000016</c:v>
                </c:pt>
                <c:pt idx="1">
                  <c:v>622808.10000000009</c:v>
                </c:pt>
              </c:numCache>
            </c:numRef>
          </c:val>
          <c:extLst>
            <c:ext xmlns:c16="http://schemas.microsoft.com/office/drawing/2014/chart" uri="{C3380CC4-5D6E-409C-BE32-E72D297353CC}">
              <c16:uniqueId val="{00000002-43B5-4D5E-A30E-57DA3EEEB909}"/>
            </c:ext>
          </c:extLst>
        </c:ser>
        <c:ser>
          <c:idx val="3"/>
          <c:order val="3"/>
          <c:tx>
            <c:strRef>
              <c:f>PT_1!$E$544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PT_1!$A$545:$A$547</c:f>
              <c:strCache>
                <c:ptCount val="2"/>
                <c:pt idx="0">
                  <c:v>Offline</c:v>
                </c:pt>
                <c:pt idx="1">
                  <c:v>Online</c:v>
                </c:pt>
              </c:strCache>
            </c:strRef>
          </c:cat>
          <c:val>
            <c:numRef>
              <c:f>PT_1!$E$545:$E$547</c:f>
              <c:numCache>
                <c:formatCode>General</c:formatCode>
                <c:ptCount val="2"/>
                <c:pt idx="0">
                  <c:v>4040</c:v>
                </c:pt>
                <c:pt idx="1">
                  <c:v>2078</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PT_1!$B$1381</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PT_1!$A$1382:$A$1388</c:f>
              <c:strCache>
                <c:ptCount val="6"/>
                <c:pt idx="0">
                  <c:v>Cash</c:v>
                </c:pt>
                <c:pt idx="1">
                  <c:v>Credit Card</c:v>
                </c:pt>
                <c:pt idx="2">
                  <c:v>Debit Card</c:v>
                </c:pt>
                <c:pt idx="3">
                  <c:v>EMI</c:v>
                </c:pt>
                <c:pt idx="4">
                  <c:v>Net Banking</c:v>
                </c:pt>
                <c:pt idx="5">
                  <c:v>UPI</c:v>
                </c:pt>
              </c:strCache>
            </c:strRef>
          </c:cat>
          <c:val>
            <c:numRef>
              <c:f>PT_1!$B$1382:$B$1388</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6C5C-4964-BCBE-0775563A6842}"/>
            </c:ext>
          </c:extLst>
        </c:ser>
        <c:ser>
          <c:idx val="1"/>
          <c:order val="1"/>
          <c:tx>
            <c:strRef>
              <c:f>PT_1!$C$1381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PT_1!$A$1382:$A$1388</c:f>
              <c:strCache>
                <c:ptCount val="6"/>
                <c:pt idx="0">
                  <c:v>Cash</c:v>
                </c:pt>
                <c:pt idx="1">
                  <c:v>Credit Card</c:v>
                </c:pt>
                <c:pt idx="2">
                  <c:v>Debit Card</c:v>
                </c:pt>
                <c:pt idx="3">
                  <c:v>EMI</c:v>
                </c:pt>
                <c:pt idx="4">
                  <c:v>Net Banking</c:v>
                </c:pt>
                <c:pt idx="5">
                  <c:v>UPI</c:v>
                </c:pt>
              </c:strCache>
            </c:strRef>
          </c:cat>
          <c:val>
            <c:numRef>
              <c:f>PT_1!$C$1382:$C$1388</c:f>
              <c:numCache>
                <c:formatCode>General</c:formatCode>
                <c:ptCount val="6"/>
                <c:pt idx="0">
                  <c:v>346275.74999999942</c:v>
                </c:pt>
                <c:pt idx="1">
                  <c:v>395541.88000000035</c:v>
                </c:pt>
                <c:pt idx="2">
                  <c:v>357019.49999999965</c:v>
                </c:pt>
                <c:pt idx="3">
                  <c:v>63731.040000000001</c:v>
                </c:pt>
                <c:pt idx="4">
                  <c:v>119310.70999999995</c:v>
                </c:pt>
                <c:pt idx="5">
                  <c:v>522639.65999999974</c:v>
                </c:pt>
              </c:numCache>
            </c:numRef>
          </c:val>
          <c:extLst>
            <c:ext xmlns:c16="http://schemas.microsoft.com/office/drawing/2014/chart" uri="{C3380CC4-5D6E-409C-BE32-E72D297353CC}">
              <c16:uniqueId val="{00000001-6C5C-4964-BCBE-0775563A6842}"/>
            </c:ext>
          </c:extLst>
        </c:ser>
        <c:ser>
          <c:idx val="2"/>
          <c:order val="2"/>
          <c:tx>
            <c:strRef>
              <c:f>PT_1!$D$1381</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PT_1!$A$1382:$A$1388</c:f>
              <c:strCache>
                <c:ptCount val="6"/>
                <c:pt idx="0">
                  <c:v>Cash</c:v>
                </c:pt>
                <c:pt idx="1">
                  <c:v>Credit Card</c:v>
                </c:pt>
                <c:pt idx="2">
                  <c:v>Debit Card</c:v>
                </c:pt>
                <c:pt idx="3">
                  <c:v>EMI</c:v>
                </c:pt>
                <c:pt idx="4">
                  <c:v>Net Banking</c:v>
                </c:pt>
                <c:pt idx="5">
                  <c:v>UPI</c:v>
                </c:pt>
              </c:strCache>
            </c:strRef>
          </c:cat>
          <c:val>
            <c:numRef>
              <c:f>PT_1!$D$1382:$D$1388</c:f>
              <c:numCache>
                <c:formatCode>General</c:formatCode>
                <c:ptCount val="6"/>
                <c:pt idx="0">
                  <c:v>1216</c:v>
                </c:pt>
                <c:pt idx="1">
                  <c:v>1299</c:v>
                </c:pt>
                <c:pt idx="2">
                  <c:v>1239</c:v>
                </c:pt>
                <c:pt idx="3">
                  <c:v>212</c:v>
                </c:pt>
                <c:pt idx="4">
                  <c:v>395</c:v>
                </c:pt>
                <c:pt idx="5">
                  <c:v>1757</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[TrendKart_Project.xlsx]PT_1!PivotTable8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PT_1!$B$446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PT_1!$B$447:$B$449</c:f>
              <c:numCache>
                <c:formatCode>General</c:formatCode>
                <c:ptCount val="2"/>
                <c:pt idx="0">
                  <c:v>2854</c:v>
                </c:pt>
                <c:pt idx="1">
                  <c:v>146</c:v>
                </c:pt>
              </c:numCache>
            </c:numRef>
          </c:val>
          <c:extLst>
            <c:ext xmlns:c16="http://schemas.microsoft.com/office/drawing/2014/chart" uri="{C3380CC4-5D6E-409C-BE32-E72D297353CC}">
              <c16:uniqueId val="{00000000-576A-4038-AD49-13FB7A31D0A8}"/>
            </c:ext>
          </c:extLst>
        </c:ser>
        <c:ser>
          <c:idx val="1"/>
          <c:order val="1"/>
          <c:tx>
            <c:strRef>
              <c:f>PT_1!$C$446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PT_1!$C$447:$C$449</c:f>
              <c:numCache>
                <c:formatCode>General</c:formatCode>
                <c:ptCount val="2"/>
                <c:pt idx="0">
                  <c:v>8652296.0999999922</c:v>
                </c:pt>
                <c:pt idx="1">
                  <c:v>574883.86</c:v>
                </c:pt>
              </c:numCache>
            </c:numRef>
          </c:val>
          <c:extLst>
            <c:ext xmlns:c16="http://schemas.microsoft.com/office/drawing/2014/chart" uri="{C3380CC4-5D6E-409C-BE32-E72D297353CC}">
              <c16:uniqueId val="{00000001-576A-4038-AD49-13FB7A31D0A8}"/>
            </c:ext>
          </c:extLst>
        </c:ser>
        <c:ser>
          <c:idx val="2"/>
          <c:order val="2"/>
          <c:tx>
            <c:strRef>
              <c:f>PT_1!$D$446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PT_1!$D$447:$D$449</c:f>
              <c:numCache>
                <c:formatCode>General</c:formatCode>
                <c:ptCount val="2"/>
                <c:pt idx="0">
                  <c:v>1686540</c:v>
                </c:pt>
                <c:pt idx="1">
                  <c:v>117978.54000000001</c:v>
                </c:pt>
              </c:numCache>
            </c:numRef>
          </c:val>
          <c:extLst>
            <c:ext xmlns:c16="http://schemas.microsoft.com/office/drawing/2014/chart" uri="{C3380CC4-5D6E-409C-BE32-E72D297353CC}">
              <c16:uniqueId val="{00000002-576A-4038-AD49-13FB7A31D0A8}"/>
            </c:ext>
          </c:extLst>
        </c:ser>
        <c:ser>
          <c:idx val="3"/>
          <c:order val="3"/>
          <c:tx>
            <c:strRef>
              <c:f>PT_1!$E$446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PT_1!$A$447:$A$449</c:f>
              <c:strCache>
                <c:ptCount val="2"/>
                <c:pt idx="0">
                  <c:v>Not Returned</c:v>
                </c:pt>
                <c:pt idx="1">
                  <c:v>Returned</c:v>
                </c:pt>
              </c:strCache>
            </c:strRef>
          </c:cat>
          <c:val>
            <c:numRef>
              <c:f>PT_1!$E$447:$E$449</c:f>
              <c:numCache>
                <c:formatCode>General</c:formatCode>
                <c:ptCount val="2"/>
                <c:pt idx="0">
                  <c:v>5817</c:v>
                </c:pt>
                <c:pt idx="1">
                  <c:v>301</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149678</xdr:colOff>
      <xdr:row>0</xdr:row>
      <xdr:rowOff>20410</xdr:rowOff>
    </xdr:from>
    <xdr:to>
      <xdr:col>22</xdr:col>
      <xdr:colOff>462740</xdr:colOff>
      <xdr:row>34</xdr:row>
      <xdr:rowOff>190500</xdr:rowOff>
    </xdr:to>
    <xdr:grpSp>
      <xdr:nvGrpSpPr>
        <xdr:cNvPr id="3" name="Group 2">
          <a:extLst>
            <a:ext uri="{FF2B5EF4-FFF2-40B4-BE49-F238E27FC236}">
              <a16:creationId xmlns:a16="http://schemas.microsoft.com/office/drawing/2014/main" id="{8D5991C0-12EA-A8CB-21DC-5DDB928CE15F}"/>
            </a:ext>
          </a:extLst>
        </xdr:cNvPr>
        <xdr:cNvGrpSpPr/>
      </xdr:nvGrpSpPr>
      <xdr:grpSpPr>
        <a:xfrm>
          <a:off x="149678" y="20410"/>
          <a:ext cx="17662169" cy="7204983"/>
          <a:chOff x="68036" y="6803"/>
          <a:chExt cx="17784534" cy="7279129"/>
        </a:xfrm>
      </xdr:grpSpPr>
      <xdr:grpSp>
        <xdr:nvGrpSpPr>
          <xdr:cNvPr id="63" name="Group 62">
            <a:extLst>
              <a:ext uri="{FF2B5EF4-FFF2-40B4-BE49-F238E27FC236}">
                <a16:creationId xmlns:a16="http://schemas.microsoft.com/office/drawing/2014/main" id="{FE36363A-F39F-8425-B096-7EDF230FE615}"/>
              </a:ext>
            </a:extLst>
          </xdr:cNvPr>
          <xdr:cNvGrpSpPr/>
        </xdr:nvGrpSpPr>
        <xdr:grpSpPr>
          <a:xfrm>
            <a:off x="1857728" y="6803"/>
            <a:ext cx="15545807" cy="1408341"/>
            <a:chOff x="2459165" y="85726"/>
            <a:chExt cx="10494835" cy="866774"/>
          </a:xfrm>
          <a:scene3d>
            <a:camera prst="orthographicFront">
              <a:rot lat="0" lon="0" rev="0"/>
            </a:camera>
            <a:lightRig rig="balanced" dir="t">
              <a:rot lat="0" lon="0" rev="8700000"/>
            </a:lightRig>
          </a:scene3d>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2459165" y="85726"/>
              <a:ext cx="1473347" cy="827375"/>
              <a:chOff x="2362201" y="361950"/>
              <a:chExt cx="1718667" cy="800100"/>
            </a:xfrm>
          </xdr:grpSpPr>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62201"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nvGrpSpPr>
              <xdr:cNvPr id="40" name="Group 39">
                <a:extLst>
                  <a:ext uri="{FF2B5EF4-FFF2-40B4-BE49-F238E27FC236}">
                    <a16:creationId xmlns:a16="http://schemas.microsoft.com/office/drawing/2014/main" id="{98C6D161-B5DA-5765-BFC9-13AEA4782AAC}"/>
                  </a:ext>
                </a:extLst>
              </xdr:cNvPr>
              <xdr:cNvGrpSpPr/>
            </xdr:nvGrpSpPr>
            <xdr:grpSpPr>
              <a:xfrm>
                <a:off x="2457450" y="428625"/>
                <a:ext cx="1623418" cy="685800"/>
                <a:chOff x="2505075" y="428625"/>
                <a:chExt cx="1623418" cy="685800"/>
              </a:xfrm>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A3">
              <xdr:nvSpPr>
                <xdr:cNvPr id="42" name="TextBox 41">
                  <a:extLst>
                    <a:ext uri="{FF2B5EF4-FFF2-40B4-BE49-F238E27FC236}">
                      <a16:creationId xmlns:a16="http://schemas.microsoft.com/office/drawing/2014/main" id="{1B9C65D6-DE3F-9FB5-74AA-0831E74124E7}"/>
                    </a:ext>
                  </a:extLst>
                </xdr:cNvPr>
                <xdr:cNvSpPr txBox="1"/>
              </xdr:nvSpPr>
              <xdr:spPr>
                <a:xfrm>
                  <a:off x="2559893" y="685800"/>
                  <a:ext cx="15686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9BF7BD-EA86-43C7-BBB6-483D30BB0612}" type="TxLink">
                    <a:rPr lang="en-US" sz="1400" b="1" i="0" u="none" strike="noStrike">
                      <a:solidFill>
                        <a:srgbClr val="000000"/>
                      </a:solidFill>
                      <a:latin typeface="Calibri"/>
                      <a:ea typeface="Calibri"/>
                      <a:cs typeface="Calibri"/>
                    </a:rPr>
                    <a:pPr algn="ctr"/>
                    <a:t>₹ 92,27,179.96</a:t>
                  </a:fld>
                  <a:endParaRPr lang="en-IN" sz="14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grpSp>
        <xdr:grpSp>
          <xdr:nvGrpSpPr>
            <xdr:cNvPr id="17" name="Group 16">
              <a:extLst>
                <a:ext uri="{FF2B5EF4-FFF2-40B4-BE49-F238E27FC236}">
                  <a16:creationId xmlns:a16="http://schemas.microsoft.com/office/drawing/2014/main" id="{845166AF-B867-8A37-8EAD-0B77D3A60E8D}"/>
                </a:ext>
              </a:extLst>
            </xdr:cNvPr>
            <xdr:cNvGrpSpPr/>
          </xdr:nvGrpSpPr>
          <xdr:grpSpPr>
            <a:xfrm>
              <a:off x="3961597" y="95576"/>
              <a:ext cx="1437109" cy="827375"/>
              <a:chOff x="2362200" y="361950"/>
              <a:chExt cx="1676400" cy="800100"/>
            </a:xfrm>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A6">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60FC02-9BD5-4635-8FC1-B4E44FBF2923}" type="TxLink">
                    <a:rPr lang="en-US" sz="1400" b="1" i="0" u="none" strike="noStrike">
                      <a:solidFill>
                        <a:srgbClr val="000000"/>
                      </a:solidFill>
                      <a:latin typeface="Calibri"/>
                      <a:ea typeface="Calibri"/>
                      <a:cs typeface="Calibri"/>
                    </a:rPr>
                    <a:pPr algn="ctr"/>
                    <a:t>₹ 18,04,518.54</a:t>
                  </a:fld>
                  <a:endParaRPr lang="en-IN" sz="14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grpSp>
          <xdr:nvGrpSpPr>
            <xdr:cNvPr id="18" name="Group 17">
              <a:extLst>
                <a:ext uri="{FF2B5EF4-FFF2-40B4-BE49-F238E27FC236}">
                  <a16:creationId xmlns:a16="http://schemas.microsoft.com/office/drawing/2014/main" id="{63459631-A6ED-3B79-6369-F31C800FB6D5}"/>
                </a:ext>
              </a:extLst>
            </xdr:cNvPr>
            <xdr:cNvGrpSpPr/>
          </xdr:nvGrpSpPr>
          <xdr:grpSpPr>
            <a:xfrm>
              <a:off x="5464028" y="105425"/>
              <a:ext cx="1457589" cy="827375"/>
              <a:chOff x="2362200" y="361950"/>
              <a:chExt cx="1700291" cy="800100"/>
            </a:xfrm>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214517" cy="476250"/>
                <a:chOff x="2895599" y="428625"/>
                <a:chExt cx="1214517" cy="476250"/>
              </a:xfrm>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214517"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19.56%</a:t>
                  </a:fld>
                  <a:endParaRPr lang="en-IN" sz="1400" b="1"/>
                </a:p>
              </xdr:txBody>
            </xdr:sp>
          </xdr:grpSp>
        </xdr:grpSp>
        <xdr:grpSp>
          <xdr:nvGrpSpPr>
            <xdr:cNvPr id="19" name="Group 18">
              <a:extLst>
                <a:ext uri="{FF2B5EF4-FFF2-40B4-BE49-F238E27FC236}">
                  <a16:creationId xmlns:a16="http://schemas.microsoft.com/office/drawing/2014/main" id="{A32086AF-A6B6-1197-50D8-812B28D5B4C5}"/>
                </a:ext>
              </a:extLst>
            </xdr:cNvPr>
            <xdr:cNvGrpSpPr/>
          </xdr:nvGrpSpPr>
          <xdr:grpSpPr>
            <a:xfrm>
              <a:off x="6966460" y="115275"/>
              <a:ext cx="1442213" cy="827375"/>
              <a:chOff x="2362200" y="361950"/>
              <a:chExt cx="1682354" cy="800100"/>
            </a:xfrm>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309373" cy="476250"/>
                <a:chOff x="2782806" y="428625"/>
                <a:chExt cx="1309373" cy="476250"/>
              </a:xfrm>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309373"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C15">
              <xdr:nvSpPr>
                <xdr:cNvPr id="29" name="TextBox 28">
                  <a:extLst>
                    <a:ext uri="{FF2B5EF4-FFF2-40B4-BE49-F238E27FC236}">
                      <a16:creationId xmlns:a16="http://schemas.microsoft.com/office/drawing/2014/main" id="{C6905AEE-2D4A-4BA1-470E-AFCFBFC1CDFF}"/>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EBBDCD-29B0-49E8-922A-2CAC238F90C4}" type="TxLink">
                    <a:rPr lang="en-US" sz="1400" b="1" i="0" u="none" strike="noStrike">
                      <a:solidFill>
                        <a:srgbClr val="000000"/>
                      </a:solidFill>
                      <a:latin typeface="Calibri"/>
                      <a:ea typeface="Calibri"/>
                      <a:cs typeface="Calibri"/>
                    </a:rPr>
                    <a:pPr algn="ctr"/>
                    <a:t>₹ 65,96,441.12</a:t>
                  </a:fld>
                  <a:endParaRPr lang="en-IN" sz="14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34674" y="206601"/>
              <a:ext cx="392718" cy="522033"/>
            </a:xfrm>
            <a:prstGeom prst="rect">
              <a:avLst/>
            </a:prstGeom>
            <a:ln>
              <a:noFill/>
            </a:ln>
          </xdr:spPr>
        </xdr:pic>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80971" y="194075"/>
              <a:ext cx="369409" cy="491049"/>
            </a:xfrm>
            <a:prstGeom prst="rect">
              <a:avLst/>
            </a:prstGeom>
            <a:ln>
              <a:noFill/>
            </a:ln>
          </xdr:spPr>
        </xdr:pic>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85582" y="144825"/>
              <a:ext cx="422357" cy="561432"/>
            </a:xfrm>
            <a:prstGeom prst="rect">
              <a:avLst/>
            </a:prstGeom>
            <a:ln>
              <a:noFill/>
            </a:ln>
          </xdr:spPr>
        </xdr:pic>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53754" y="231846"/>
              <a:ext cx="385309" cy="512185"/>
            </a:xfrm>
            <a:prstGeom prst="rect">
              <a:avLst/>
            </a:prstGeom>
            <a:ln>
              <a:noFill/>
            </a:ln>
          </xdr:spPr>
        </xdr:pic>
        <xdr:grpSp>
          <xdr:nvGrpSpPr>
            <xdr:cNvPr id="45" name="Group 44">
              <a:extLst>
                <a:ext uri="{FF2B5EF4-FFF2-40B4-BE49-F238E27FC236}">
                  <a16:creationId xmlns:a16="http://schemas.microsoft.com/office/drawing/2014/main" id="{32A36CC4-4C9D-873E-7A7B-367B9963CA7C}"/>
                </a:ext>
              </a:extLst>
            </xdr:cNvPr>
            <xdr:cNvGrpSpPr/>
          </xdr:nvGrpSpPr>
          <xdr:grpSpPr>
            <a:xfrm>
              <a:off x="8468891" y="125125"/>
              <a:ext cx="1437109" cy="827375"/>
              <a:chOff x="8468891" y="125125"/>
              <a:chExt cx="1437109" cy="827375"/>
            </a:xfrm>
          </xdr:grpSpPr>
          <xdr:grpSp>
            <xdr:nvGrpSpPr>
              <xdr:cNvPr id="20" name="Group 19">
                <a:extLst>
                  <a:ext uri="{FF2B5EF4-FFF2-40B4-BE49-F238E27FC236}">
                    <a16:creationId xmlns:a16="http://schemas.microsoft.com/office/drawing/2014/main" id="{2ED22E22-0475-1E26-646F-E5DFCB88282D}"/>
                  </a:ext>
                </a:extLst>
              </xdr:cNvPr>
              <xdr:cNvGrpSpPr/>
            </xdr:nvGrpSpPr>
            <xdr:grpSpPr>
              <a:xfrm>
                <a:off x="8468891" y="125125"/>
                <a:ext cx="1437109" cy="827375"/>
                <a:chOff x="2362200" y="361950"/>
                <a:chExt cx="1676400" cy="800100"/>
              </a:xfrm>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0" cy="476250"/>
                  <a:chOff x="2895600" y="428625"/>
                  <a:chExt cx="1143000" cy="476250"/>
                </a:xfrm>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A12">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64E296-F697-443F-869E-3384DC8FE056}" type="TxLink">
                      <a:rPr lang="en-US" sz="1400" b="1" i="0" u="none" strike="noStrike">
                        <a:solidFill>
                          <a:srgbClr val="000000"/>
                        </a:solidFill>
                        <a:latin typeface="Calibri"/>
                        <a:ea typeface="Calibri"/>
                        <a:cs typeface="Calibri"/>
                      </a:rPr>
                      <a:pPr algn="ctr"/>
                      <a:t>3000</a:t>
                    </a:fld>
                    <a:endParaRPr lang="en-IN" sz="1400" b="1"/>
                  </a:p>
                </xdr:txBody>
              </xdr:sp>
            </xdr:grpSp>
          </xdr:grpSp>
          <xdr:pic>
            <xdr:nvPicPr>
              <xdr:cNvPr id="15" name="Graphic 14" descr="Tag outline">
                <a:extLst>
                  <a:ext uri="{FF2B5EF4-FFF2-40B4-BE49-F238E27FC236}">
                    <a16:creationId xmlns:a16="http://schemas.microsoft.com/office/drawing/2014/main" id="{8E14B9F9-C358-59B3-16FD-CCD08CB7E9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57866" y="181354"/>
                <a:ext cx="370489" cy="492485"/>
              </a:xfrm>
              <a:prstGeom prst="rect">
                <a:avLst/>
              </a:prstGeom>
              <a:ln>
                <a:noFill/>
              </a:ln>
            </xdr:spPr>
          </xdr:pic>
        </xdr:grpSp>
        <xdr:grpSp>
          <xdr:nvGrpSpPr>
            <xdr:cNvPr id="46" name="Group 45">
              <a:extLst>
                <a:ext uri="{FF2B5EF4-FFF2-40B4-BE49-F238E27FC236}">
                  <a16:creationId xmlns:a16="http://schemas.microsoft.com/office/drawing/2014/main" id="{EDBDE1B9-7C09-255C-9640-7EAF8B784F41}"/>
                </a:ext>
              </a:extLst>
            </xdr:cNvPr>
            <xdr:cNvGrpSpPr/>
          </xdr:nvGrpSpPr>
          <xdr:grpSpPr>
            <a:xfrm>
              <a:off x="9992891" y="125125"/>
              <a:ext cx="1437109" cy="827375"/>
              <a:chOff x="8468891" y="125125"/>
              <a:chExt cx="1437109" cy="827375"/>
            </a:xfrm>
          </xdr:grpSpPr>
          <xdr:grpSp>
            <xdr:nvGrpSpPr>
              <xdr:cNvPr id="47" name="Group 46">
                <a:extLst>
                  <a:ext uri="{FF2B5EF4-FFF2-40B4-BE49-F238E27FC236}">
                    <a16:creationId xmlns:a16="http://schemas.microsoft.com/office/drawing/2014/main" id="{411D8054-5C0B-8665-B079-BC57B8118120}"/>
                  </a:ext>
                </a:extLst>
              </xdr:cNvPr>
              <xdr:cNvGrpSpPr/>
            </xdr:nvGrpSpPr>
            <xdr:grpSpPr>
              <a:xfrm>
                <a:off x="8468891" y="125125"/>
                <a:ext cx="1437109" cy="827375"/>
                <a:chOff x="2362200" y="361950"/>
                <a:chExt cx="1676400" cy="800100"/>
              </a:xfrm>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A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F771FE-45EF-4DAE-86FC-274BF79166CD}" type="TxLink">
                      <a:rPr lang="en-US" sz="1400" b="1" i="0" u="none" strike="noStrike">
                        <a:solidFill>
                          <a:srgbClr val="000000"/>
                        </a:solidFill>
                        <a:latin typeface="Calibri"/>
                        <a:ea typeface="Calibri"/>
                        <a:cs typeface="Calibri"/>
                      </a:rPr>
                      <a:pPr algn="ctr"/>
                      <a:t>6118</a:t>
                    </a:fld>
                    <a:endParaRPr lang="en-IN" sz="1400" b="1"/>
                  </a:p>
                </xdr:txBody>
              </xdr:sp>
            </xdr:grpSp>
          </xdr:grpSp>
          <xdr:pic>
            <xdr:nvPicPr>
              <xdr:cNvPr id="48" name="Graphic 47" descr="Tag outline">
                <a:extLst>
                  <a:ext uri="{FF2B5EF4-FFF2-40B4-BE49-F238E27FC236}">
                    <a16:creationId xmlns:a16="http://schemas.microsoft.com/office/drawing/2014/main" id="{EA8BB8C7-E1C5-DCFC-89A9-31930BBD115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57866" y="181354"/>
                <a:ext cx="370489" cy="492485"/>
              </a:xfrm>
              <a:prstGeom prst="rect">
                <a:avLst/>
              </a:prstGeom>
              <a:ln>
                <a:noFill/>
              </a:ln>
            </xdr:spPr>
          </xdr:pic>
        </xdr:grpSp>
        <xdr:grpSp>
          <xdr:nvGrpSpPr>
            <xdr:cNvPr id="54" name="Group 53">
              <a:extLst>
                <a:ext uri="{FF2B5EF4-FFF2-40B4-BE49-F238E27FC236}">
                  <a16:creationId xmlns:a16="http://schemas.microsoft.com/office/drawing/2014/main" id="{84D8A634-390B-ADAC-BB30-DAC283683F78}"/>
                </a:ext>
              </a:extLst>
            </xdr:cNvPr>
            <xdr:cNvGrpSpPr/>
          </xdr:nvGrpSpPr>
          <xdr:grpSpPr>
            <a:xfrm>
              <a:off x="11516891" y="125125"/>
              <a:ext cx="1437109" cy="827375"/>
              <a:chOff x="8468891" y="125125"/>
              <a:chExt cx="1437109" cy="827375"/>
            </a:xfrm>
          </xdr:grpSpPr>
          <xdr:grpSp>
            <xdr:nvGrpSpPr>
              <xdr:cNvPr id="55" name="Group 54">
                <a:extLst>
                  <a:ext uri="{FF2B5EF4-FFF2-40B4-BE49-F238E27FC236}">
                    <a16:creationId xmlns:a16="http://schemas.microsoft.com/office/drawing/2014/main" id="{C57C9D02-F30F-FCF5-DBC0-96049F70778B}"/>
                  </a:ext>
                </a:extLst>
              </xdr:cNvPr>
              <xdr:cNvGrpSpPr/>
            </xdr:nvGrpSpPr>
            <xdr:grpSpPr>
              <a:xfrm>
                <a:off x="8468891" y="125125"/>
                <a:ext cx="1437109" cy="827375"/>
                <a:chOff x="2362200" y="361950"/>
                <a:chExt cx="1676400" cy="800100"/>
              </a:xfrm>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2200" y="361950"/>
                  <a:ext cx="1676400" cy="800100"/>
                </a:xfrm>
                <a:prstGeom prst="roundRect">
                  <a:avLst/>
                </a:prstGeom>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4.87%</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FF3B9D-0296-4BE7-ACA2-DF8A36E435B7}" type="TxLink">
                      <a:rPr lang="en-US" sz="1400" b="1" i="0" u="none" strike="noStrike">
                        <a:solidFill>
                          <a:srgbClr val="000000"/>
                        </a:solidFill>
                        <a:latin typeface="Calibri"/>
                        <a:ea typeface="Calibri"/>
                        <a:cs typeface="Calibri"/>
                      </a:rPr>
                      <a:pPr algn="ctr"/>
                      <a:t>▼ -0.08% vs Last Year</a:t>
                    </a:fld>
                    <a:endParaRPr lang="en-IN" sz="1400" b="1"/>
                  </a:p>
                </xdr:txBody>
              </xdr:sp>
            </xdr:grpSp>
          </xdr:grpSp>
          <xdr:pic>
            <xdr:nvPicPr>
              <xdr:cNvPr id="56" name="Graphic 55" descr="Tag outline">
                <a:extLst>
                  <a:ext uri="{FF2B5EF4-FFF2-40B4-BE49-F238E27FC236}">
                    <a16:creationId xmlns:a16="http://schemas.microsoft.com/office/drawing/2014/main" id="{34A8FAB4-E3F7-ECA4-7601-7F72579C924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57866" y="181354"/>
                <a:ext cx="370489" cy="492485"/>
              </a:xfrm>
              <a:prstGeom prst="rect">
                <a:avLst/>
              </a:prstGeom>
              <a:ln>
                <a:noFill/>
              </a:ln>
            </xdr:spPr>
          </xdr:pic>
        </xdr:grpSp>
      </xdr:grpSp>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81644" y="5622939"/>
          <a:ext cx="2530928" cy="162741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2790189" y="5623819"/>
          <a:ext cx="2770188" cy="1662113"/>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74" name="Group 73">
            <a:extLst>
              <a:ext uri="{FF2B5EF4-FFF2-40B4-BE49-F238E27FC236}">
                <a16:creationId xmlns:a16="http://schemas.microsoft.com/office/drawing/2014/main" id="{48CBA226-8030-BE6B-ED99-3F39D8731358}"/>
              </a:ext>
            </a:extLst>
          </xdr:cNvPr>
          <xdr:cNvGrpSpPr/>
        </xdr:nvGrpSpPr>
        <xdr:grpSpPr>
          <a:xfrm>
            <a:off x="1890325" y="1402142"/>
            <a:ext cx="15907341" cy="1786051"/>
            <a:chOff x="1849504" y="1388535"/>
            <a:chExt cx="15907341" cy="1786051"/>
          </a:xfrm>
        </xdr:grpSpPr>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1849504" y="1388535"/>
            <a:ext cx="4202426" cy="1768603"/>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6086673" y="1438318"/>
            <a:ext cx="3354844" cy="1736268"/>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9508594" y="1424571"/>
            <a:ext cx="4121814" cy="1720861"/>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13756033" y="1452065"/>
            <a:ext cx="4000812" cy="1717221"/>
          </xdr:xfrm>
          <a:graphic>
            <a:graphicData uri="http://schemas.openxmlformats.org/drawingml/2006/chart">
              <c:chart xmlns:c="http://schemas.openxmlformats.org/drawingml/2006/chart" xmlns:r="http://schemas.openxmlformats.org/officeDocument/2006/relationships" r:id="rId16"/>
            </a:graphicData>
          </a:graphic>
        </xdr:graphicFrame>
      </xdr:grpSp>
      <xdr:grpSp>
        <xdr:nvGrpSpPr>
          <xdr:cNvPr id="2" name="Group 1">
            <a:extLst>
              <a:ext uri="{FF2B5EF4-FFF2-40B4-BE49-F238E27FC236}">
                <a16:creationId xmlns:a16="http://schemas.microsoft.com/office/drawing/2014/main" id="{0858AA70-C164-6C4E-DAAF-E419E4BB4EF7}"/>
              </a:ext>
            </a:extLst>
          </xdr:cNvPr>
          <xdr:cNvGrpSpPr/>
        </xdr:nvGrpSpPr>
        <xdr:grpSpPr>
          <a:xfrm>
            <a:off x="68036" y="3170465"/>
            <a:ext cx="17784534" cy="2339414"/>
            <a:chOff x="68036" y="3170465"/>
            <a:chExt cx="17784534" cy="2378622"/>
          </a:xfrm>
        </xdr:grpSpPr>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68036" y="3170465"/>
            <a:ext cx="4490357" cy="236472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4680857" y="3252107"/>
            <a:ext cx="4136572" cy="229698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8994323" y="3252107"/>
            <a:ext cx="4054928" cy="2283078"/>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13239749" y="3252107"/>
            <a:ext cx="4612821" cy="2296980"/>
          </xdr:xfrm>
          <a:graphic>
            <a:graphicData uri="http://schemas.openxmlformats.org/drawingml/2006/chart">
              <c:chart xmlns:c="http://schemas.openxmlformats.org/drawingml/2006/chart" xmlns:r="http://schemas.openxmlformats.org/officeDocument/2006/relationships" r:id="rId20"/>
            </a:graphicData>
          </a:graphic>
        </xdr:graphicFrame>
      </xdr:grpSp>
    </xdr:grpSp>
    <xdr:clientData/>
  </xdr:twoCellAnchor>
  <xdr:twoCellAnchor editAs="oneCell">
    <xdr:from>
      <xdr:col>0</xdr:col>
      <xdr:colOff>0</xdr:colOff>
      <xdr:row>5</xdr:row>
      <xdr:rowOff>136071</xdr:rowOff>
    </xdr:from>
    <xdr:to>
      <xdr:col>3</xdr:col>
      <xdr:colOff>87086</xdr:colOff>
      <xdr:row>15</xdr:row>
      <xdr:rowOff>68036</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1401535"/>
              <a:ext cx="1828800" cy="1728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391453</xdr:colOff>
      <xdr:row>0</xdr:row>
      <xdr:rowOff>132653</xdr:rowOff>
    </xdr:from>
    <xdr:to>
      <xdr:col>12</xdr:col>
      <xdr:colOff>131258</xdr:colOff>
      <xdr:row>15</xdr:row>
      <xdr:rowOff>88048</xdr:rowOff>
    </xdr:to>
    <xdr:graphicFrame macro="">
      <xdr:nvGraphicFramePr>
        <xdr:cNvPr id="6" name="Chart 5">
          <a:extLst>
            <a:ext uri="{FF2B5EF4-FFF2-40B4-BE49-F238E27FC236}">
              <a16:creationId xmlns:a16="http://schemas.microsoft.com/office/drawing/2014/main" id="{3831318B-98A3-C6BF-9ABC-9AC9689E4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286910</xdr:colOff>
      <xdr:row>17</xdr:row>
      <xdr:rowOff>51342</xdr:rowOff>
    </xdr:from>
    <xdr:to>
      <xdr:col>13</xdr:col>
      <xdr:colOff>26714</xdr:colOff>
      <xdr:row>32</xdr:row>
      <xdr:rowOff>6737</xdr:rowOff>
    </xdr:to>
    <xdr:graphicFrame macro="">
      <xdr:nvGraphicFramePr>
        <xdr:cNvPr id="7" name="Chart 6">
          <a:extLst>
            <a:ext uri="{FF2B5EF4-FFF2-40B4-BE49-F238E27FC236}">
              <a16:creationId xmlns:a16="http://schemas.microsoft.com/office/drawing/2014/main" id="{FBF4A61C-336E-E229-2D89-4D9AB9089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1239411</xdr:colOff>
      <xdr:row>30</xdr:row>
      <xdr:rowOff>144268</xdr:rowOff>
    </xdr:from>
    <xdr:to>
      <xdr:col>6</xdr:col>
      <xdr:colOff>363576</xdr:colOff>
      <xdr:row>45</xdr:row>
      <xdr:rowOff>99663</xdr:rowOff>
    </xdr:to>
    <xdr:graphicFrame macro="">
      <xdr:nvGraphicFramePr>
        <xdr:cNvPr id="8" name="Chart 7">
          <a:extLst>
            <a:ext uri="{FF2B5EF4-FFF2-40B4-BE49-F238E27FC236}">
              <a16:creationId xmlns:a16="http://schemas.microsoft.com/office/drawing/2014/main" id="{4CD33A63-1BF7-7E16-6554-843D003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77826</xdr:colOff>
      <xdr:row>46</xdr:row>
      <xdr:rowOff>62957</xdr:rowOff>
    </xdr:from>
    <xdr:to>
      <xdr:col>9</xdr:col>
      <xdr:colOff>293881</xdr:colOff>
      <xdr:row>61</xdr:row>
      <xdr:rowOff>18352</xdr:rowOff>
    </xdr:to>
    <xdr:graphicFrame macro="">
      <xdr:nvGraphicFramePr>
        <xdr:cNvPr id="5" name="Chart 4">
          <a:extLst>
            <a:ext uri="{FF2B5EF4-FFF2-40B4-BE49-F238E27FC236}">
              <a16:creationId xmlns:a16="http://schemas.microsoft.com/office/drawing/2014/main" id="{815747A7-7DE1-35A8-0293-BB9A78C1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104775</xdr:colOff>
      <xdr:row>123</xdr:row>
      <xdr:rowOff>133350</xdr:rowOff>
    </xdr:from>
    <xdr:to>
      <xdr:col>9</xdr:col>
      <xdr:colOff>376237</xdr:colOff>
      <xdr:row>138</xdr:row>
      <xdr:rowOff>19050</xdr:rowOff>
    </xdr:to>
    <xdr:graphicFrame macro="">
      <xdr:nvGraphicFramePr>
        <xdr:cNvPr id="2" name="Chart 1">
          <a:extLst>
            <a:ext uri="{FF2B5EF4-FFF2-40B4-BE49-F238E27FC236}">
              <a16:creationId xmlns:a16="http://schemas.microsoft.com/office/drawing/2014/main" id="{ED23A668-99E3-2A41-C603-AA6DF724F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28575</xdr:colOff>
      <xdr:row>16</xdr:row>
      <xdr:rowOff>52387</xdr:rowOff>
    </xdr:from>
    <xdr:to>
      <xdr:col>8</xdr:col>
      <xdr:colOff>1028700</xdr:colOff>
      <xdr:row>29</xdr:row>
      <xdr:rowOff>85725</xdr:rowOff>
    </xdr:to>
    <xdr:graphicFrame macro="">
      <xdr:nvGraphicFramePr>
        <xdr:cNvPr id="3" name="Chart 2">
          <a:extLst>
            <a:ext uri="{FF2B5EF4-FFF2-40B4-BE49-F238E27FC236}">
              <a16:creationId xmlns:a16="http://schemas.microsoft.com/office/drawing/2014/main" id="{87A35CB7-60E4-53A7-C5AF-A0893A471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1314</xdr:row>
      <xdr:rowOff>14287</xdr:rowOff>
    </xdr:from>
    <xdr:to>
      <xdr:col>7</xdr:col>
      <xdr:colOff>1195387</xdr:colOff>
      <xdr:row>1326</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1326</xdr:row>
      <xdr:rowOff>52387</xdr:rowOff>
    </xdr:from>
    <xdr:to>
      <xdr:col>7</xdr:col>
      <xdr:colOff>1609725</xdr:colOff>
      <xdr:row>1338</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536</xdr:row>
      <xdr:rowOff>147637</xdr:rowOff>
    </xdr:from>
    <xdr:to>
      <xdr:col>8</xdr:col>
      <xdr:colOff>466725</xdr:colOff>
      <xdr:row>551</xdr:row>
      <xdr:rowOff>33337</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1373</xdr:row>
      <xdr:rowOff>133350</xdr:rowOff>
    </xdr:from>
    <xdr:to>
      <xdr:col>8</xdr:col>
      <xdr:colOff>76199</xdr:colOff>
      <xdr:row>1384</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352425</xdr:colOff>
      <xdr:row>174</xdr:row>
      <xdr:rowOff>142876</xdr:rowOff>
    </xdr:from>
    <xdr:to>
      <xdr:col>5</xdr:col>
      <xdr:colOff>1152525</xdr:colOff>
      <xdr:row>181</xdr:row>
      <xdr:rowOff>95250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553200" y="33289876"/>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6.314822106484" createdVersion="8" refreshedVersion="8" minRefreshableVersion="3" recordCount="10" xr:uid="{4E45C999-B5AD-45AD-94DD-ED9FC80F9C78}">
  <cacheSource type="worksheet">
    <worksheetSource ref="G115:J125" sheet="PT_3"/>
  </cacheSource>
  <cacheFields count="4">
    <cacheField name="Row Labels" numFmtId="0">
      <sharedItems count="10">
        <s v="STR037"/>
        <s v="STR004"/>
        <s v="STR047"/>
        <s v="STR015"/>
        <s v="STR052"/>
        <s v="STR017"/>
        <s v="STR095"/>
        <s v="STR009"/>
        <s v="STR033"/>
        <s v="STR114"/>
      </sharedItems>
    </cacheField>
    <cacheField name="Actual Sales" numFmtId="0">
      <sharedItems containsSemiMixedTypes="0" containsString="0" containsNumber="1" minValue="8669.7199999999993" maxValue="174307.52999999997"/>
    </cacheField>
    <cacheField name="Monthly Target" numFmtId="0">
      <sharedItems containsSemiMixedTypes="0" containsString="0" containsNumber="1" containsInteger="1" minValue="800000" maxValue="2500000"/>
    </cacheField>
    <cacheField name="Achievement %" numFmtId="10">
      <sharedItems containsSemiMixedTypes="0" containsString="0" containsNumber="1" minValue="3.4678879999999997E-3" maxValue="0.17430752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6.337302199077" createdVersion="8" refreshedVersion="8" minRefreshableVersion="3" recordCount="10" xr:uid="{BBB87580-DEF0-4C63-8AD7-A5F8AFCBB3AA}">
  <cacheSource type="worksheet">
    <worksheetSource ref="G3:I13" sheet="PT_2"/>
  </cacheSource>
  <cacheFields count="3">
    <cacheField name="Row Labels" numFmtId="0">
      <sharedItems count="10">
        <s v="CUST0225"/>
        <s v="CUST0356"/>
        <s v="CUST0821"/>
        <s v="CUST0658"/>
        <s v="CUST0674"/>
        <s v="CUST0094"/>
        <s v="CUST0423"/>
        <s v="CUST0403"/>
        <s v="CUST0455"/>
        <s v="CUST0744"/>
      </sharedItems>
    </cacheField>
    <cacheField name="Sum of Sales Amount" numFmtId="0">
      <sharedItems containsSemiMixedTypes="0" containsString="0" containsNumber="1" minValue="400.6" maxValue="59564.98"/>
    </cacheField>
    <cacheField name="Sum of Profit" numFmtId="0">
      <sharedItems containsSemiMixedTypes="0" containsString="0" containsNumber="1" minValue="-39.089999999999954" maxValue="14119.319999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74307.52999999997"/>
    <n v="1000000"/>
    <n v="0.17430752999999996"/>
  </r>
  <r>
    <x v="1"/>
    <n v="125355.94000000002"/>
    <n v="800000"/>
    <n v="0.15669492500000001"/>
  </r>
  <r>
    <x v="2"/>
    <n v="99917.880000000019"/>
    <n v="800000"/>
    <n v="0.12489735000000002"/>
  </r>
  <r>
    <x v="3"/>
    <n v="96001.61"/>
    <n v="800000"/>
    <n v="0.1200020125"/>
  </r>
  <r>
    <x v="4"/>
    <n v="94918.729999999967"/>
    <n v="800000"/>
    <n v="0.11864841249999995"/>
  </r>
  <r>
    <x v="5"/>
    <n v="8669.7199999999993"/>
    <n v="2500000"/>
    <n v="3.4678879999999997E-3"/>
  </r>
  <r>
    <x v="6"/>
    <n v="21325.260000000002"/>
    <n v="1500000"/>
    <n v="1.4216840000000001E-2"/>
  </r>
  <r>
    <x v="7"/>
    <n v="49358.499999999993"/>
    <n v="2500000"/>
    <n v="1.9743399999999998E-2"/>
  </r>
  <r>
    <x v="8"/>
    <n v="54686.2"/>
    <n v="2500000"/>
    <n v="2.1874479999999998E-2"/>
  </r>
  <r>
    <x v="9"/>
    <n v="45249.640000000007"/>
    <n v="2000000"/>
    <n v="2.262482000000000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59564.98"/>
    <n v="14119.319999999998"/>
  </r>
  <r>
    <x v="1"/>
    <n v="58389.090000000004"/>
    <n v="8465.81"/>
  </r>
  <r>
    <x v="2"/>
    <n v="47508.67"/>
    <n v="10001.870000000003"/>
  </r>
  <r>
    <x v="3"/>
    <n v="43755.92"/>
    <n v="9918.94"/>
  </r>
  <r>
    <x v="4"/>
    <n v="42712.270000000004"/>
    <n v="7206.7699999999995"/>
  </r>
  <r>
    <x v="5"/>
    <n v="400.6"/>
    <n v="-28.84999999999998"/>
  </r>
  <r>
    <x v="6"/>
    <n v="457.3"/>
    <n v="64.400000000000006"/>
  </r>
  <r>
    <x v="7"/>
    <n v="461.01"/>
    <n v="144.06"/>
  </r>
  <r>
    <x v="8"/>
    <n v="533.44000000000005"/>
    <n v="-39.089999999999954"/>
  </r>
  <r>
    <x v="9"/>
    <n v="550.9"/>
    <n v="155.6699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FE9E6-0A6F-46AC-B1DA-5B7842A8747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8:B427" firstHeaderRow="1" firstDataRow="1" firstDataCol="1"/>
  <pivotFields count="41">
    <pivotField showAll="0"/>
    <pivotField axis="axisRow"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40"/>
    <field x="39"/>
    <field x="1"/>
  </rowFields>
  <rowItems count="379">
    <i>
      <x v="1"/>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5"/>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6"/>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1">
      <x v="7"/>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8"/>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9"/>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10"/>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11"/>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1">
      <x v="12"/>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x v="2"/>
    </i>
    <i r="1">
      <x v="1"/>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1">
      <x v="2"/>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1">
      <x v="3"/>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t="grand">
      <x/>
    </i>
  </rowItems>
  <colItems count="1">
    <i/>
  </colItems>
  <dataFields count="1">
    <dataField name="Sum of Sales Amount" fld="28"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141B4F-3D64-4D34-8EA4-801831E6243D}"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9"/>
  </rowFields>
  <rowItems count="4">
    <i>
      <x/>
    </i>
    <i>
      <x v="1"/>
    </i>
    <i>
      <x v="2"/>
    </i>
    <i t="grand">
      <x/>
    </i>
  </rowItems>
  <colItems count="1">
    <i/>
  </colItems>
  <dataFields count="1">
    <dataField name="Sum of Sales Amount" fld="28" baseField="0" baseItem="0"/>
  </dataFields>
  <formats count="1">
    <format dxfId="151">
      <pivotArea dataOnly="0"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dateBetween" evalOrder="-1" id="47" name="Invoice 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A5CB99-6791-4428-81F3-804F78B7554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B44"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12">
    <i>
      <x v="67"/>
    </i>
    <i>
      <x v="70"/>
    </i>
    <i>
      <x v="176"/>
    </i>
    <i>
      <x v="195"/>
    </i>
    <i>
      <x v="76"/>
    </i>
    <i>
      <x v="63"/>
    </i>
    <i>
      <x v="117"/>
    </i>
    <i>
      <x v="141"/>
    </i>
    <i>
      <x v="162"/>
    </i>
    <i>
      <x v="218"/>
    </i>
    <i>
      <x v="203"/>
    </i>
    <i t="grand">
      <x/>
    </i>
  </rowItems>
  <colItems count="1">
    <i/>
  </colItems>
  <dataFields count="1">
    <dataField name="Sum of Quantity" fld="22"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587DB4-9E78-4D5E-84A9-5E04AFD9511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8:D29"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7A7307-C70B-4AC0-800D-BBC8DB6793A2}"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11" firstHeaderRow="0" firstDataRow="0" firstDataCol="0"/>
  <pivotFields count="41">
    <pivotField showAll="0"/>
    <pivotField axis="axisRow"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40"/>
    <field x="39"/>
    <field x="1"/>
  </rowFields>
  <rowItems count="379">
    <i>
      <x v="1"/>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1">
      <x v="5"/>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1">
      <x v="6"/>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1">
      <x v="7"/>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8"/>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9"/>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10"/>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11"/>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1">
      <x v="12"/>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x v="2"/>
    </i>
    <i r="1">
      <x v="1"/>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1">
      <x v="2"/>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1">
      <x v="3"/>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t="grand">
      <x/>
    </i>
  </rowItems>
  <colItems count="1">
    <i/>
  </colItems>
  <dataFields count="1">
    <dataField name="Sum of Sales Amount" fld="28"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AB5F5-3BDF-48FC-A441-AE8EDB0F596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127:J137" firstHeaderRow="0" firstDataRow="1" firstDataCol="1"/>
  <pivotFields count="4">
    <pivotField axis="axisRow" showAll="0" measureFilter="1" sortType="descending">
      <items count="11">
        <item x="1"/>
        <item x="7"/>
        <item x="3"/>
        <item x="5"/>
        <item x="8"/>
        <item x="0"/>
        <item x="2"/>
        <item x="4"/>
        <item x="6"/>
        <item x="9"/>
        <item t="default"/>
      </items>
      <autoSortScope>
        <pivotArea dataOnly="0" outline="0" fieldPosition="0">
          <references count="1">
            <reference field="4294967294" count="1" selected="0">
              <x v="2"/>
            </reference>
          </references>
        </pivotArea>
      </autoSortScope>
    </pivotField>
    <pivotField dataField="1" showAll="0"/>
    <pivotField dataField="1" showAll="0"/>
    <pivotField dataField="1" numFmtId="10" showAll="0"/>
  </pivotFields>
  <rowFields count="1">
    <field x="0"/>
  </rowFields>
  <rowItems count="10">
    <i>
      <x v="5"/>
    </i>
    <i>
      <x/>
    </i>
    <i>
      <x v="6"/>
    </i>
    <i>
      <x v="2"/>
    </i>
    <i>
      <x v="7"/>
    </i>
    <i>
      <x v="9"/>
    </i>
    <i>
      <x v="4"/>
    </i>
    <i>
      <x v="1"/>
    </i>
    <i>
      <x v="8"/>
    </i>
    <i>
      <x v="3"/>
    </i>
  </rowItems>
  <colFields count="1">
    <field x="-2"/>
  </colFields>
  <colItems count="3">
    <i>
      <x/>
    </i>
    <i i="1">
      <x v="1"/>
    </i>
    <i i="2">
      <x v="2"/>
    </i>
  </colItems>
  <dataFields count="3">
    <dataField name="Sum of Actual Sales" fld="1" baseField="0" baseItem="0"/>
    <dataField name="Average of Monthly Target" fld="2" subtotal="average" baseField="0" baseItem="0"/>
    <dataField name="Sum of Achievement %" fld="3" baseField="0" baseItem="0" numFmtId="1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87D581-BA89-40D5-BA42-7BADCA7F5C6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1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t="grand">
      <x/>
    </i>
  </rowItems>
  <colFields count="1">
    <field x="-2"/>
  </colFields>
  <colItems count="2">
    <i>
      <x/>
    </i>
    <i i="1">
      <x v="1"/>
    </i>
  </colItems>
  <dataFields count="2">
    <dataField name="Sum of Sales Amount" fld="28" baseField="0" baseItem="0"/>
    <dataField name="Average of Monthly Target" fld="18"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B1712A-31C6-4D93-8AF4-946CD7E5980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5:H26" firstHeaderRow="0" firstDataRow="1" firstDataCol="1"/>
  <pivotFields count="3">
    <pivotField axis="axisRow" showAll="0" sortType="descending">
      <items count="11">
        <item x="5"/>
        <item x="0"/>
        <item x="1"/>
        <item x="7"/>
        <item x="6"/>
        <item x="8"/>
        <item x="3"/>
        <item x="4"/>
        <item x="9"/>
        <item x="2"/>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11">
    <i>
      <x v="1"/>
    </i>
    <i>
      <x v="2"/>
    </i>
    <i>
      <x v="9"/>
    </i>
    <i>
      <x v="6"/>
    </i>
    <i>
      <x v="7"/>
    </i>
    <i>
      <x v="8"/>
    </i>
    <i>
      <x v="5"/>
    </i>
    <i>
      <x v="3"/>
    </i>
    <i>
      <x v="4"/>
    </i>
    <i>
      <x/>
    </i>
    <i t="grand">
      <x/>
    </i>
  </rowItems>
  <colFields count="1">
    <field x="-2"/>
  </colFields>
  <colItems count="2">
    <i>
      <x/>
    </i>
    <i i="1">
      <x v="1"/>
    </i>
  </colItems>
  <dataFields count="2">
    <dataField name="Sales Amount" fld="1" baseField="0" baseItem="1"/>
    <dataField name="Profit" fld="2" baseField="0"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0A1FE5-E17E-46F3-8A72-DFDE00296A8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axis="axisRow" showAll="0" sortType="ascending">
      <items count="822">
        <item x="722"/>
        <item x="455"/>
        <item x="38"/>
        <item x="175"/>
        <item x="358"/>
        <item x="671"/>
        <item x="624"/>
        <item x="760"/>
        <item x="211"/>
        <item x="164"/>
        <item x="809"/>
        <item x="277"/>
        <item x="93"/>
        <item x="294"/>
        <item x="99"/>
        <item x="816"/>
        <item x="261"/>
        <item x="646"/>
        <item x="515"/>
        <item x="100"/>
        <item x="583"/>
        <item x="104"/>
        <item x="798"/>
        <item x="563"/>
        <item x="733"/>
        <item x="257"/>
        <item x="554"/>
        <item x="405"/>
        <item x="446"/>
        <item x="470"/>
        <item x="394"/>
        <item x="383"/>
        <item x="484"/>
        <item x="819"/>
        <item x="662"/>
        <item x="286"/>
        <item x="490"/>
        <item x="376"/>
        <item x="28"/>
        <item x="372"/>
        <item x="524"/>
        <item x="312"/>
        <item x="347"/>
        <item x="343"/>
        <item x="203"/>
        <item x="659"/>
        <item x="609"/>
        <item x="613"/>
        <item x="200"/>
        <item x="445"/>
        <item x="661"/>
        <item x="253"/>
        <item x="606"/>
        <item x="359"/>
        <item x="23"/>
        <item x="11"/>
        <item x="408"/>
        <item x="290"/>
        <item x="324"/>
        <item x="194"/>
        <item x="76"/>
        <item x="147"/>
        <item x="693"/>
        <item x="377"/>
        <item x="365"/>
        <item x="242"/>
        <item x="27"/>
        <item x="8"/>
        <item x="353"/>
        <item x="754"/>
        <item x="639"/>
        <item x="139"/>
        <item x="454"/>
        <item x="52"/>
        <item x="782"/>
        <item x="238"/>
        <item x="762"/>
        <item x="413"/>
        <item x="391"/>
        <item x="532"/>
        <item x="761"/>
        <item x="401"/>
        <item x="375"/>
        <item x="622"/>
        <item x="174"/>
        <item x="296"/>
        <item x="229"/>
        <item x="419"/>
        <item x="96"/>
        <item x="664"/>
        <item x="492"/>
        <item x="183"/>
        <item x="511"/>
        <item x="89"/>
        <item x="640"/>
        <item x="590"/>
        <item x="743"/>
        <item x="252"/>
        <item x="319"/>
        <item x="718"/>
        <item x="303"/>
        <item x="62"/>
        <item x="558"/>
        <item x="63"/>
        <item x="182"/>
        <item x="780"/>
        <item x="758"/>
        <item x="222"/>
        <item x="82"/>
        <item x="195"/>
        <item x="144"/>
        <item x="711"/>
        <item x="50"/>
        <item x="300"/>
        <item x="753"/>
        <item x="503"/>
        <item x="423"/>
        <item x="575"/>
        <item x="406"/>
        <item x="501"/>
        <item x="392"/>
        <item x="486"/>
        <item x="332"/>
        <item x="278"/>
        <item x="807"/>
        <item x="249"/>
        <item x="244"/>
        <item x="69"/>
        <item x="333"/>
        <item x="796"/>
        <item x="293"/>
        <item x="779"/>
        <item x="292"/>
        <item x="6"/>
        <item x="223"/>
        <item x="586"/>
        <item x="2"/>
        <item x="379"/>
        <item x="581"/>
        <item x="683"/>
        <item x="398"/>
        <item x="354"/>
        <item x="709"/>
        <item x="573"/>
        <item x="367"/>
        <item x="17"/>
        <item x="227"/>
        <item x="453"/>
        <item x="83"/>
        <item x="449"/>
        <item x="562"/>
        <item x="368"/>
        <item x="151"/>
        <item x="720"/>
        <item x="350"/>
        <item x="184"/>
        <item x="488"/>
        <item x="665"/>
        <item x="625"/>
        <item x="605"/>
        <item x="390"/>
        <item x="318"/>
        <item x="268"/>
        <item x="259"/>
        <item x="112"/>
        <item x="386"/>
        <item x="90"/>
        <item x="284"/>
        <item x="482"/>
        <item x="135"/>
        <item x="258"/>
        <item x="25"/>
        <item x="225"/>
        <item x="805"/>
        <item x="241"/>
        <item x="335"/>
        <item x="497"/>
        <item x="688"/>
        <item x="697"/>
        <item x="483"/>
        <item x="207"/>
        <item x="471"/>
        <item x="110"/>
        <item x="236"/>
        <item x="512"/>
        <item x="325"/>
        <item x="75"/>
        <item x="71"/>
        <item x="621"/>
        <item x="601"/>
        <item x="262"/>
        <item x="134"/>
        <item x="531"/>
        <item x="263"/>
        <item x="806"/>
        <item x="773"/>
        <item x="316"/>
        <item x="800"/>
        <item x="675"/>
        <item x="280"/>
        <item x="450"/>
        <item x="150"/>
        <item x="728"/>
        <item x="115"/>
        <item x="388"/>
        <item x="802"/>
        <item x="84"/>
        <item x="529"/>
        <item x="72"/>
        <item x="217"/>
        <item x="592"/>
        <item x="338"/>
        <item x="710"/>
        <item x="336"/>
        <item x="103"/>
        <item x="472"/>
        <item x="521"/>
        <item x="473"/>
        <item x="163"/>
        <item x="604"/>
        <item x="424"/>
        <item x="596"/>
        <item x="441"/>
        <item x="246"/>
        <item x="546"/>
        <item x="149"/>
        <item x="680"/>
        <item x="607"/>
        <item x="399"/>
        <item x="138"/>
        <item x="66"/>
        <item x="647"/>
        <item x="517"/>
        <item x="444"/>
        <item x="410"/>
        <item x="602"/>
        <item x="334"/>
        <item x="202"/>
        <item x="593"/>
        <item x="652"/>
        <item x="142"/>
        <item x="458"/>
        <item x="654"/>
        <item x="161"/>
        <item x="494"/>
        <item x="756"/>
        <item x="361"/>
        <item x="86"/>
        <item x="787"/>
        <item x="172"/>
        <item x="231"/>
        <item x="216"/>
        <item x="572"/>
        <item x="468"/>
        <item x="288"/>
        <item x="344"/>
        <item x="464"/>
        <item x="552"/>
        <item x="30"/>
        <item x="64"/>
        <item x="339"/>
        <item x="672"/>
        <item x="287"/>
        <item x="327"/>
        <item x="235"/>
        <item x="713"/>
        <item x="173"/>
        <item x="561"/>
        <item x="414"/>
        <item x="569"/>
        <item x="771"/>
        <item x="140"/>
        <item x="363"/>
        <item x="767"/>
        <item x="443"/>
        <item x="20"/>
        <item x="162"/>
        <item x="485"/>
        <item x="543"/>
        <item x="56"/>
        <item x="22"/>
        <item x="371"/>
        <item x="141"/>
        <item x="628"/>
        <item x="804"/>
        <item x="641"/>
        <item x="41"/>
        <item x="508"/>
        <item x="36"/>
        <item x="701"/>
        <item x="237"/>
        <item x="695"/>
        <item x="772"/>
        <item x="495"/>
        <item x="190"/>
        <item x="594"/>
        <item x="812"/>
        <item x="655"/>
        <item x="295"/>
        <item x="653"/>
        <item x="16"/>
        <item x="106"/>
        <item x="684"/>
        <item x="157"/>
        <item x="610"/>
        <item x="776"/>
        <item x="528"/>
        <item x="310"/>
        <item x="463"/>
        <item x="817"/>
        <item x="687"/>
        <item x="378"/>
        <item x="668"/>
        <item x="282"/>
        <item x="239"/>
        <item x="669"/>
        <item x="564"/>
        <item x="726"/>
        <item x="732"/>
        <item x="457"/>
        <item x="95"/>
        <item x="714"/>
        <item x="178"/>
        <item x="712"/>
        <item x="240"/>
        <item x="273"/>
        <item x="119"/>
        <item x="810"/>
        <item x="143"/>
        <item x="660"/>
        <item x="690"/>
        <item x="192"/>
        <item x="51"/>
        <item x="221"/>
        <item x="254"/>
        <item x="179"/>
        <item x="369"/>
        <item x="744"/>
        <item x="362"/>
        <item x="630"/>
        <item x="407"/>
        <item x="108"/>
        <item x="128"/>
        <item x="491"/>
        <item x="507"/>
        <item x="33"/>
        <item x="769"/>
        <item x="32"/>
        <item x="247"/>
        <item x="153"/>
        <item x="591"/>
        <item x="520"/>
        <item x="784"/>
        <item x="678"/>
        <item x="117"/>
        <item x="789"/>
        <item x="403"/>
        <item x="309"/>
        <item x="322"/>
        <item x="525"/>
        <item x="48"/>
        <item x="650"/>
        <item x="188"/>
        <item x="198"/>
        <item x="480"/>
        <item x="737"/>
        <item x="80"/>
        <item x="700"/>
        <item x="169"/>
        <item x="233"/>
        <item x="356"/>
        <item x="3"/>
        <item x="155"/>
        <item x="373"/>
        <item x="1"/>
        <item x="477"/>
        <item x="73"/>
        <item x="132"/>
        <item x="648"/>
        <item x="535"/>
        <item x="534"/>
        <item x="357"/>
        <item x="274"/>
        <item x="88"/>
        <item x="370"/>
        <item x="159"/>
        <item x="341"/>
        <item x="579"/>
        <item x="682"/>
        <item x="451"/>
        <item x="55"/>
        <item x="498"/>
        <item x="588"/>
        <item x="447"/>
        <item x="427"/>
        <item x="734"/>
        <item x="109"/>
        <item x="658"/>
        <item x="420"/>
        <item x="466"/>
        <item x="299"/>
        <item x="53"/>
        <item x="170"/>
        <item x="18"/>
        <item x="181"/>
        <item x="663"/>
        <item x="9"/>
        <item x="527"/>
        <item x="120"/>
        <item x="750"/>
        <item x="523"/>
        <item x="797"/>
        <item x="65"/>
        <item x="597"/>
        <item x="735"/>
        <item x="608"/>
        <item x="763"/>
        <item x="337"/>
        <item x="304"/>
        <item x="570"/>
        <item x="551"/>
        <item x="435"/>
        <item x="611"/>
        <item x="199"/>
        <item x="320"/>
        <item x="818"/>
        <item x="186"/>
        <item x="795"/>
        <item x="4"/>
        <item x="39"/>
        <item x="46"/>
        <item x="193"/>
        <item x="702"/>
        <item x="44"/>
        <item x="599"/>
        <item x="146"/>
        <item x="724"/>
        <item x="578"/>
        <item x="783"/>
        <item x="582"/>
        <item x="801"/>
        <item x="686"/>
        <item x="156"/>
        <item x="752"/>
        <item x="808"/>
        <item x="692"/>
        <item x="584"/>
        <item x="645"/>
        <item x="533"/>
        <item x="107"/>
        <item x="26"/>
        <item x="595"/>
        <item x="116"/>
        <item x="740"/>
        <item x="723"/>
        <item x="707"/>
        <item x="746"/>
        <item x="317"/>
        <item x="307"/>
        <item x="113"/>
        <item x="345"/>
        <item x="731"/>
        <item x="811"/>
        <item x="612"/>
        <item x="496"/>
        <item x="778"/>
        <item x="504"/>
        <item x="421"/>
        <item x="79"/>
        <item x="459"/>
        <item x="433"/>
        <item x="747"/>
        <item x="123"/>
        <item x="248"/>
        <item x="426"/>
        <item x="384"/>
        <item x="614"/>
        <item x="97"/>
        <item x="122"/>
        <item x="42"/>
        <item x="281"/>
        <item x="289"/>
        <item x="589"/>
        <item x="681"/>
        <item x="210"/>
        <item x="616"/>
        <item x="78"/>
        <item x="197"/>
        <item x="177"/>
        <item x="785"/>
        <item x="171"/>
        <item x="130"/>
        <item x="706"/>
        <item x="68"/>
        <item x="224"/>
        <item x="644"/>
        <item x="160"/>
        <item x="251"/>
        <item x="404"/>
        <item x="514"/>
        <item x="279"/>
        <item x="603"/>
        <item x="37"/>
        <item x="81"/>
        <item x="137"/>
        <item x="77"/>
        <item x="346"/>
        <item x="633"/>
        <item x="632"/>
        <item x="275"/>
        <item x="348"/>
        <item x="243"/>
        <item x="92"/>
        <item x="205"/>
        <item x="677"/>
        <item x="21"/>
        <item x="418"/>
        <item x="667"/>
        <item x="489"/>
        <item x="766"/>
        <item x="699"/>
        <item x="74"/>
        <item x="129"/>
        <item x="105"/>
        <item x="437"/>
        <item x="114"/>
        <item x="118"/>
        <item x="499"/>
        <item x="49"/>
        <item x="619"/>
        <item x="60"/>
        <item x="94"/>
        <item x="321"/>
        <item x="481"/>
        <item x="456"/>
        <item x="297"/>
        <item x="381"/>
        <item x="387"/>
        <item x="676"/>
        <item x="788"/>
        <item x="431"/>
        <item x="285"/>
        <item x="422"/>
        <item x="380"/>
        <item x="145"/>
        <item x="314"/>
        <item x="642"/>
        <item x="35"/>
        <item x="232"/>
        <item x="794"/>
        <item x="545"/>
        <item x="311"/>
        <item x="331"/>
        <item x="530"/>
        <item x="416"/>
        <item x="400"/>
        <item x="539"/>
        <item x="54"/>
        <item x="40"/>
        <item x="364"/>
        <item x="438"/>
        <item x="541"/>
        <item x="306"/>
        <item x="577"/>
        <item x="208"/>
        <item x="298"/>
        <item x="576"/>
        <item x="230"/>
        <item x="730"/>
        <item x="544"/>
        <item x="442"/>
        <item x="342"/>
        <item x="548"/>
        <item x="313"/>
        <item x="315"/>
        <item x="474"/>
        <item x="493"/>
        <item x="340"/>
        <item x="460"/>
        <item x="228"/>
        <item x="685"/>
        <item x="276"/>
        <item x="559"/>
        <item x="764"/>
        <item x="786"/>
        <item x="587"/>
        <item x="759"/>
        <item x="729"/>
        <item x="629"/>
        <item x="12"/>
        <item x="148"/>
        <item x="430"/>
        <item x="799"/>
        <item x="85"/>
        <item x="196"/>
        <item x="580"/>
        <item x="411"/>
        <item x="59"/>
        <item x="351"/>
        <item x="526"/>
        <item x="725"/>
        <item x="291"/>
        <item x="452"/>
        <item x="670"/>
        <item x="328"/>
        <item x="47"/>
        <item x="537"/>
        <item x="739"/>
        <item x="673"/>
        <item x="518"/>
        <item x="721"/>
        <item x="87"/>
        <item x="385"/>
        <item x="440"/>
        <item x="212"/>
        <item x="476"/>
        <item x="269"/>
        <item x="70"/>
        <item x="15"/>
        <item x="432"/>
        <item x="547"/>
        <item x="126"/>
        <item x="643"/>
        <item x="727"/>
        <item x="330"/>
        <item x="510"/>
        <item x="674"/>
        <item x="302"/>
        <item x="649"/>
        <item x="698"/>
        <item x="717"/>
        <item x="91"/>
        <item x="770"/>
        <item x="393"/>
        <item x="469"/>
        <item x="703"/>
        <item x="415"/>
        <item x="462"/>
        <item x="24"/>
        <item x="308"/>
        <item x="267"/>
        <item x="705"/>
        <item x="553"/>
        <item x="34"/>
        <item x="704"/>
        <item x="522"/>
        <item x="793"/>
        <item x="679"/>
        <item x="651"/>
        <item x="250"/>
        <item x="738"/>
        <item x="741"/>
        <item x="266"/>
        <item x="187"/>
        <item x="191"/>
        <item x="745"/>
        <item x="326"/>
        <item x="775"/>
        <item x="617"/>
        <item x="566"/>
        <item x="98"/>
        <item x="412"/>
        <item x="506"/>
        <item x="631"/>
        <item x="10"/>
        <item x="790"/>
        <item x="500"/>
        <item x="749"/>
        <item x="220"/>
        <item x="272"/>
        <item x="565"/>
        <item x="366"/>
        <item x="352"/>
        <item x="429"/>
        <item x="814"/>
        <item x="620"/>
        <item x="574"/>
        <item x="323"/>
        <item x="736"/>
        <item x="14"/>
        <item x="270"/>
        <item x="708"/>
        <item x="467"/>
        <item x="154"/>
        <item x="428"/>
        <item x="475"/>
        <item x="634"/>
        <item x="102"/>
        <item x="29"/>
        <item x="781"/>
        <item x="815"/>
        <item x="536"/>
        <item x="215"/>
        <item x="67"/>
        <item x="61"/>
        <item x="329"/>
        <item x="189"/>
        <item x="101"/>
        <item x="121"/>
        <item x="635"/>
        <item x="436"/>
        <item x="813"/>
        <item x="774"/>
        <item x="7"/>
        <item x="538"/>
        <item x="716"/>
        <item x="218"/>
        <item x="214"/>
        <item x="600"/>
        <item x="396"/>
        <item x="133"/>
        <item x="540"/>
        <item x="689"/>
        <item x="461"/>
        <item x="557"/>
        <item x="550"/>
        <item x="360"/>
        <item x="209"/>
        <item x="234"/>
        <item x="626"/>
        <item x="696"/>
        <item x="127"/>
        <item x="355"/>
        <item x="283"/>
        <item x="519"/>
        <item x="439"/>
        <item x="176"/>
        <item x="260"/>
        <item x="742"/>
        <item x="555"/>
        <item x="513"/>
        <item x="448"/>
        <item x="395"/>
        <item x="180"/>
        <item x="636"/>
        <item x="479"/>
        <item x="542"/>
        <item x="666"/>
        <item x="5"/>
        <item x="204"/>
        <item x="560"/>
        <item x="792"/>
        <item x="768"/>
        <item x="301"/>
        <item x="516"/>
        <item x="349"/>
        <item x="618"/>
        <item x="567"/>
        <item x="206"/>
        <item x="487"/>
        <item x="571"/>
        <item x="168"/>
        <item x="478"/>
        <item x="656"/>
        <item x="791"/>
        <item x="158"/>
        <item x="751"/>
        <item x="382"/>
        <item x="264"/>
        <item x="397"/>
        <item x="627"/>
        <item x="131"/>
        <item x="748"/>
        <item x="219"/>
        <item x="305"/>
        <item x="505"/>
        <item x="637"/>
        <item x="638"/>
        <item x="271"/>
        <item x="0"/>
        <item x="623"/>
        <item x="409"/>
        <item x="777"/>
        <item x="201"/>
        <item x="568"/>
        <item x="509"/>
        <item x="255"/>
        <item x="425"/>
        <item x="256"/>
        <item x="465"/>
        <item x="58"/>
        <item x="125"/>
        <item x="124"/>
        <item x="185"/>
        <item x="715"/>
        <item x="803"/>
        <item x="31"/>
        <item x="245"/>
        <item x="136"/>
        <item x="402"/>
        <item x="549"/>
        <item x="757"/>
        <item x="374"/>
        <item x="152"/>
        <item x="57"/>
        <item x="691"/>
        <item x="166"/>
        <item x="165"/>
        <item x="615"/>
        <item x="389"/>
        <item x="820"/>
        <item x="111"/>
        <item x="585"/>
        <item x="719"/>
        <item x="265"/>
        <item x="556"/>
        <item x="434"/>
        <item x="755"/>
        <item x="417"/>
        <item x="19"/>
        <item x="598"/>
        <item x="765"/>
        <item x="226"/>
        <item x="43"/>
        <item x="502"/>
        <item x="13"/>
        <item x="694"/>
        <item x="213"/>
        <item x="45"/>
        <item x="657"/>
        <item x="16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822">
    <i>
      <x v="443"/>
    </i>
    <i>
      <x v="421"/>
    </i>
    <i>
      <x v="802"/>
    </i>
    <i>
      <x v="678"/>
    </i>
    <i>
      <x v="728"/>
    </i>
    <i>
      <x v="411"/>
    </i>
    <i>
      <x v="430"/>
    </i>
    <i>
      <x v="382"/>
    </i>
    <i>
      <x v="105"/>
    </i>
    <i>
      <x v="687"/>
    </i>
    <i>
      <x v="690"/>
    </i>
    <i>
      <x v="801"/>
    </i>
    <i>
      <x v="183"/>
    </i>
    <i>
      <x v="418"/>
    </i>
    <i>
      <x v="514"/>
    </i>
    <i>
      <x v="773"/>
    </i>
    <i>
      <x v="399"/>
    </i>
    <i>
      <x v="474"/>
    </i>
    <i>
      <x v="343"/>
    </i>
    <i>
      <x v="340"/>
    </i>
    <i>
      <x v="22"/>
    </i>
    <i>
      <x v="173"/>
    </i>
    <i>
      <x v="395"/>
    </i>
    <i>
      <x v="296"/>
    </i>
    <i>
      <x v="33"/>
    </i>
    <i>
      <x v="434"/>
    </i>
    <i>
      <x v="768"/>
    </i>
    <i>
      <x v="807"/>
    </i>
    <i>
      <x v="454"/>
    </i>
    <i>
      <x v="355"/>
    </i>
    <i>
      <x v="12"/>
    </i>
    <i>
      <x v="129"/>
    </i>
    <i>
      <x v="529"/>
    </i>
    <i>
      <x v="544"/>
    </i>
    <i>
      <x v="292"/>
    </i>
    <i>
      <x v="494"/>
    </i>
    <i>
      <x v="689"/>
    </i>
    <i>
      <x v="317"/>
    </i>
    <i>
      <x v="538"/>
    </i>
    <i>
      <x v="36"/>
    </i>
    <i>
      <x v="674"/>
    </i>
    <i>
      <x v="221"/>
    </i>
    <i>
      <x v="81"/>
    </i>
    <i>
      <x v="641"/>
    </i>
    <i>
      <x v="436"/>
    </i>
    <i>
      <x v="455"/>
    </i>
    <i>
      <x v="737"/>
    </i>
    <i>
      <x v="516"/>
    </i>
    <i>
      <x v="510"/>
    </i>
    <i>
      <x v="479"/>
    </i>
    <i>
      <x v="581"/>
    </i>
    <i>
      <x v="15"/>
    </i>
    <i>
      <x v="816"/>
    </i>
    <i>
      <x v="197"/>
    </i>
    <i>
      <x v="665"/>
    </i>
    <i>
      <x v="650"/>
    </i>
    <i>
      <x v="702"/>
    </i>
    <i>
      <x v="630"/>
    </i>
    <i>
      <x v="745"/>
    </i>
    <i>
      <x v="140"/>
    </i>
    <i>
      <x v="167"/>
    </i>
    <i>
      <x v="205"/>
    </i>
    <i>
      <x v="457"/>
    </i>
    <i>
      <x v="406"/>
    </i>
    <i>
      <x v="220"/>
    </i>
    <i>
      <x v="53"/>
    </i>
    <i>
      <x v="83"/>
    </i>
    <i>
      <x v="415"/>
    </i>
    <i>
      <x v="428"/>
    </i>
    <i>
      <x v="692"/>
    </i>
    <i>
      <x v="252"/>
    </i>
    <i>
      <x v="628"/>
    </i>
    <i>
      <x v="273"/>
    </i>
    <i>
      <x v="203"/>
    </i>
    <i>
      <x v="799"/>
    </i>
    <i>
      <x v="217"/>
    </i>
    <i>
      <x v="706"/>
    </i>
    <i>
      <x v="27"/>
    </i>
    <i>
      <x v="519"/>
    </i>
    <i>
      <x v="286"/>
    </i>
    <i>
      <x v="327"/>
    </i>
    <i>
      <x v="163"/>
    </i>
    <i>
      <x v="680"/>
    </i>
    <i>
      <x v="352"/>
    </i>
    <i>
      <x v="785"/>
    </i>
    <i>
      <x v="111"/>
    </i>
    <i>
      <x v="419"/>
    </i>
    <i>
      <x v="715"/>
    </i>
    <i>
      <x v="635"/>
    </i>
    <i>
      <x v="699"/>
    </i>
    <i>
      <x v="80"/>
    </i>
    <i>
      <x v="280"/>
    </i>
    <i>
      <x v="236"/>
    </i>
    <i>
      <x v="253"/>
    </i>
    <i>
      <x v="190"/>
    </i>
    <i>
      <x v="115"/>
    </i>
    <i>
      <x v="448"/>
    </i>
    <i>
      <x v="682"/>
    </i>
    <i>
      <x v="691"/>
    </i>
    <i>
      <x v="5"/>
    </i>
    <i>
      <x v="291"/>
    </i>
    <i>
      <x v="398"/>
    </i>
    <i>
      <x v="306"/>
    </i>
    <i>
      <x v="158"/>
    </i>
    <i>
      <x v="227"/>
    </i>
    <i>
      <x v="657"/>
    </i>
    <i>
      <x v="307"/>
    </i>
    <i>
      <x v="87"/>
    </i>
    <i>
      <x v="704"/>
    </i>
    <i>
      <x v="492"/>
    </i>
    <i>
      <x v="394"/>
    </i>
    <i>
      <x v="819"/>
    </i>
    <i>
      <x v="52"/>
    </i>
    <i>
      <x v="495"/>
    </i>
    <i>
      <x v="49"/>
    </i>
    <i>
      <x v="69"/>
    </i>
    <i>
      <x v="376"/>
    </i>
    <i>
      <x v="309"/>
    </i>
    <i>
      <x v="30"/>
    </i>
    <i>
      <x v="440"/>
    </i>
    <i>
      <x v="295"/>
    </i>
    <i>
      <x v="181"/>
    </i>
    <i>
      <x v="13"/>
    </i>
    <i>
      <x v="667"/>
    </i>
    <i>
      <x v="55"/>
    </i>
    <i>
      <x v="427"/>
    </i>
    <i>
      <x v="194"/>
    </i>
    <i>
      <x v="157"/>
    </i>
    <i>
      <x v="539"/>
    </i>
    <i>
      <x v="48"/>
    </i>
    <i>
      <x v="531"/>
    </i>
    <i>
      <x v="739"/>
    </i>
    <i>
      <x v="576"/>
    </i>
    <i>
      <x v="623"/>
    </i>
    <i>
      <x v="676"/>
    </i>
    <i>
      <x v="147"/>
    </i>
    <i>
      <x v="265"/>
    </i>
    <i>
      <x v="480"/>
    </i>
    <i>
      <x v="756"/>
    </i>
    <i>
      <x v="647"/>
    </i>
    <i>
      <x v="364"/>
    </i>
    <i>
      <x v="192"/>
    </i>
    <i>
      <x v="582"/>
    </i>
    <i>
      <x v="315"/>
    </i>
    <i>
      <x v="74"/>
    </i>
    <i>
      <x v="792"/>
    </i>
    <i>
      <x v="351"/>
    </i>
    <i>
      <x v="618"/>
    </i>
    <i>
      <x v="234"/>
    </i>
    <i>
      <x v="68"/>
    </i>
    <i>
      <x v="44"/>
    </i>
    <i>
      <x v="446"/>
    </i>
    <i>
      <x v="754"/>
    </i>
    <i>
      <x v="758"/>
    </i>
    <i>
      <x v="423"/>
    </i>
    <i>
      <x v="114"/>
    </i>
    <i>
      <x v="367"/>
    </i>
    <i>
      <x v="579"/>
    </i>
    <i>
      <x v="373"/>
    </i>
    <i>
      <x v="566"/>
    </i>
    <i>
      <x v="610"/>
    </i>
    <i>
      <x v="720"/>
    </i>
    <i>
      <x v="781"/>
    </i>
    <i>
      <x v="462"/>
    </i>
    <i>
      <x v="259"/>
    </i>
    <i>
      <x v="366"/>
    </i>
    <i>
      <x v="441"/>
    </i>
    <i>
      <x v="241"/>
    </i>
    <i>
      <x v="621"/>
    </i>
    <i>
      <x v="57"/>
    </i>
    <i>
      <x v="164"/>
    </i>
    <i>
      <x v="726"/>
    </i>
    <i>
      <x v="422"/>
    </i>
    <i>
      <x v="35"/>
    </i>
    <i>
      <x v="106"/>
    </i>
    <i>
      <x v="341"/>
    </i>
    <i>
      <x v="108"/>
    </i>
    <i>
      <x v="393"/>
    </i>
    <i>
      <x v="308"/>
    </i>
    <i>
      <x v="608"/>
    </i>
    <i>
      <x v="342"/>
    </i>
    <i>
      <x v="302"/>
    </i>
    <i>
      <x v="442"/>
    </i>
    <i>
      <x v="540"/>
    </i>
    <i>
      <x v="412"/>
    </i>
    <i>
      <x v="666"/>
    </i>
    <i>
      <x v="365"/>
    </i>
    <i>
      <x v="70"/>
    </i>
    <i>
      <x v="63"/>
    </i>
    <i>
      <x v="321"/>
    </i>
    <i>
      <x v="413"/>
    </i>
    <i>
      <x v="91"/>
    </i>
    <i>
      <x v="681"/>
    </i>
    <i>
      <x v="789"/>
    </i>
    <i>
      <x v="383"/>
    </i>
    <i>
      <x v="627"/>
    </i>
    <i>
      <x v="719"/>
    </i>
    <i>
      <x v="20"/>
    </i>
    <i>
      <x v="791"/>
    </i>
    <i>
      <x v="199"/>
    </i>
    <i>
      <x v="142"/>
    </i>
    <i>
      <x v="262"/>
    </i>
    <i>
      <x v="255"/>
    </i>
    <i>
      <x v="177"/>
    </i>
    <i>
      <x v="771"/>
    </i>
    <i>
      <x v="648"/>
    </i>
    <i>
      <x v="336"/>
    </i>
    <i>
      <x v="103"/>
    </i>
    <i>
      <x v="620"/>
    </i>
    <i>
      <x v="244"/>
    </i>
    <i>
      <x v="46"/>
    </i>
    <i>
      <x v="730"/>
    </i>
    <i>
      <x v="568"/>
    </i>
    <i>
      <x v="599"/>
    </i>
    <i>
      <x v="435"/>
    </i>
    <i>
      <x v="347"/>
    </i>
    <i>
      <x v="26"/>
    </i>
    <i>
      <x v="389"/>
    </i>
    <i>
      <x v="485"/>
    </i>
    <i>
      <x v="741"/>
    </i>
    <i>
      <x v="153"/>
    </i>
    <i>
      <x v="808"/>
    </i>
    <i>
      <x v="685"/>
    </i>
    <i>
      <x v="810"/>
    </i>
    <i>
      <x v="556"/>
    </i>
    <i>
      <x v="288"/>
    </i>
    <i>
      <x v="614"/>
    </i>
    <i>
      <x v="795"/>
    </i>
    <i>
      <x v="98"/>
    </i>
    <i>
      <x v="498"/>
    </i>
    <i>
      <x v="304"/>
    </i>
    <i>
      <x v="546"/>
    </i>
    <i>
      <x v="800"/>
    </i>
    <i>
      <x v="345"/>
    </i>
    <i>
      <x v="677"/>
    </i>
    <i>
      <x v="7"/>
    </i>
    <i>
      <x v="663"/>
    </i>
    <i>
      <x v="275"/>
    </i>
    <i>
      <x v="293"/>
    </i>
    <i>
      <x v="18"/>
    </i>
    <i>
      <x v="812"/>
    </i>
    <i>
      <x v="526"/>
    </i>
    <i>
      <x v="596"/>
    </i>
    <i>
      <x v="447"/>
    </i>
    <i>
      <x v="429"/>
    </i>
    <i>
      <x v="360"/>
    </i>
    <i>
      <x v="637"/>
    </i>
    <i>
      <x v="272"/>
    </i>
    <i>
      <x v="32"/>
    </i>
    <i>
      <x v="661"/>
    </i>
    <i>
      <x v="820"/>
    </i>
    <i>
      <x v="414"/>
    </i>
    <i>
      <x v="96"/>
    </i>
    <i>
      <x v="572"/>
    </i>
    <i>
      <x v="178"/>
    </i>
    <i>
      <x v="285"/>
    </i>
    <i>
      <x v="778"/>
    </i>
    <i>
      <x v="605"/>
    </i>
    <i>
      <x v="86"/>
    </i>
    <i>
      <x v="267"/>
    </i>
    <i>
      <x v="515"/>
    </i>
    <i>
      <x v="385"/>
    </i>
    <i>
      <x v="451"/>
    </i>
    <i>
      <x v="445"/>
    </i>
    <i>
      <x v="488"/>
    </i>
    <i>
      <x v="56"/>
    </i>
    <i>
      <x v="559"/>
    </i>
    <i>
      <x v="594"/>
    </i>
    <i>
      <x v="242"/>
    </i>
    <i>
      <x v="277"/>
    </i>
    <i>
      <x v="99"/>
    </i>
    <i>
      <x v="766"/>
    </i>
    <i>
      <x v="210"/>
    </i>
    <i>
      <x v="653"/>
    </i>
    <i>
      <x v="125"/>
    </i>
    <i>
      <x v="14"/>
    </i>
    <i>
      <x v="257"/>
    </i>
    <i>
      <x v="554"/>
    </i>
    <i>
      <x v="788"/>
    </i>
    <i>
      <x v="757"/>
    </i>
    <i>
      <x v="320"/>
    </i>
    <i>
      <x v="154"/>
    </i>
    <i>
      <x v="85"/>
    </i>
    <i>
      <x v="578"/>
    </i>
    <i>
      <x v="72"/>
    </i>
    <i>
      <x v="456"/>
    </i>
    <i>
      <x v="128"/>
    </i>
    <i>
      <x v="90"/>
    </i>
    <i>
      <x v="607"/>
    </i>
    <i>
      <x v="165"/>
    </i>
    <i>
      <x v="349"/>
    </i>
    <i>
      <x v="580"/>
    </i>
    <i>
      <x v="603"/>
    </i>
    <i>
      <x v="460"/>
    </i>
    <i>
      <x v="624"/>
    </i>
    <i>
      <x v="782"/>
    </i>
    <i>
      <x v="416"/>
    </i>
    <i>
      <x v="58"/>
    </i>
    <i>
      <x v="686"/>
    </i>
    <i>
      <x v="600"/>
    </i>
    <i>
      <x v="642"/>
    </i>
    <i>
      <x v="503"/>
    </i>
    <i>
      <x v="82"/>
    </i>
    <i>
      <x v="263"/>
    </i>
    <i>
      <x v="760"/>
    </i>
    <i>
      <x v="196"/>
    </i>
    <i>
      <x v="139"/>
    </i>
    <i>
      <x v="493"/>
    </i>
    <i>
      <x v="323"/>
    </i>
    <i>
      <x v="361"/>
    </i>
    <i>
      <x v="231"/>
    </i>
    <i>
      <x v="547"/>
    </i>
    <i>
      <x v="724"/>
    </i>
    <i>
      <x v="213"/>
    </i>
    <i>
      <x v="161"/>
    </i>
    <i>
      <x v="356"/>
    </i>
    <i>
      <x v="449"/>
    </i>
    <i>
      <x v="770"/>
    </i>
    <i>
      <x v="727"/>
    </i>
    <i>
      <x v="332"/>
    </i>
    <i>
      <x v="752"/>
    </i>
    <i>
      <x v="184"/>
    </i>
    <i>
      <x v="545"/>
    </i>
    <i>
      <x v="143"/>
    </i>
    <i>
      <x v="179"/>
    </i>
    <i>
      <x v="201"/>
    </i>
    <i>
      <x v="668"/>
    </i>
    <i>
      <x v="491"/>
    </i>
    <i>
      <x v="632"/>
    </i>
    <i>
      <x v="59"/>
    </i>
    <i>
      <x v="208"/>
    </i>
    <i>
      <x v="362"/>
    </i>
    <i>
      <x v="239"/>
    </i>
    <i>
      <x v="790"/>
    </i>
    <i>
      <x v="644"/>
    </i>
    <i>
      <x v="368"/>
    </i>
    <i>
      <x v="813"/>
    </i>
    <i>
      <x v="744"/>
    </i>
    <i>
      <x v="505"/>
    </i>
    <i>
      <x v="243"/>
    </i>
    <i>
      <x v="175"/>
    </i>
    <i>
      <x v="780"/>
    </i>
    <i>
      <x v="660"/>
    </i>
    <i>
      <x v="420"/>
    </i>
    <i>
      <x v="723"/>
    </i>
    <i>
      <x v="145"/>
    </i>
    <i>
      <x v="328"/>
    </i>
    <i>
      <x v="130"/>
    </i>
    <i>
      <x v="651"/>
    </i>
    <i>
      <x v="470"/>
    </i>
    <i>
      <x v="348"/>
    </i>
    <i>
      <x v="324"/>
    </i>
    <i>
      <x v="469"/>
    </i>
    <i>
      <x v="76"/>
    </i>
    <i>
      <x v="119"/>
    </i>
    <i>
      <x v="437"/>
    </i>
    <i>
      <x v="88"/>
    </i>
    <i>
      <x v="401"/>
    </i>
    <i>
      <x v="679"/>
    </i>
    <i>
      <x v="404"/>
    </i>
    <i>
      <x v="45"/>
    </i>
    <i>
      <x v="551"/>
    </i>
    <i>
      <x v="358"/>
    </i>
    <i>
      <x v="122"/>
    </i>
    <i>
      <x v="109"/>
    </i>
    <i>
      <x v="583"/>
    </i>
    <i>
      <x v="41"/>
    </i>
    <i>
      <x v="3"/>
    </i>
    <i>
      <x v="64"/>
    </i>
    <i>
      <x v="232"/>
    </i>
    <i>
      <x v="694"/>
    </i>
    <i>
      <x v="450"/>
    </i>
    <i>
      <x v="701"/>
    </i>
    <i>
      <x v="254"/>
    </i>
    <i>
      <x v="751"/>
    </i>
    <i>
      <x v="246"/>
    </i>
    <i>
      <x v="310"/>
    </i>
    <i>
      <x v="400"/>
    </i>
    <i>
      <x v="716"/>
    </i>
    <i>
      <x v="84"/>
    </i>
    <i>
      <x v="65"/>
    </i>
    <i>
      <x v="557"/>
    </i>
    <i>
      <x v="729"/>
    </i>
    <i>
      <x v="563"/>
    </i>
    <i>
      <x v="380"/>
    </i>
    <i>
      <x v="809"/>
    </i>
    <i>
      <x v="711"/>
    </i>
    <i>
      <x v="697"/>
    </i>
    <i>
      <x v="303"/>
    </i>
    <i>
      <x v="149"/>
    </i>
    <i>
      <x v="390"/>
    </i>
    <i>
      <x v="669"/>
    </i>
    <i>
      <x v="613"/>
    </i>
    <i>
      <x v="66"/>
    </i>
    <i>
      <x v="542"/>
    </i>
    <i>
      <x v="150"/>
    </i>
    <i>
      <x v="631"/>
    </i>
    <i>
      <x v="438"/>
    </i>
    <i>
      <x v="378"/>
    </i>
    <i>
      <x v="344"/>
    </i>
    <i>
      <x v="94"/>
    </i>
    <i>
      <x v="748"/>
    </i>
    <i>
      <x v="465"/>
    </i>
    <i>
      <x v="805"/>
    </i>
    <i>
      <x v="749"/>
    </i>
    <i>
      <x v="316"/>
    </i>
    <i>
      <x v="710"/>
    </i>
    <i>
      <x v="670"/>
    </i>
    <i>
      <x v="646"/>
    </i>
    <i>
      <x v="764"/>
    </i>
    <i>
      <x v="39"/>
    </i>
    <i>
      <x v="659"/>
    </i>
    <i>
      <x v="662"/>
    </i>
    <i>
      <x v="369"/>
    </i>
    <i>
      <x v="814"/>
    </i>
    <i>
      <x v="622"/>
    </i>
    <i>
      <x v="6"/>
    </i>
    <i>
      <x v="533"/>
    </i>
    <i>
      <x v="592"/>
    </i>
    <i>
      <x v="174"/>
    </i>
    <i>
      <x v="322"/>
    </i>
    <i>
      <x v="746"/>
    </i>
    <i>
      <x v="363"/>
    </i>
    <i>
      <x v="31"/>
    </i>
    <i>
      <x v="151"/>
    </i>
    <i>
      <x v="432"/>
    </i>
    <i>
      <x v="387"/>
    </i>
    <i>
      <x v="354"/>
    </i>
    <i>
      <x v="409"/>
    </i>
    <i>
      <x v="107"/>
    </i>
    <i>
      <x v="742"/>
    </i>
    <i>
      <x v="732"/>
    </i>
    <i>
      <x v="517"/>
    </i>
    <i>
      <x v="350"/>
    </i>
    <i>
      <x v="700"/>
    </i>
    <i>
      <x v="37"/>
    </i>
    <i>
      <x v="500"/>
    </i>
    <i>
      <x v="736"/>
    </i>
    <i>
      <x v="433"/>
    </i>
    <i>
      <x v="769"/>
    </i>
    <i>
      <x v="337"/>
    </i>
    <i>
      <x v="634"/>
    </i>
    <i>
      <x v="590"/>
    </i>
    <i>
      <x v="796"/>
    </i>
    <i>
      <x v="374"/>
    </i>
    <i>
      <x v="695"/>
    </i>
    <i>
      <x v="804"/>
    </i>
    <i>
      <x v="407"/>
    </i>
    <i>
      <x v="240"/>
    </i>
    <i>
      <x v="521"/>
    </i>
    <i>
      <x v="598"/>
    </i>
    <i>
      <x v="593"/>
    </i>
    <i>
      <x v="520"/>
    </i>
    <i>
      <x v="585"/>
    </i>
    <i>
      <x v="722"/>
    </i>
    <i>
      <x v="774"/>
    </i>
    <i>
      <x v="301"/>
    </i>
    <i>
      <x v="588"/>
    </i>
    <i>
      <x v="359"/>
    </i>
    <i>
      <x v="67"/>
    </i>
    <i>
      <x v="553"/>
    </i>
    <i>
      <x v="713"/>
    </i>
    <i>
      <x v="537"/>
    </i>
    <i>
      <x v="300"/>
    </i>
    <i>
      <x v="811"/>
    </i>
    <i>
      <x v="639"/>
    </i>
    <i>
      <x v="248"/>
    </i>
    <i>
      <x v="40"/>
    </i>
    <i>
      <x v="575"/>
    </i>
    <i>
      <x v="305"/>
    </i>
    <i>
      <x v="117"/>
    </i>
    <i>
      <x v="211"/>
    </i>
    <i>
      <x v="326"/>
    </i>
    <i>
      <x v="21"/>
    </i>
    <i>
      <x v="549"/>
    </i>
    <i>
      <x v="803"/>
    </i>
    <i>
      <x v="159"/>
    </i>
    <i>
      <x v="274"/>
    </i>
    <i>
      <x v="200"/>
    </i>
    <i>
      <x v="144"/>
    </i>
    <i>
      <x v="182"/>
    </i>
    <i>
      <x v="188"/>
    </i>
    <i>
      <x v="10"/>
    </i>
    <i>
      <x v="339"/>
    </i>
    <i>
      <x v="62"/>
    </i>
    <i>
      <x v="112"/>
    </i>
    <i>
      <x v="261"/>
    </i>
    <i>
      <x v="235"/>
    </i>
    <i>
      <x v="577"/>
    </i>
    <i>
      <x v="219"/>
    </i>
    <i>
      <x v="595"/>
    </i>
    <i>
      <x v="548"/>
    </i>
    <i>
      <x v="496"/>
    </i>
    <i>
      <x v="198"/>
    </i>
    <i>
      <x v="23"/>
    </i>
    <i>
      <x v="564"/>
    </i>
    <i>
      <x v="777"/>
    </i>
    <i>
      <x v="528"/>
    </i>
    <i>
      <x v="4"/>
    </i>
    <i>
      <x v="162"/>
    </i>
    <i>
      <x v="79"/>
    </i>
    <i>
      <x v="24"/>
    </i>
    <i>
      <x v="160"/>
    </i>
    <i>
      <x v="560"/>
    </i>
    <i>
      <x v="609"/>
    </i>
    <i>
      <x v="172"/>
    </i>
    <i>
      <x v="54"/>
    </i>
    <i>
      <x v="102"/>
    </i>
    <i>
      <x v="331"/>
    </i>
    <i>
      <x v="193"/>
    </i>
    <i>
      <x v="372"/>
    </i>
    <i>
      <x v="794"/>
    </i>
    <i>
      <x v="95"/>
    </i>
    <i>
      <x v="601"/>
    </i>
    <i>
      <x v="134"/>
    </i>
    <i>
      <x v="397"/>
    </i>
    <i>
      <x v="284"/>
    </i>
    <i>
      <x v="38"/>
    </i>
    <i>
      <x v="763"/>
    </i>
    <i>
      <x v="34"/>
    </i>
    <i>
      <x v="216"/>
    </i>
    <i>
      <x v="543"/>
    </i>
    <i>
      <x v="638"/>
    </i>
    <i>
      <x v="89"/>
    </i>
    <i>
      <x v="584"/>
    </i>
    <i>
      <x v="294"/>
    </i>
    <i>
      <x v="168"/>
    </i>
    <i>
      <x v="497"/>
    </i>
    <i>
      <x v="229"/>
    </i>
    <i>
      <x v="405"/>
    </i>
    <i>
      <x v="121"/>
    </i>
    <i>
      <x v="489"/>
    </i>
    <i>
      <x v="207"/>
    </i>
    <i>
      <x v="725"/>
    </i>
    <i>
      <x v="50"/>
    </i>
    <i>
      <x v="25"/>
    </i>
    <i>
      <x v="156"/>
    </i>
    <i>
      <x v="249"/>
    </i>
    <i>
      <x v="747"/>
    </i>
    <i>
      <x v="92"/>
    </i>
    <i>
      <x v="591"/>
    </i>
    <i>
      <x v="636"/>
    </i>
    <i>
      <x v="123"/>
    </i>
    <i>
      <x v="712"/>
    </i>
    <i>
      <x v="238"/>
    </i>
    <i>
      <x v="541"/>
    </i>
    <i>
      <x v="271"/>
    </i>
    <i>
      <x v="675"/>
    </i>
    <i>
      <x v="127"/>
    </i>
    <i>
      <x v="245"/>
    </i>
    <i>
      <x v="375"/>
    </i>
    <i>
      <x v="11"/>
    </i>
    <i>
      <x v="417"/>
    </i>
    <i>
      <x v="640"/>
    </i>
    <i>
      <x v="170"/>
    </i>
    <i>
      <x v="283"/>
    </i>
    <i>
      <x v="776"/>
    </i>
    <i>
      <x v="77"/>
    </i>
    <i>
      <x v="133"/>
    </i>
    <i>
      <x v="524"/>
    </i>
    <i>
      <x v="561"/>
    </i>
    <i>
      <x v="616"/>
    </i>
    <i>
      <x v="527"/>
    </i>
    <i>
      <x v="731"/>
    </i>
    <i>
      <x v="333"/>
    </i>
    <i>
      <x v="126"/>
    </i>
    <i>
      <x v="735"/>
    </i>
    <i>
      <x v="626"/>
    </i>
    <i>
      <x v="425"/>
    </i>
    <i>
      <x v="767"/>
    </i>
    <i>
      <x v="683"/>
    </i>
    <i>
      <x v="189"/>
    </i>
    <i>
      <x v="468"/>
    </i>
    <i>
      <x v="787"/>
    </i>
    <i>
      <x v="793"/>
    </i>
    <i>
      <x v="135"/>
    </i>
    <i>
      <x v="611"/>
    </i>
    <i>
      <x v="772"/>
    </i>
    <i>
      <x v="138"/>
    </i>
    <i>
      <x v="152"/>
    </i>
    <i>
      <x v="136"/>
    </i>
    <i>
      <x v="708"/>
    </i>
    <i>
      <x v="466"/>
    </i>
    <i>
      <x v="483"/>
    </i>
    <i>
      <x v="282"/>
    </i>
    <i>
      <x v="684"/>
    </i>
    <i>
      <x v="570"/>
    </i>
    <i>
      <x v="550"/>
    </i>
    <i>
      <x v="215"/>
    </i>
    <i>
      <x v="463"/>
    </i>
    <i>
      <x v="17"/>
    </i>
    <i>
      <x v="335"/>
    </i>
    <i>
      <x v="502"/>
    </i>
    <i>
      <x v="226"/>
    </i>
    <i>
      <x v="734"/>
    </i>
    <i>
      <x v="698"/>
    </i>
    <i>
      <x v="28"/>
    </i>
    <i>
      <x v="775"/>
    </i>
    <i>
      <x v="655"/>
    </i>
    <i>
      <x v="225"/>
    </i>
    <i>
      <x v="381"/>
    </i>
    <i>
      <x v="402"/>
    </i>
    <i>
      <x v="299"/>
    </i>
    <i>
      <x v="176"/>
    </i>
    <i>
      <x v="558"/>
    </i>
    <i>
      <x v="444"/>
    </i>
    <i>
      <x v="384"/>
    </i>
    <i>
      <x v="224"/>
    </i>
    <i>
      <x v="565"/>
    </i>
    <i>
      <x v="1"/>
    </i>
    <i>
      <x v="476"/>
    </i>
    <i>
      <x v="104"/>
    </i>
    <i>
      <x v="71"/>
    </i>
    <i>
      <x v="113"/>
    </i>
    <i>
      <x v="759"/>
    </i>
    <i>
      <x v="753"/>
    </i>
    <i>
      <x v="132"/>
    </i>
    <i>
      <x v="755"/>
    </i>
    <i>
      <x v="619"/>
    </i>
    <i>
      <x v="806"/>
    </i>
    <i>
      <x v="439"/>
    </i>
    <i>
      <x v="452"/>
    </i>
    <i>
      <x v="204"/>
    </i>
    <i>
      <x v="658"/>
    </i>
    <i>
      <x v="693"/>
    </i>
    <i>
      <x v="237"/>
    </i>
    <i>
      <x v="329"/>
    </i>
    <i>
      <x v="338"/>
    </i>
    <i>
      <x v="482"/>
    </i>
    <i>
      <x v="705"/>
    </i>
    <i>
      <x v="513"/>
    </i>
    <i>
      <x v="218"/>
    </i>
    <i>
      <x v="629"/>
    </i>
    <i>
      <x v="536"/>
    </i>
    <i>
      <x v="511"/>
    </i>
    <i>
      <x v="233"/>
    </i>
    <i>
      <x v="606"/>
    </i>
    <i>
      <x v="43"/>
    </i>
    <i>
      <x v="798"/>
    </i>
    <i>
      <x v="391"/>
    </i>
    <i>
      <x v="484"/>
    </i>
    <i>
      <x v="8"/>
    </i>
    <i>
      <x v="146"/>
    </i>
    <i>
      <x v="643"/>
    </i>
    <i>
      <x v="587"/>
    </i>
    <i>
      <x v="461"/>
    </i>
    <i>
      <x v="718"/>
    </i>
    <i>
      <x v="51"/>
    </i>
    <i>
      <x v="191"/>
    </i>
    <i>
      <x v="408"/>
    </i>
    <i>
      <x v="251"/>
    </i>
    <i>
      <x v="431"/>
    </i>
    <i>
      <x v="289"/>
    </i>
    <i>
      <x v="617"/>
    </i>
    <i>
      <x v="346"/>
    </i>
    <i>
      <x v="131"/>
    </i>
    <i>
      <x v="297"/>
    </i>
    <i>
      <x v="330"/>
    </i>
    <i>
      <x v="567"/>
    </i>
    <i>
      <x v="671"/>
    </i>
    <i>
      <x v="750"/>
    </i>
    <i>
      <x v="325"/>
    </i>
    <i>
      <x v="116"/>
    </i>
    <i>
      <x v="672"/>
    </i>
    <i>
      <x v="487"/>
    </i>
    <i>
      <x v="230"/>
    </i>
    <i>
      <x v="707"/>
    </i>
    <i>
      <x v="473"/>
    </i>
    <i>
      <x v="459"/>
    </i>
    <i>
      <x v="612"/>
    </i>
    <i>
      <x v="264"/>
    </i>
    <i>
      <x v="214"/>
    </i>
    <i>
      <x v="532"/>
    </i>
    <i>
      <x v="464"/>
    </i>
    <i>
      <x v="148"/>
    </i>
    <i>
      <x v="506"/>
    </i>
    <i>
      <x v="212"/>
    </i>
    <i>
      <x v="597"/>
    </i>
    <i>
      <x v="486"/>
    </i>
    <i>
      <x v="721"/>
    </i>
    <i>
      <x v="278"/>
    </i>
    <i>
      <x v="120"/>
    </i>
    <i>
      <x v="589"/>
    </i>
    <i>
      <x v="815"/>
    </i>
    <i>
      <x v="124"/>
    </i>
    <i>
      <x v="357"/>
    </i>
    <i>
      <x v="268"/>
    </i>
    <i>
      <x v="762"/>
    </i>
    <i>
      <x v="472"/>
    </i>
    <i>
      <x v="717"/>
    </i>
    <i>
      <x v="312"/>
    </i>
    <i>
      <x v="453"/>
    </i>
    <i>
      <x v="817"/>
    </i>
    <i>
      <x v="426"/>
    </i>
    <i>
      <x v="761"/>
    </i>
    <i>
      <x v="334"/>
    </i>
    <i>
      <x v="696"/>
    </i>
    <i>
      <x v="625"/>
    </i>
    <i>
      <x v="379"/>
    </i>
    <i>
      <x v="403"/>
    </i>
    <i>
      <x v="522"/>
    </i>
    <i>
      <x v="783"/>
    </i>
    <i>
      <x v="709"/>
    </i>
    <i>
      <x v="206"/>
    </i>
    <i>
      <x v="471"/>
    </i>
    <i>
      <x v="386"/>
    </i>
    <i>
      <x v="501"/>
    </i>
    <i>
      <x v="392"/>
    </i>
    <i>
      <x v="137"/>
    </i>
    <i>
      <x v="410"/>
    </i>
    <i>
      <x v="371"/>
    </i>
    <i>
      <x v="247"/>
    </i>
    <i>
      <x v="19"/>
    </i>
    <i>
      <x v="47"/>
    </i>
    <i>
      <x v="569"/>
    </i>
    <i>
      <x v="478"/>
    </i>
    <i>
      <x v="615"/>
    </i>
    <i>
      <x v="784"/>
    </i>
    <i>
      <x v="779"/>
    </i>
    <i>
      <x v="525"/>
    </i>
    <i>
      <x v="467"/>
    </i>
    <i>
      <x v="738"/>
    </i>
    <i>
      <x v="166"/>
    </i>
    <i>
      <x v="477"/>
    </i>
    <i>
      <x v="377"/>
    </i>
    <i>
      <x v="786"/>
    </i>
    <i>
      <x v="290"/>
    </i>
    <i>
      <x v="266"/>
    </i>
    <i>
      <x v="269"/>
    </i>
    <i>
      <x v="555"/>
    </i>
    <i>
      <x v="73"/>
    </i>
    <i>
      <x v="571"/>
    </i>
    <i>
      <x v="535"/>
    </i>
    <i>
      <x v="703"/>
    </i>
    <i>
      <x v="61"/>
    </i>
    <i>
      <x v="818"/>
    </i>
    <i>
      <x v="101"/>
    </i>
    <i>
      <x v="281"/>
    </i>
    <i>
      <x v="512"/>
    </i>
    <i>
      <x v="518"/>
    </i>
    <i>
      <x v="688"/>
    </i>
    <i>
      <x v="270"/>
    </i>
    <i>
      <x v="209"/>
    </i>
    <i>
      <x v="508"/>
    </i>
    <i>
      <x v="298"/>
    </i>
    <i>
      <x v="656"/>
    </i>
    <i>
      <x v="664"/>
    </i>
    <i>
      <x v="654"/>
    </i>
    <i>
      <x v="504"/>
    </i>
    <i>
      <x v="195"/>
    </i>
    <i>
      <x v="490"/>
    </i>
    <i>
      <x v="202"/>
    </i>
    <i>
      <x v="562"/>
    </i>
    <i>
      <x v="185"/>
    </i>
    <i>
      <x v="586"/>
    </i>
    <i>
      <x v="279"/>
    </i>
    <i>
      <x v="118"/>
    </i>
    <i>
      <x v="673"/>
    </i>
    <i>
      <x v="9"/>
    </i>
    <i>
      <x v="276"/>
    </i>
    <i>
      <x v="765"/>
    </i>
    <i>
      <x v="797"/>
    </i>
    <i>
      <x v="396"/>
    </i>
    <i>
      <x v="256"/>
    </i>
    <i>
      <x v="319"/>
    </i>
    <i>
      <x/>
    </i>
    <i>
      <x v="16"/>
    </i>
    <i>
      <x v="318"/>
    </i>
    <i>
      <x v="2"/>
    </i>
    <i>
      <x v="75"/>
    </i>
    <i>
      <x v="97"/>
    </i>
    <i>
      <x v="228"/>
    </i>
    <i>
      <x v="573"/>
    </i>
    <i>
      <x v="353"/>
    </i>
    <i>
      <x v="743"/>
    </i>
    <i>
      <x v="424"/>
    </i>
    <i>
      <x v="42"/>
    </i>
    <i>
      <x v="458"/>
    </i>
    <i>
      <x v="523"/>
    </i>
    <i>
      <x v="507"/>
    </i>
    <i>
      <x v="649"/>
    </i>
    <i>
      <x v="250"/>
    </i>
    <i>
      <x v="110"/>
    </i>
    <i>
      <x v="141"/>
    </i>
    <i>
      <x v="223"/>
    </i>
    <i>
      <x v="311"/>
    </i>
    <i>
      <x v="645"/>
    </i>
    <i>
      <x v="604"/>
    </i>
    <i>
      <x v="78"/>
    </i>
    <i>
      <x v="314"/>
    </i>
    <i>
      <x v="509"/>
    </i>
    <i>
      <x v="388"/>
    </i>
    <i>
      <x v="740"/>
    </i>
    <i>
      <x v="60"/>
    </i>
    <i>
      <x v="180"/>
    </i>
    <i>
      <x v="652"/>
    </i>
    <i>
      <x v="287"/>
    </i>
    <i>
      <x v="499"/>
    </i>
    <i>
      <x v="313"/>
    </i>
    <i>
      <x v="733"/>
    </i>
    <i>
      <x v="93"/>
    </i>
    <i>
      <x v="186"/>
    </i>
    <i>
      <x v="155"/>
    </i>
    <i>
      <x v="481"/>
    </i>
    <i>
      <x v="258"/>
    </i>
    <i>
      <x v="260"/>
    </i>
    <i>
      <x v="552"/>
    </i>
    <i>
      <x v="534"/>
    </i>
    <i>
      <x v="574"/>
    </i>
    <i>
      <x v="222"/>
    </i>
    <i>
      <x v="633"/>
    </i>
    <i>
      <x v="714"/>
    </i>
    <i>
      <x v="169"/>
    </i>
    <i>
      <x v="370"/>
    </i>
    <i>
      <x v="530"/>
    </i>
    <i>
      <x v="100"/>
    </i>
    <i>
      <x v="171"/>
    </i>
    <i>
      <x v="187"/>
    </i>
    <i>
      <x v="29"/>
    </i>
    <i>
      <x v="475"/>
    </i>
    <i>
      <x v="602"/>
    </i>
    <i t="grand">
      <x/>
    </i>
  </rowItems>
  <colFields count="1">
    <field x="-2"/>
  </colFields>
  <colItems count="2">
    <i>
      <x/>
    </i>
    <i i="1">
      <x v="1"/>
    </i>
  </colItems>
  <dataFields count="2">
    <dataField name="Sum of Sales Amount" fld="28" baseField="0" baseItem="0"/>
    <dataField name="Sum of Profi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408:E2626"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1218">
    <i>
      <x/>
      <x/>
      <x v="3"/>
    </i>
    <i r="2">
      <x v="4"/>
    </i>
    <i r="2">
      <x v="5"/>
    </i>
    <i r="2">
      <x v="6"/>
    </i>
    <i r="2">
      <x v="8"/>
    </i>
    <i r="2">
      <x v="9"/>
    </i>
    <i r="2">
      <x v="11"/>
    </i>
    <i r="1">
      <x v="1"/>
      <x/>
    </i>
    <i>
      <x v="1"/>
      <x/>
      <x v="3"/>
    </i>
    <i r="2">
      <x v="4"/>
    </i>
    <i r="2">
      <x v="5"/>
    </i>
    <i r="2">
      <x v="6"/>
    </i>
    <i r="2">
      <x v="8"/>
    </i>
    <i r="2">
      <x v="9"/>
    </i>
    <i r="2">
      <x v="10"/>
    </i>
    <i r="2">
      <x v="11"/>
    </i>
    <i r="1">
      <x v="1"/>
      <x/>
    </i>
    <i>
      <x v="2"/>
      <x/>
      <x v="3"/>
    </i>
    <i r="2">
      <x v="4"/>
    </i>
    <i r="2">
      <x v="5"/>
    </i>
    <i r="2">
      <x v="6"/>
    </i>
    <i r="2">
      <x v="7"/>
    </i>
    <i r="2">
      <x v="8"/>
    </i>
    <i r="2">
      <x v="9"/>
    </i>
    <i r="2">
      <x v="10"/>
    </i>
    <i r="1">
      <x v="1"/>
      <x v="1"/>
    </i>
    <i r="2">
      <x v="2"/>
    </i>
    <i>
      <x v="3"/>
      <x/>
      <x v="3"/>
    </i>
    <i r="2">
      <x v="4"/>
    </i>
    <i r="2">
      <x v="5"/>
    </i>
    <i r="2">
      <x v="6"/>
    </i>
    <i r="2">
      <x v="7"/>
    </i>
    <i r="2">
      <x v="8"/>
    </i>
    <i r="2">
      <x v="9"/>
    </i>
    <i r="2">
      <x v="10"/>
    </i>
    <i r="2">
      <x v="11"/>
    </i>
    <i r="1">
      <x v="1"/>
      <x/>
    </i>
    <i r="2">
      <x v="1"/>
    </i>
    <i r="2">
      <x v="2"/>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0"/>
      <x/>
      <x v="3"/>
    </i>
    <i r="2">
      <x v="4"/>
    </i>
    <i r="2">
      <x v="5"/>
    </i>
    <i r="2">
      <x v="8"/>
    </i>
    <i r="2">
      <x v="9"/>
    </i>
    <i r="2">
      <x v="10"/>
    </i>
    <i r="2">
      <x v="11"/>
    </i>
    <i r="1">
      <x v="1"/>
      <x v="1"/>
    </i>
    <i r="2">
      <x v="2"/>
    </i>
    <i>
      <x v="11"/>
      <x/>
      <x v="3"/>
    </i>
    <i r="2">
      <x v="4"/>
    </i>
    <i r="2">
      <x v="5"/>
    </i>
    <i r="2">
      <x v="7"/>
    </i>
    <i r="2">
      <x v="8"/>
    </i>
    <i r="2">
      <x v="9"/>
    </i>
    <i r="2">
      <x v="10"/>
    </i>
    <i r="2">
      <x v="11"/>
    </i>
    <i r="1">
      <x v="1"/>
      <x v="1"/>
    </i>
    <i r="2">
      <x v="2"/>
    </i>
    <i>
      <x v="12"/>
      <x/>
      <x v="3"/>
    </i>
    <i r="2">
      <x v="4"/>
    </i>
    <i r="2">
      <x v="6"/>
    </i>
    <i r="2">
      <x v="7"/>
    </i>
    <i r="2">
      <x v="8"/>
    </i>
    <i r="2">
      <x v="9"/>
    </i>
    <i r="2">
      <x v="10"/>
    </i>
    <i r="2">
      <x v="11"/>
    </i>
    <i r="1">
      <x v="1"/>
      <x/>
    </i>
    <i r="2">
      <x v="1"/>
    </i>
    <i r="2">
      <x v="2"/>
    </i>
    <i>
      <x v="13"/>
      <x/>
      <x v="4"/>
    </i>
    <i r="2">
      <x v="5"/>
    </i>
    <i r="2">
      <x v="7"/>
    </i>
    <i r="2">
      <x v="8"/>
    </i>
    <i r="2">
      <x v="9"/>
    </i>
    <i r="2">
      <x v="10"/>
    </i>
    <i r="2">
      <x v="11"/>
    </i>
    <i r="1">
      <x v="1"/>
      <x v="1"/>
    </i>
    <i r="2">
      <x v="2"/>
    </i>
    <i>
      <x v="14"/>
      <x/>
      <x v="4"/>
    </i>
    <i r="2">
      <x v="5"/>
    </i>
    <i r="2">
      <x v="6"/>
    </i>
    <i r="2">
      <x v="8"/>
    </i>
    <i r="2">
      <x v="9"/>
    </i>
    <i r="2">
      <x v="10"/>
    </i>
    <i r="2">
      <x v="11"/>
    </i>
    <i r="1">
      <x v="1"/>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8"/>
      <x/>
      <x v="3"/>
    </i>
    <i r="2">
      <x v="4"/>
    </i>
    <i r="2">
      <x v="5"/>
    </i>
    <i r="2">
      <x v="6"/>
    </i>
    <i r="2">
      <x v="7"/>
    </i>
    <i r="2">
      <x v="9"/>
    </i>
    <i r="2">
      <x v="10"/>
    </i>
    <i r="2">
      <x v="11"/>
    </i>
    <i r="1">
      <x v="1"/>
      <x/>
    </i>
    <i r="2">
      <x v="1"/>
    </i>
    <i r="2">
      <x v="2"/>
    </i>
    <i>
      <x v="19"/>
      <x/>
      <x v="3"/>
    </i>
    <i r="2">
      <x v="4"/>
    </i>
    <i r="2">
      <x v="5"/>
    </i>
    <i r="2">
      <x v="7"/>
    </i>
    <i r="2">
      <x v="8"/>
    </i>
    <i r="2">
      <x v="9"/>
    </i>
    <i r="2">
      <x v="10"/>
    </i>
    <i r="2">
      <x v="11"/>
    </i>
    <i r="1">
      <x v="1"/>
      <x/>
    </i>
    <i r="2">
      <x v="1"/>
    </i>
    <i r="2">
      <x v="2"/>
    </i>
    <i>
      <x v="20"/>
      <x/>
      <x v="3"/>
    </i>
    <i r="2">
      <x v="4"/>
    </i>
    <i r="2">
      <x v="5"/>
    </i>
    <i r="2">
      <x v="6"/>
    </i>
    <i r="2">
      <x v="7"/>
    </i>
    <i r="2">
      <x v="8"/>
    </i>
    <i r="2">
      <x v="9"/>
    </i>
    <i r="2">
      <x v="10"/>
    </i>
    <i r="2">
      <x v="11"/>
    </i>
    <i r="1">
      <x v="1"/>
      <x/>
    </i>
    <i r="2">
      <x v="1"/>
    </i>
    <i r="2">
      <x v="2"/>
    </i>
    <i>
      <x v="21"/>
      <x/>
      <x v="3"/>
    </i>
    <i r="2">
      <x v="8"/>
    </i>
    <i r="2">
      <x v="9"/>
    </i>
    <i r="2">
      <x v="10"/>
    </i>
    <i r="2">
      <x v="11"/>
    </i>
    <i r="1">
      <x v="1"/>
      <x/>
    </i>
    <i r="2">
      <x v="1"/>
    </i>
    <i r="2">
      <x v="2"/>
    </i>
    <i>
      <x v="22"/>
      <x/>
      <x v="3"/>
    </i>
    <i r="2">
      <x v="4"/>
    </i>
    <i r="2">
      <x v="5"/>
    </i>
    <i r="2">
      <x v="6"/>
    </i>
    <i r="2">
      <x v="7"/>
    </i>
    <i r="2">
      <x v="8"/>
    </i>
    <i r="2">
      <x v="9"/>
    </i>
    <i r="2">
      <x v="10"/>
    </i>
    <i r="2">
      <x v="11"/>
    </i>
    <i r="1">
      <x v="1"/>
      <x/>
    </i>
    <i r="2">
      <x v="1"/>
    </i>
    <i r="2">
      <x v="2"/>
    </i>
    <i>
      <x v="23"/>
      <x/>
      <x v="3"/>
    </i>
    <i r="2">
      <x v="4"/>
    </i>
    <i r="2">
      <x v="6"/>
    </i>
    <i r="2">
      <x v="7"/>
    </i>
    <i r="2">
      <x v="8"/>
    </i>
    <i r="2">
      <x v="9"/>
    </i>
    <i r="2">
      <x v="10"/>
    </i>
    <i r="2">
      <x v="11"/>
    </i>
    <i r="1">
      <x v="1"/>
      <x/>
    </i>
    <i r="2">
      <x v="1"/>
    </i>
    <i r="2">
      <x v="2"/>
    </i>
    <i>
      <x v="24"/>
      <x/>
      <x v="3"/>
    </i>
    <i r="2">
      <x v="4"/>
    </i>
    <i r="2">
      <x v="5"/>
    </i>
    <i r="2">
      <x v="6"/>
    </i>
    <i r="2">
      <x v="7"/>
    </i>
    <i r="2">
      <x v="8"/>
    </i>
    <i r="2">
      <x v="9"/>
    </i>
    <i r="2">
      <x v="11"/>
    </i>
    <i r="1">
      <x v="1"/>
      <x/>
    </i>
    <i r="2">
      <x v="2"/>
    </i>
    <i>
      <x v="25"/>
      <x/>
      <x v="3"/>
    </i>
    <i r="2">
      <x v="4"/>
    </i>
    <i r="2">
      <x v="6"/>
    </i>
    <i r="2">
      <x v="7"/>
    </i>
    <i r="2">
      <x v="8"/>
    </i>
    <i r="2">
      <x v="9"/>
    </i>
    <i r="2">
      <x v="10"/>
    </i>
    <i r="2">
      <x v="11"/>
    </i>
    <i r="1">
      <x v="1"/>
      <x v="1"/>
    </i>
    <i r="2">
      <x v="2"/>
    </i>
    <i>
      <x v="26"/>
      <x/>
      <x v="3"/>
    </i>
    <i r="2">
      <x v="4"/>
    </i>
    <i r="2">
      <x v="5"/>
    </i>
    <i r="2">
      <x v="6"/>
    </i>
    <i r="2">
      <x v="7"/>
    </i>
    <i r="2">
      <x v="8"/>
    </i>
    <i r="2">
      <x v="9"/>
    </i>
    <i r="2">
      <x v="10"/>
    </i>
    <i r="2">
      <x v="11"/>
    </i>
    <i r="1">
      <x v="1"/>
      <x v="1"/>
    </i>
    <i r="2">
      <x v="2"/>
    </i>
    <i>
      <x v="27"/>
      <x/>
      <x v="3"/>
    </i>
    <i r="2">
      <x v="4"/>
    </i>
    <i r="2">
      <x v="5"/>
    </i>
    <i r="2">
      <x v="6"/>
    </i>
    <i r="2">
      <x v="7"/>
    </i>
    <i r="2">
      <x v="8"/>
    </i>
    <i r="2">
      <x v="9"/>
    </i>
    <i r="2">
      <x v="10"/>
    </i>
    <i r="2">
      <x v="11"/>
    </i>
    <i r="1">
      <x v="1"/>
      <x/>
    </i>
    <i r="2">
      <x v="1"/>
    </i>
    <i r="2">
      <x v="2"/>
    </i>
    <i>
      <x v="28"/>
      <x/>
      <x v="3"/>
    </i>
    <i r="2">
      <x v="4"/>
    </i>
    <i r="2">
      <x v="5"/>
    </i>
    <i r="2">
      <x v="6"/>
    </i>
    <i r="2">
      <x v="7"/>
    </i>
    <i r="2">
      <x v="8"/>
    </i>
    <i r="2">
      <x v="9"/>
    </i>
    <i r="2">
      <x v="10"/>
    </i>
    <i r="1">
      <x v="1"/>
      <x v="1"/>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2"/>
      <x/>
      <x v="4"/>
    </i>
    <i r="2">
      <x v="6"/>
    </i>
    <i r="2">
      <x v="8"/>
    </i>
    <i r="2">
      <x v="9"/>
    </i>
    <i r="2">
      <x v="10"/>
    </i>
    <i r="2">
      <x v="11"/>
    </i>
    <i r="1">
      <x v="1"/>
      <x/>
    </i>
    <i r="2">
      <x v="1"/>
    </i>
    <i r="2">
      <x v="2"/>
    </i>
    <i>
      <x v="33"/>
      <x/>
      <x v="3"/>
    </i>
    <i r="2">
      <x v="4"/>
    </i>
    <i r="2">
      <x v="5"/>
    </i>
    <i r="2">
      <x v="7"/>
    </i>
    <i r="2">
      <x v="9"/>
    </i>
    <i r="2">
      <x v="10"/>
    </i>
    <i r="2">
      <x v="11"/>
    </i>
    <i r="1">
      <x v="1"/>
      <x/>
    </i>
    <i r="2">
      <x v="2"/>
    </i>
    <i>
      <x v="34"/>
      <x/>
      <x v="3"/>
    </i>
    <i r="2">
      <x v="4"/>
    </i>
    <i r="2">
      <x v="5"/>
    </i>
    <i r="2">
      <x v="6"/>
    </i>
    <i r="2">
      <x v="8"/>
    </i>
    <i r="2">
      <x v="9"/>
    </i>
    <i r="2">
      <x v="10"/>
    </i>
    <i r="2">
      <x v="11"/>
    </i>
    <i r="1">
      <x v="1"/>
      <x/>
    </i>
    <i r="2">
      <x v="1"/>
    </i>
    <i r="2">
      <x v="2"/>
    </i>
    <i>
      <x v="35"/>
      <x/>
      <x v="3"/>
    </i>
    <i r="2">
      <x v="5"/>
    </i>
    <i r="2">
      <x v="6"/>
    </i>
    <i r="2">
      <x v="7"/>
    </i>
    <i r="2">
      <x v="8"/>
    </i>
    <i r="2">
      <x v="9"/>
    </i>
    <i r="2">
      <x v="10"/>
    </i>
    <i r="1">
      <x v="1"/>
      <x v="1"/>
    </i>
    <i r="2">
      <x v="2"/>
    </i>
    <i>
      <x v="36"/>
      <x/>
      <x v="3"/>
    </i>
    <i r="2">
      <x v="4"/>
    </i>
    <i r="2">
      <x v="5"/>
    </i>
    <i r="2">
      <x v="6"/>
    </i>
    <i r="2">
      <x v="7"/>
    </i>
    <i r="2">
      <x v="8"/>
    </i>
    <i r="2">
      <x v="9"/>
    </i>
    <i r="2">
      <x v="10"/>
    </i>
    <i r="2">
      <x v="11"/>
    </i>
    <i r="1">
      <x v="1"/>
      <x v="1"/>
    </i>
    <i r="2">
      <x v="2"/>
    </i>
    <i>
      <x v="37"/>
      <x/>
      <x v="3"/>
    </i>
    <i r="2">
      <x v="6"/>
    </i>
    <i r="2">
      <x v="7"/>
    </i>
    <i r="2">
      <x v="8"/>
    </i>
    <i r="2">
      <x v="9"/>
    </i>
    <i r="2">
      <x v="10"/>
    </i>
    <i r="1">
      <x v="1"/>
      <x/>
    </i>
    <i r="2">
      <x v="1"/>
    </i>
    <i r="2">
      <x v="2"/>
    </i>
    <i>
      <x v="38"/>
      <x/>
      <x v="5"/>
    </i>
    <i r="2">
      <x v="6"/>
    </i>
    <i r="2">
      <x v="7"/>
    </i>
    <i r="2">
      <x v="8"/>
    </i>
    <i r="2">
      <x v="9"/>
    </i>
    <i r="2">
      <x v="10"/>
    </i>
    <i r="2">
      <x v="11"/>
    </i>
    <i r="1">
      <x v="1"/>
      <x/>
    </i>
    <i r="2">
      <x v="1"/>
    </i>
    <i r="2">
      <x v="2"/>
    </i>
    <i>
      <x v="39"/>
      <x/>
      <x v="3"/>
    </i>
    <i r="2">
      <x v="4"/>
    </i>
    <i r="2">
      <x v="5"/>
    </i>
    <i r="2">
      <x v="6"/>
    </i>
    <i r="2">
      <x v="7"/>
    </i>
    <i r="2">
      <x v="8"/>
    </i>
    <i r="2">
      <x v="9"/>
    </i>
    <i r="2">
      <x v="10"/>
    </i>
    <i r="2">
      <x v="11"/>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2"/>
      <x/>
      <x v="3"/>
    </i>
    <i r="2">
      <x v="4"/>
    </i>
    <i r="2">
      <x v="5"/>
    </i>
    <i r="2">
      <x v="7"/>
    </i>
    <i r="2">
      <x v="8"/>
    </i>
    <i r="2">
      <x v="9"/>
    </i>
    <i r="2">
      <x v="10"/>
    </i>
    <i r="2">
      <x v="11"/>
    </i>
    <i r="1">
      <x v="1"/>
      <x/>
    </i>
    <i r="2">
      <x v="1"/>
    </i>
    <i>
      <x v="43"/>
      <x/>
      <x v="3"/>
    </i>
    <i r="2">
      <x v="4"/>
    </i>
    <i r="2">
      <x v="5"/>
    </i>
    <i r="2">
      <x v="6"/>
    </i>
    <i r="2">
      <x v="7"/>
    </i>
    <i r="2">
      <x v="8"/>
    </i>
    <i r="2">
      <x v="9"/>
    </i>
    <i r="1">
      <x v="1"/>
      <x/>
    </i>
    <i r="2">
      <x v="1"/>
    </i>
    <i r="2">
      <x v="2"/>
    </i>
    <i>
      <x v="44"/>
      <x/>
      <x v="3"/>
    </i>
    <i r="2">
      <x v="4"/>
    </i>
    <i r="2">
      <x v="5"/>
    </i>
    <i r="2">
      <x v="6"/>
    </i>
    <i r="2">
      <x v="7"/>
    </i>
    <i r="2">
      <x v="8"/>
    </i>
    <i r="2">
      <x v="9"/>
    </i>
    <i r="2">
      <x v="10"/>
    </i>
    <i r="2">
      <x v="11"/>
    </i>
    <i r="1">
      <x v="1"/>
      <x/>
    </i>
    <i r="2">
      <x v="1"/>
    </i>
    <i>
      <x v="45"/>
      <x/>
      <x v="3"/>
    </i>
    <i r="2">
      <x v="4"/>
    </i>
    <i r="2">
      <x v="5"/>
    </i>
    <i r="2">
      <x v="7"/>
    </i>
    <i r="2">
      <x v="8"/>
    </i>
    <i r="2">
      <x v="9"/>
    </i>
    <i r="2">
      <x v="10"/>
    </i>
    <i r="2">
      <x v="11"/>
    </i>
    <i r="1">
      <x v="1"/>
      <x/>
    </i>
    <i r="2">
      <x v="2"/>
    </i>
    <i>
      <x v="46"/>
      <x/>
      <x v="4"/>
    </i>
    <i r="2">
      <x v="5"/>
    </i>
    <i r="2">
      <x v="7"/>
    </i>
    <i r="2">
      <x v="8"/>
    </i>
    <i r="2">
      <x v="9"/>
    </i>
    <i r="2">
      <x v="10"/>
    </i>
    <i r="2">
      <x v="11"/>
    </i>
    <i r="1">
      <x v="1"/>
      <x v="1"/>
    </i>
    <i r="2">
      <x v="2"/>
    </i>
    <i>
      <x v="47"/>
      <x/>
      <x v="3"/>
    </i>
    <i r="2">
      <x v="4"/>
    </i>
    <i r="2">
      <x v="5"/>
    </i>
    <i r="2">
      <x v="7"/>
    </i>
    <i r="2">
      <x v="8"/>
    </i>
    <i r="2">
      <x v="9"/>
    </i>
    <i r="2">
      <x v="10"/>
    </i>
    <i r="1">
      <x v="1"/>
      <x/>
    </i>
    <i r="2">
      <x v="1"/>
    </i>
    <i r="2">
      <x v="2"/>
    </i>
    <i>
      <x v="48"/>
      <x/>
      <x v="3"/>
    </i>
    <i r="2">
      <x v="4"/>
    </i>
    <i r="2">
      <x v="6"/>
    </i>
    <i r="2">
      <x v="9"/>
    </i>
    <i r="2">
      <x v="11"/>
    </i>
    <i r="1">
      <x v="1"/>
      <x/>
    </i>
    <i r="2">
      <x v="1"/>
    </i>
    <i r="2">
      <x v="2"/>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1"/>
      <x/>
      <x v="4"/>
    </i>
    <i r="2">
      <x v="5"/>
    </i>
    <i r="2">
      <x v="6"/>
    </i>
    <i r="2">
      <x v="7"/>
    </i>
    <i r="2">
      <x v="8"/>
    </i>
    <i r="2">
      <x v="9"/>
    </i>
    <i r="2">
      <x v="10"/>
    </i>
    <i r="2">
      <x v="11"/>
    </i>
    <i r="1">
      <x v="1"/>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4"/>
      <x/>
      <x v="3"/>
    </i>
    <i r="2">
      <x v="4"/>
    </i>
    <i r="2">
      <x v="5"/>
    </i>
    <i r="2">
      <x v="8"/>
    </i>
    <i r="2">
      <x v="9"/>
    </i>
    <i r="2">
      <x v="10"/>
    </i>
    <i r="2">
      <x v="11"/>
    </i>
    <i r="1">
      <x v="1"/>
      <x v="1"/>
    </i>
    <i r="2">
      <x v="2"/>
    </i>
    <i>
      <x v="55"/>
      <x/>
      <x v="3"/>
    </i>
    <i r="2">
      <x v="5"/>
    </i>
    <i r="2">
      <x v="6"/>
    </i>
    <i r="2">
      <x v="7"/>
    </i>
    <i r="2">
      <x v="8"/>
    </i>
    <i r="2">
      <x v="9"/>
    </i>
    <i r="2">
      <x v="10"/>
    </i>
    <i r="2">
      <x v="11"/>
    </i>
    <i r="1">
      <x v="1"/>
      <x/>
    </i>
    <i r="2">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8"/>
      <x/>
      <x v="4"/>
    </i>
    <i r="2">
      <x v="5"/>
    </i>
    <i r="2">
      <x v="6"/>
    </i>
    <i r="2">
      <x v="9"/>
    </i>
    <i r="2">
      <x v="10"/>
    </i>
    <i r="2">
      <x v="11"/>
    </i>
    <i r="1">
      <x v="1"/>
      <x/>
    </i>
    <i r="2">
      <x v="1"/>
    </i>
    <i r="2">
      <x v="2"/>
    </i>
    <i>
      <x v="59"/>
      <x/>
      <x v="3"/>
    </i>
    <i r="2">
      <x v="4"/>
    </i>
    <i r="2">
      <x v="5"/>
    </i>
    <i r="2">
      <x v="6"/>
    </i>
    <i r="2">
      <x v="7"/>
    </i>
    <i r="2">
      <x v="8"/>
    </i>
    <i r="2">
      <x v="9"/>
    </i>
    <i r="2">
      <x v="10"/>
    </i>
    <i r="2">
      <x v="11"/>
    </i>
    <i r="1">
      <x v="1"/>
      <x v="1"/>
    </i>
    <i r="2">
      <x v="2"/>
    </i>
    <i>
      <x v="60"/>
      <x/>
      <x v="4"/>
    </i>
    <i r="2">
      <x v="5"/>
    </i>
    <i r="2">
      <x v="6"/>
    </i>
    <i r="2">
      <x v="8"/>
    </i>
    <i r="2">
      <x v="9"/>
    </i>
    <i r="2">
      <x v="10"/>
    </i>
    <i r="2">
      <x v="11"/>
    </i>
    <i r="1">
      <x v="1"/>
      <x/>
    </i>
    <i r="2">
      <x v="1"/>
    </i>
    <i>
      <x v="61"/>
      <x/>
      <x v="3"/>
    </i>
    <i r="2">
      <x v="4"/>
    </i>
    <i r="2">
      <x v="5"/>
    </i>
    <i r="2">
      <x v="6"/>
    </i>
    <i r="2">
      <x v="7"/>
    </i>
    <i r="2">
      <x v="8"/>
    </i>
    <i r="2">
      <x v="9"/>
    </i>
    <i r="2">
      <x v="10"/>
    </i>
    <i r="2">
      <x v="11"/>
    </i>
    <i r="1">
      <x v="1"/>
      <x/>
    </i>
    <i r="2">
      <x v="1"/>
    </i>
    <i r="2">
      <x v="2"/>
    </i>
    <i>
      <x v="62"/>
      <x/>
      <x v="3"/>
    </i>
    <i r="2">
      <x v="4"/>
    </i>
    <i r="2">
      <x v="5"/>
    </i>
    <i r="2">
      <x v="6"/>
    </i>
    <i r="2">
      <x v="7"/>
    </i>
    <i r="2">
      <x v="8"/>
    </i>
    <i r="2">
      <x v="9"/>
    </i>
    <i r="2">
      <x v="10"/>
    </i>
    <i r="2">
      <x v="11"/>
    </i>
    <i r="1">
      <x v="1"/>
      <x/>
    </i>
    <i r="2">
      <x v="1"/>
    </i>
    <i>
      <x v="63"/>
      <x/>
      <x v="3"/>
    </i>
    <i r="2">
      <x v="4"/>
    </i>
    <i r="2">
      <x v="6"/>
    </i>
    <i r="2">
      <x v="7"/>
    </i>
    <i r="2">
      <x v="8"/>
    </i>
    <i r="2">
      <x v="9"/>
    </i>
    <i r="2">
      <x v="10"/>
    </i>
    <i r="2">
      <x v="11"/>
    </i>
    <i r="1">
      <x v="1"/>
      <x v="1"/>
    </i>
    <i r="2">
      <x v="2"/>
    </i>
    <i>
      <x v="64"/>
      <x/>
      <x v="3"/>
    </i>
    <i r="2">
      <x v="4"/>
    </i>
    <i r="2">
      <x v="5"/>
    </i>
    <i r="2">
      <x v="6"/>
    </i>
    <i r="2">
      <x v="7"/>
    </i>
    <i r="2">
      <x v="9"/>
    </i>
    <i r="2">
      <x v="10"/>
    </i>
    <i r="2">
      <x v="11"/>
    </i>
    <i r="1">
      <x v="1"/>
      <x v="1"/>
    </i>
    <i r="2">
      <x v="2"/>
    </i>
    <i>
      <x v="65"/>
      <x/>
      <x v="3"/>
    </i>
    <i r="2">
      <x v="4"/>
    </i>
    <i r="2">
      <x v="5"/>
    </i>
    <i r="2">
      <x v="6"/>
    </i>
    <i r="2">
      <x v="7"/>
    </i>
    <i r="2">
      <x v="8"/>
    </i>
    <i r="2">
      <x v="9"/>
    </i>
    <i r="2">
      <x v="10"/>
    </i>
    <i r="2">
      <x v="11"/>
    </i>
    <i r="1">
      <x v="1"/>
      <x v="1"/>
    </i>
    <i r="2">
      <x v="2"/>
    </i>
    <i>
      <x v="66"/>
      <x/>
      <x v="3"/>
    </i>
    <i r="2">
      <x v="5"/>
    </i>
    <i r="2">
      <x v="6"/>
    </i>
    <i r="2">
      <x v="7"/>
    </i>
    <i r="2">
      <x v="8"/>
    </i>
    <i r="2">
      <x v="9"/>
    </i>
    <i r="2">
      <x v="10"/>
    </i>
    <i r="2">
      <x v="11"/>
    </i>
    <i r="1">
      <x v="1"/>
      <x/>
    </i>
    <i r="2">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1"/>
      <x/>
      <x v="3"/>
    </i>
    <i r="2">
      <x v="4"/>
    </i>
    <i r="2">
      <x v="6"/>
    </i>
    <i r="2">
      <x v="7"/>
    </i>
    <i r="2">
      <x v="9"/>
    </i>
    <i r="2">
      <x v="10"/>
    </i>
    <i r="2">
      <x v="11"/>
    </i>
    <i r="1">
      <x v="1"/>
      <x v="1"/>
    </i>
    <i r="2">
      <x v="2"/>
    </i>
    <i>
      <x v="72"/>
      <x/>
      <x v="3"/>
    </i>
    <i r="2">
      <x v="4"/>
    </i>
    <i r="2">
      <x v="5"/>
    </i>
    <i r="2">
      <x v="6"/>
    </i>
    <i r="2">
      <x v="7"/>
    </i>
    <i r="2">
      <x v="9"/>
    </i>
    <i r="2">
      <x v="10"/>
    </i>
    <i r="2">
      <x v="11"/>
    </i>
    <i r="1">
      <x v="1"/>
      <x v="1"/>
    </i>
    <i r="2">
      <x v="2"/>
    </i>
    <i>
      <x v="73"/>
      <x/>
      <x v="3"/>
    </i>
    <i r="2">
      <x v="4"/>
    </i>
    <i r="2">
      <x v="5"/>
    </i>
    <i r="2">
      <x v="6"/>
    </i>
    <i r="2">
      <x v="8"/>
    </i>
    <i r="2">
      <x v="9"/>
    </i>
    <i r="2">
      <x v="10"/>
    </i>
    <i r="2">
      <x v="11"/>
    </i>
    <i r="1">
      <x v="1"/>
      <x/>
    </i>
    <i r="2">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6"/>
      <x/>
      <x v="3"/>
    </i>
    <i r="2">
      <x v="4"/>
    </i>
    <i r="2">
      <x v="8"/>
    </i>
    <i r="2">
      <x v="9"/>
    </i>
    <i r="2">
      <x v="10"/>
    </i>
    <i r="2">
      <x v="11"/>
    </i>
    <i r="1">
      <x v="1"/>
      <x/>
    </i>
    <i r="2">
      <x v="1"/>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1"/>
      <x/>
      <x v="3"/>
    </i>
    <i r="2">
      <x v="5"/>
    </i>
    <i r="2">
      <x v="6"/>
    </i>
    <i r="2">
      <x v="7"/>
    </i>
    <i r="2">
      <x v="8"/>
    </i>
    <i r="2">
      <x v="9"/>
    </i>
    <i r="2">
      <x v="10"/>
    </i>
    <i r="2">
      <x v="11"/>
    </i>
    <i r="1">
      <x v="1"/>
      <x v="1"/>
    </i>
    <i r="2">
      <x v="2"/>
    </i>
    <i>
      <x v="82"/>
      <x/>
      <x v="3"/>
    </i>
    <i r="2">
      <x v="4"/>
    </i>
    <i r="2">
      <x v="5"/>
    </i>
    <i r="2">
      <x v="6"/>
    </i>
    <i r="2">
      <x v="8"/>
    </i>
    <i r="2">
      <x v="9"/>
    </i>
    <i r="2">
      <x v="10"/>
    </i>
    <i r="2">
      <x v="11"/>
    </i>
    <i r="1">
      <x v="1"/>
      <x v="1"/>
    </i>
    <i r="2">
      <x v="2"/>
    </i>
    <i>
      <x v="83"/>
      <x/>
      <x v="4"/>
    </i>
    <i r="2">
      <x v="5"/>
    </i>
    <i r="2">
      <x v="6"/>
    </i>
    <i r="2">
      <x v="8"/>
    </i>
    <i r="2">
      <x v="9"/>
    </i>
    <i r="2">
      <x v="10"/>
    </i>
    <i r="2">
      <x v="11"/>
    </i>
    <i r="1">
      <x v="1"/>
      <x/>
    </i>
    <i r="2">
      <x v="2"/>
    </i>
    <i>
      <x v="84"/>
      <x/>
      <x v="4"/>
    </i>
    <i r="2">
      <x v="5"/>
    </i>
    <i r="2">
      <x v="6"/>
    </i>
    <i r="2">
      <x v="7"/>
    </i>
    <i r="2">
      <x v="8"/>
    </i>
    <i r="2">
      <x v="9"/>
    </i>
    <i r="2">
      <x v="10"/>
    </i>
    <i r="2">
      <x v="11"/>
    </i>
    <i r="1">
      <x v="1"/>
      <x v="1"/>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7"/>
      <x/>
      <x v="3"/>
    </i>
    <i r="2">
      <x v="4"/>
    </i>
    <i r="2">
      <x v="5"/>
    </i>
    <i r="2">
      <x v="6"/>
    </i>
    <i r="2">
      <x v="7"/>
    </i>
    <i r="2">
      <x v="8"/>
    </i>
    <i r="2">
      <x v="9"/>
    </i>
    <i r="2">
      <x v="10"/>
    </i>
    <i r="2">
      <x v="11"/>
    </i>
    <i r="1">
      <x v="1"/>
      <x v="1"/>
    </i>
    <i r="2">
      <x v="2"/>
    </i>
    <i>
      <x v="88"/>
      <x/>
      <x v="3"/>
    </i>
    <i r="2">
      <x v="4"/>
    </i>
    <i r="2">
      <x v="6"/>
    </i>
    <i r="2">
      <x v="7"/>
    </i>
    <i r="2">
      <x v="8"/>
    </i>
    <i r="2">
      <x v="9"/>
    </i>
    <i r="2">
      <x v="10"/>
    </i>
    <i r="2">
      <x v="11"/>
    </i>
    <i r="1">
      <x v="1"/>
      <x/>
    </i>
    <i r="2">
      <x v="2"/>
    </i>
    <i>
      <x v="89"/>
      <x/>
      <x v="3"/>
    </i>
    <i r="2">
      <x v="5"/>
    </i>
    <i r="2">
      <x v="6"/>
    </i>
    <i r="2">
      <x v="7"/>
    </i>
    <i r="2">
      <x v="8"/>
    </i>
    <i r="2">
      <x v="9"/>
    </i>
    <i r="2">
      <x v="10"/>
    </i>
    <i r="1">
      <x v="1"/>
      <x/>
    </i>
    <i r="2">
      <x v="1"/>
    </i>
    <i r="2">
      <x v="2"/>
    </i>
    <i>
      <x v="90"/>
      <x/>
      <x v="4"/>
    </i>
    <i r="2">
      <x v="5"/>
    </i>
    <i r="2">
      <x v="6"/>
    </i>
    <i r="2">
      <x v="7"/>
    </i>
    <i r="2">
      <x v="8"/>
    </i>
    <i r="2">
      <x v="9"/>
    </i>
    <i r="2">
      <x v="10"/>
    </i>
    <i r="2">
      <x v="11"/>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4"/>
      <x/>
      <x v="4"/>
    </i>
    <i r="2">
      <x v="5"/>
    </i>
    <i r="2">
      <x v="9"/>
    </i>
    <i r="2">
      <x v="11"/>
    </i>
    <i>
      <x v="95"/>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97"/>
      <x/>
      <x v="3"/>
    </i>
    <i r="2">
      <x v="4"/>
    </i>
    <i r="2">
      <x v="6"/>
    </i>
    <i r="2">
      <x v="7"/>
    </i>
    <i r="2">
      <x v="8"/>
    </i>
    <i r="2">
      <x v="9"/>
    </i>
    <i r="2">
      <x v="10"/>
    </i>
    <i r="1">
      <x v="1"/>
      <x/>
    </i>
    <i r="2">
      <x v="1"/>
    </i>
    <i>
      <x v="98"/>
      <x/>
      <x v="3"/>
    </i>
    <i r="2">
      <x v="4"/>
    </i>
    <i r="2">
      <x v="5"/>
    </i>
    <i r="2">
      <x v="6"/>
    </i>
    <i r="2">
      <x v="9"/>
    </i>
    <i r="2">
      <x v="10"/>
    </i>
    <i r="2">
      <x v="11"/>
    </i>
    <i r="1">
      <x v="1"/>
      <x v="1"/>
    </i>
    <i r="2">
      <x v="2"/>
    </i>
    <i>
      <x v="99"/>
      <x/>
      <x v="3"/>
    </i>
    <i r="2">
      <x v="4"/>
    </i>
    <i r="2">
      <x v="5"/>
    </i>
    <i r="2">
      <x v="6"/>
    </i>
    <i r="2">
      <x v="7"/>
    </i>
    <i r="2">
      <x v="8"/>
    </i>
    <i r="2">
      <x v="9"/>
    </i>
    <i r="2">
      <x v="10"/>
    </i>
    <i r="2">
      <x v="11"/>
    </i>
    <i r="1">
      <x v="1"/>
      <x/>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5"/>
      <x/>
      <x v="3"/>
    </i>
    <i r="2">
      <x v="4"/>
    </i>
    <i r="2">
      <x v="6"/>
    </i>
    <i r="2">
      <x v="7"/>
    </i>
    <i r="2">
      <x v="8"/>
    </i>
    <i r="2">
      <x v="9"/>
    </i>
    <i r="2">
      <x v="10"/>
    </i>
    <i r="2">
      <x v="11"/>
    </i>
    <i r="1">
      <x v="1"/>
      <x v="1"/>
    </i>
    <i r="2">
      <x v="2"/>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8"/>
      <x/>
      <x v="3"/>
    </i>
    <i r="2">
      <x v="4"/>
    </i>
    <i r="2">
      <x v="5"/>
    </i>
    <i r="2">
      <x v="7"/>
    </i>
    <i r="2">
      <x v="8"/>
    </i>
    <i r="2">
      <x v="9"/>
    </i>
    <i r="2">
      <x v="10"/>
    </i>
    <i r="2">
      <x v="11"/>
    </i>
    <i r="1">
      <x v="1"/>
      <x/>
    </i>
    <i r="2">
      <x v="1"/>
    </i>
    <i r="2">
      <x v="2"/>
    </i>
    <i>
      <x v="109"/>
      <x/>
      <x v="3"/>
    </i>
    <i r="2">
      <x v="4"/>
    </i>
    <i r="2">
      <x v="5"/>
    </i>
    <i r="2">
      <x v="6"/>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2"/>
      <x/>
      <x v="3"/>
    </i>
    <i r="2">
      <x v="4"/>
    </i>
    <i r="2">
      <x v="5"/>
    </i>
    <i r="2">
      <x v="6"/>
    </i>
    <i r="2">
      <x v="7"/>
    </i>
    <i r="2">
      <x v="8"/>
    </i>
    <i r="2">
      <x v="9"/>
    </i>
    <i r="2">
      <x v="10"/>
    </i>
    <i r="2">
      <x v="11"/>
    </i>
    <i r="1">
      <x v="1"/>
      <x/>
    </i>
    <i r="2">
      <x v="1"/>
    </i>
    <i r="2">
      <x v="2"/>
    </i>
    <i>
      <x v="113"/>
      <x/>
      <x v="4"/>
    </i>
    <i r="2">
      <x v="5"/>
    </i>
    <i r="2">
      <x v="6"/>
    </i>
    <i r="2">
      <x v="7"/>
    </i>
    <i r="2">
      <x v="9"/>
    </i>
    <i r="2">
      <x v="10"/>
    </i>
    <i r="2">
      <x v="11"/>
    </i>
    <i r="1">
      <x v="1"/>
      <x/>
    </i>
    <i r="2">
      <x v="2"/>
    </i>
    <i>
      <x v="114"/>
      <x/>
      <x v="3"/>
    </i>
    <i r="2">
      <x v="4"/>
    </i>
    <i r="2">
      <x v="5"/>
    </i>
    <i r="2">
      <x v="6"/>
    </i>
    <i r="2">
      <x v="8"/>
    </i>
    <i r="2">
      <x v="9"/>
    </i>
    <i r="2">
      <x v="11"/>
    </i>
    <i r="1">
      <x v="1"/>
      <x/>
    </i>
    <i r="2">
      <x v="1"/>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i>
      <x v="117"/>
      <x/>
      <x v="3"/>
    </i>
    <i r="2">
      <x v="4"/>
    </i>
    <i r="2">
      <x v="5"/>
    </i>
    <i r="2">
      <x v="6"/>
    </i>
    <i r="2">
      <x v="7"/>
    </i>
    <i r="2">
      <x v="9"/>
    </i>
    <i r="2">
      <x v="10"/>
    </i>
    <i r="2">
      <x v="11"/>
    </i>
    <i r="1">
      <x v="1"/>
      <x/>
    </i>
    <i r="2">
      <x v="1"/>
    </i>
    <i r="2">
      <x v="2"/>
    </i>
    <i>
      <x v="118"/>
      <x/>
      <x v="4"/>
    </i>
    <i r="2">
      <x v="5"/>
    </i>
    <i r="2">
      <x v="6"/>
    </i>
    <i r="2">
      <x v="8"/>
    </i>
    <i r="2">
      <x v="9"/>
    </i>
    <i r="2">
      <x v="11"/>
    </i>
    <i r="1">
      <x v="1"/>
      <x v="1"/>
    </i>
    <i r="2">
      <x v="2"/>
    </i>
    <i>
      <x v="119"/>
      <x/>
      <x v="3"/>
    </i>
    <i r="2">
      <x v="4"/>
    </i>
    <i r="2">
      <x v="7"/>
    </i>
    <i r="2">
      <x v="9"/>
    </i>
    <i r="2">
      <x v="10"/>
    </i>
    <i r="2">
      <x v="11"/>
    </i>
    <i r="1">
      <x v="1"/>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0:E1403"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38:D137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14"/>
    </i>
    <i>
      <x v="24"/>
    </i>
    <i>
      <x v="10"/>
    </i>
    <i>
      <x v="22"/>
    </i>
    <i>
      <x v="37"/>
    </i>
    <i>
      <x v="29"/>
    </i>
    <i>
      <x v="32"/>
    </i>
    <i>
      <x v="23"/>
    </i>
    <i>
      <x v="15"/>
    </i>
    <i>
      <x v="34"/>
    </i>
    <i>
      <x v="36"/>
    </i>
    <i>
      <x v="2"/>
    </i>
    <i>
      <x/>
    </i>
    <i>
      <x v="12"/>
    </i>
    <i>
      <x v="27"/>
    </i>
    <i>
      <x v="17"/>
    </i>
    <i>
      <x v="26"/>
    </i>
    <i>
      <x v="25"/>
    </i>
    <i>
      <x v="33"/>
    </i>
    <i>
      <x v="4"/>
    </i>
    <i>
      <x v="20"/>
    </i>
    <i>
      <x v="16"/>
    </i>
    <i>
      <x v="9"/>
    </i>
    <i>
      <x v="5"/>
    </i>
    <i>
      <x v="30"/>
    </i>
    <i>
      <x v="8"/>
    </i>
    <i>
      <x v="11"/>
    </i>
    <i>
      <x v="19"/>
    </i>
    <i>
      <x v="31"/>
    </i>
    <i>
      <x v="6"/>
    </i>
    <i>
      <x v="18"/>
    </i>
    <i>
      <x v="1"/>
    </i>
    <i>
      <x v="3"/>
    </i>
    <i>
      <x v="28"/>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24"/>
    </i>
    <i>
      <x v="30"/>
    </i>
    <i>
      <x v="23"/>
    </i>
    <i>
      <x v="56"/>
    </i>
    <i>
      <x v="2"/>
    </i>
    <i>
      <x v="63"/>
    </i>
    <i>
      <x v="49"/>
    </i>
    <i>
      <x v="59"/>
    </i>
    <i>
      <x v="62"/>
    </i>
    <i>
      <x v="19"/>
    </i>
    <i>
      <x v="7"/>
    </i>
    <i>
      <x v="58"/>
    </i>
    <i>
      <x v="39"/>
    </i>
    <i>
      <x v="66"/>
    </i>
    <i>
      <x v="27"/>
    </i>
    <i>
      <x v="52"/>
    </i>
    <i>
      <x v="34"/>
    </i>
    <i>
      <x v="45"/>
    </i>
    <i>
      <x v="6"/>
    </i>
    <i>
      <x v="51"/>
    </i>
    <i>
      <x v="42"/>
    </i>
    <i>
      <x v="20"/>
    </i>
    <i>
      <x v="3"/>
    </i>
    <i>
      <x v="53"/>
    </i>
    <i>
      <x/>
    </i>
    <i>
      <x v="41"/>
    </i>
    <i>
      <x v="55"/>
    </i>
    <i>
      <x v="1"/>
    </i>
    <i>
      <x v="67"/>
    </i>
    <i>
      <x v="44"/>
    </i>
    <i>
      <x v="43"/>
    </i>
    <i>
      <x v="15"/>
    </i>
    <i>
      <x v="65"/>
    </i>
    <i>
      <x v="31"/>
    </i>
    <i>
      <x v="60"/>
    </i>
    <i>
      <x v="29"/>
    </i>
    <i>
      <x v="11"/>
    </i>
    <i>
      <x v="72"/>
    </i>
    <i>
      <x v="33"/>
    </i>
    <i>
      <x v="4"/>
    </i>
    <i>
      <x v="47"/>
    </i>
    <i>
      <x v="21"/>
    </i>
    <i>
      <x v="9"/>
    </i>
    <i>
      <x v="48"/>
    </i>
    <i>
      <x v="26"/>
    </i>
    <i>
      <x v="32"/>
    </i>
    <i>
      <x v="28"/>
    </i>
    <i>
      <x v="22"/>
    </i>
    <i>
      <x v="70"/>
    </i>
    <i>
      <x v="18"/>
    </i>
    <i>
      <x v="13"/>
    </i>
    <i>
      <x v="16"/>
    </i>
    <i>
      <x v="35"/>
    </i>
    <i>
      <x v="17"/>
    </i>
    <i>
      <x v="68"/>
    </i>
    <i>
      <x v="10"/>
    </i>
    <i>
      <x v="37"/>
    </i>
    <i>
      <x v="69"/>
    </i>
    <i>
      <x v="57"/>
    </i>
    <i>
      <x v="50"/>
    </i>
    <i>
      <x v="5"/>
    </i>
    <i>
      <x v="14"/>
    </i>
    <i>
      <x v="64"/>
    </i>
    <i>
      <x v="25"/>
    </i>
    <i>
      <x v="36"/>
    </i>
    <i>
      <x v="71"/>
    </i>
    <i>
      <x v="12"/>
    </i>
    <i>
      <x v="73"/>
    </i>
    <i>
      <x v="8"/>
    </i>
    <i>
      <x v="38"/>
    </i>
    <i>
      <x v="74"/>
    </i>
    <i>
      <x v="46"/>
    </i>
    <i>
      <x v="40"/>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2"/>
    </i>
    <i>
      <x v="6"/>
    </i>
    <i>
      <x v="17"/>
    </i>
    <i>
      <x v="18"/>
    </i>
    <i>
      <x v="15"/>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4:E54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29:D13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5"/>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81:D138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7:E54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4">
    <i>
      <x/>
    </i>
    <i>
      <x v="1"/>
    </i>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0F458E7-0B3B-43F2-A230-80DCC4BF39E4}"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0:D131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axis="axisRow" showAll="0" sortType="descending">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673"/>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6"/>
  </rowFields>
  <rowItems count="763">
    <i>
      <x v="711"/>
    </i>
    <i>
      <x v="508"/>
    </i>
    <i>
      <x v="373"/>
    </i>
    <i>
      <x v="159"/>
    </i>
    <i>
      <x v="572"/>
    </i>
    <i>
      <x v="334"/>
    </i>
    <i>
      <x v="760"/>
    </i>
    <i>
      <x v="736"/>
    </i>
    <i>
      <x v="32"/>
    </i>
    <i>
      <x v="165"/>
    </i>
    <i>
      <x v="549"/>
    </i>
    <i>
      <x v="80"/>
    </i>
    <i>
      <x v="336"/>
    </i>
    <i>
      <x v="178"/>
    </i>
    <i>
      <x v="348"/>
    </i>
    <i>
      <x v="497"/>
    </i>
    <i>
      <x v="245"/>
    </i>
    <i>
      <x v="521"/>
    </i>
    <i>
      <x v="219"/>
    </i>
    <i>
      <x v="160"/>
    </i>
    <i>
      <x v="81"/>
    </i>
    <i>
      <x v="538"/>
    </i>
    <i>
      <x v="93"/>
    </i>
    <i>
      <x v="516"/>
    </i>
    <i>
      <x v="744"/>
    </i>
    <i>
      <x v="113"/>
    </i>
    <i>
      <x v="592"/>
    </i>
    <i>
      <x v="660"/>
    </i>
    <i>
      <x v="455"/>
    </i>
    <i>
      <x v="362"/>
    </i>
    <i>
      <x v="311"/>
    </i>
    <i>
      <x v="328"/>
    </i>
    <i>
      <x v="425"/>
    </i>
    <i>
      <x v="627"/>
    </i>
    <i>
      <x v="204"/>
    </i>
    <i>
      <x v="5"/>
    </i>
    <i>
      <x v="520"/>
    </i>
    <i>
      <x v="596"/>
    </i>
    <i>
      <x v="31"/>
    </i>
    <i>
      <x v="237"/>
    </i>
    <i>
      <x v="379"/>
    </i>
    <i>
      <x v="600"/>
    </i>
    <i>
      <x v="578"/>
    </i>
    <i>
      <x v="221"/>
    </i>
    <i>
      <x v="226"/>
    </i>
    <i>
      <x v="247"/>
    </i>
    <i>
      <x v="83"/>
    </i>
    <i>
      <x v="112"/>
    </i>
    <i>
      <x v="28"/>
    </i>
    <i>
      <x v="61"/>
    </i>
    <i>
      <x v="638"/>
    </i>
    <i>
      <x v="371"/>
    </i>
    <i>
      <x v="359"/>
    </i>
    <i>
      <x v="588"/>
    </i>
    <i>
      <x v="338"/>
    </i>
    <i>
      <x v="704"/>
    </i>
    <i>
      <x v="586"/>
    </i>
    <i>
      <x v="614"/>
    </i>
    <i>
      <x v="387"/>
    </i>
    <i>
      <x v="706"/>
    </i>
    <i>
      <x v="171"/>
    </i>
    <i>
      <x v="19"/>
    </i>
    <i>
      <x v="9"/>
    </i>
    <i>
      <x v="605"/>
    </i>
    <i>
      <x v="225"/>
    </i>
    <i>
      <x v="254"/>
    </i>
    <i>
      <x v="185"/>
    </i>
    <i>
      <x v="40"/>
    </i>
    <i>
      <x v="130"/>
    </i>
    <i>
      <x v="481"/>
    </i>
    <i>
      <x v="268"/>
    </i>
    <i>
      <x v="621"/>
    </i>
    <i>
      <x v="728"/>
    </i>
    <i>
      <x v="69"/>
    </i>
    <i>
      <x v="702"/>
    </i>
    <i>
      <x v="686"/>
    </i>
    <i>
      <x v="375"/>
    </i>
    <i>
      <x v="115"/>
    </i>
    <i>
      <x v="534"/>
    </i>
    <i>
      <x v="733"/>
    </i>
    <i>
      <x v="358"/>
    </i>
    <i>
      <x v="292"/>
    </i>
    <i>
      <x v="541"/>
    </i>
    <i>
      <x v="99"/>
    </i>
    <i>
      <x v="730"/>
    </i>
    <i>
      <x v="98"/>
    </i>
    <i>
      <x v="45"/>
    </i>
    <i>
      <x v="555"/>
    </i>
    <i>
      <x v="434"/>
    </i>
    <i>
      <x v="658"/>
    </i>
    <i>
      <x v="73"/>
    </i>
    <i>
      <x v="652"/>
    </i>
    <i>
      <x v="200"/>
    </i>
    <i>
      <x v="105"/>
    </i>
    <i>
      <x v="355"/>
    </i>
    <i>
      <x v="241"/>
    </i>
    <i>
      <x v="299"/>
    </i>
    <i>
      <x v="145"/>
    </i>
    <i>
      <x v="619"/>
    </i>
    <i>
      <x v="352"/>
    </i>
    <i>
      <x v="386"/>
    </i>
    <i>
      <x v="330"/>
    </i>
    <i>
      <x v="72"/>
    </i>
    <i>
      <x v="340"/>
    </i>
    <i>
      <x v="513"/>
    </i>
    <i>
      <x v="177"/>
    </i>
    <i>
      <x v="645"/>
    </i>
    <i>
      <x v="192"/>
    </i>
    <i>
      <x v="631"/>
    </i>
    <i>
      <x v="23"/>
    </i>
    <i>
      <x v="88"/>
    </i>
    <i>
      <x v="739"/>
    </i>
    <i>
      <x v="576"/>
    </i>
    <i>
      <x v="411"/>
    </i>
    <i>
      <x v="42"/>
    </i>
    <i>
      <x v="643"/>
    </i>
    <i>
      <x v="637"/>
    </i>
    <i>
      <x v="548"/>
    </i>
    <i>
      <x v="737"/>
    </i>
    <i>
      <x v="249"/>
    </i>
    <i>
      <x v="25"/>
    </i>
    <i>
      <x v="304"/>
    </i>
    <i>
      <x v="417"/>
    </i>
    <i>
      <x v="740"/>
    </i>
    <i>
      <x v="231"/>
    </i>
    <i>
      <x v="135"/>
    </i>
    <i>
      <x v="566"/>
    </i>
    <i>
      <x v="437"/>
    </i>
    <i>
      <x v="756"/>
    </i>
    <i>
      <x v="690"/>
    </i>
    <i>
      <x v="509"/>
    </i>
    <i>
      <x v="746"/>
    </i>
    <i>
      <x v="175"/>
    </i>
    <i>
      <x v="100"/>
    </i>
    <i>
      <x v="56"/>
    </i>
    <i>
      <x v="127"/>
    </i>
    <i>
      <x v="106"/>
    </i>
    <i>
      <x v="568"/>
    </i>
    <i>
      <x v="625"/>
    </i>
    <i>
      <x v="618"/>
    </i>
    <i>
      <x v="144"/>
    </i>
    <i>
      <x v="298"/>
    </i>
    <i>
      <x v="146"/>
    </i>
    <i>
      <x v="26"/>
    </i>
    <i>
      <x v="344"/>
    </i>
    <i>
      <x v="487"/>
    </i>
    <i>
      <x v="90"/>
    </i>
    <i>
      <x v="465"/>
    </i>
    <i>
      <x v="693"/>
    </i>
    <i>
      <x v="604"/>
    </i>
    <i>
      <x v="139"/>
    </i>
    <i>
      <x v="641"/>
    </i>
    <i>
      <x v="429"/>
    </i>
    <i>
      <x v="542"/>
    </i>
    <i>
      <x v="257"/>
    </i>
    <i>
      <x v="421"/>
    </i>
    <i>
      <x v="255"/>
    </i>
    <i>
      <x v="57"/>
    </i>
    <i>
      <x v="218"/>
    </i>
    <i>
      <x v="494"/>
    </i>
    <i>
      <x v="365"/>
    </i>
    <i>
      <x v="726"/>
    </i>
    <i>
      <x v="584"/>
    </i>
    <i>
      <x v="18"/>
    </i>
    <i>
      <x v="427"/>
    </i>
    <i>
      <x v="62"/>
    </i>
    <i>
      <x v="361"/>
    </i>
    <i>
      <x v="474"/>
    </i>
    <i>
      <x v="574"/>
    </i>
    <i>
      <x v="688"/>
    </i>
    <i>
      <x v="681"/>
    </i>
    <i>
      <x v="484"/>
    </i>
    <i>
      <x v="281"/>
    </i>
    <i>
      <x v="271"/>
    </i>
    <i>
      <x v="141"/>
    </i>
    <i>
      <x v="639"/>
    </i>
    <i>
      <x v="669"/>
    </i>
    <i>
      <x v="147"/>
    </i>
    <i>
      <x v="436"/>
    </i>
    <i>
      <x v="191"/>
    </i>
    <i>
      <x v="333"/>
    </i>
    <i>
      <x v="525"/>
    </i>
    <i>
      <x v="265"/>
    </i>
    <i>
      <x v="201"/>
    </i>
    <i>
      <x v="683"/>
    </i>
    <i>
      <x v="610"/>
    </i>
    <i>
      <x v="382"/>
    </i>
    <i>
      <x v="324"/>
    </i>
    <i>
      <x v="104"/>
    </i>
    <i>
      <x v="401"/>
    </i>
    <i>
      <x v="94"/>
    </i>
    <i>
      <x v="157"/>
    </i>
    <i>
      <x v="416"/>
    </i>
    <i>
      <x v="261"/>
    </i>
    <i>
      <x v="473"/>
    </i>
    <i>
      <x v="374"/>
    </i>
    <i>
      <x v="347"/>
    </i>
    <i>
      <x v="41"/>
    </i>
    <i>
      <x v="758"/>
    </i>
    <i>
      <x v="280"/>
    </i>
    <i>
      <x v="11"/>
    </i>
    <i>
      <x v="724"/>
    </i>
    <i>
      <x v="524"/>
    </i>
    <i>
      <x v="439"/>
    </i>
    <i>
      <x v="677"/>
    </i>
    <i>
      <x v="153"/>
    </i>
    <i>
      <x v="156"/>
    </i>
    <i>
      <x v="22"/>
    </i>
    <i>
      <x v="656"/>
    </i>
    <i>
      <x v="603"/>
    </i>
    <i>
      <x v="222"/>
    </i>
    <i>
      <x v="633"/>
    </i>
    <i>
      <x v="217"/>
    </i>
    <i>
      <x v="102"/>
    </i>
    <i>
      <x v="291"/>
    </i>
    <i>
      <x v="198"/>
    </i>
    <i>
      <x v="346"/>
    </i>
    <i>
      <x v="454"/>
    </i>
    <i>
      <x v="137"/>
    </i>
    <i>
      <x v="391"/>
    </i>
    <i>
      <x v="640"/>
    </i>
    <i>
      <x v="119"/>
    </i>
    <i>
      <x v="393"/>
    </i>
    <i>
      <x v="443"/>
    </i>
    <i>
      <x v="673"/>
    </i>
    <i>
      <x v="196"/>
    </i>
    <i>
      <x v="349"/>
    </i>
    <i>
      <x v="341"/>
    </i>
    <i>
      <x v="556"/>
    </i>
    <i>
      <x v="366"/>
    </i>
    <i>
      <x v="286"/>
    </i>
    <i>
      <x v="390"/>
    </i>
    <i>
      <x v="136"/>
    </i>
    <i>
      <x v="601"/>
    </i>
    <i>
      <x v="38"/>
    </i>
    <i>
      <x v="462"/>
    </i>
    <i>
      <x v="266"/>
    </i>
    <i>
      <x v="364"/>
    </i>
    <i>
      <x v="532"/>
    </i>
    <i>
      <x v="251"/>
    </i>
    <i>
      <x v="649"/>
    </i>
    <i>
      <x v="458"/>
    </i>
    <i>
      <x v="59"/>
    </i>
    <i>
      <x v="308"/>
    </i>
    <i>
      <x v="732"/>
    </i>
    <i>
      <x v="492"/>
    </i>
    <i>
      <x v="755"/>
    </i>
    <i>
      <x v="351"/>
    </i>
    <i>
      <x v="264"/>
    </i>
    <i>
      <x v="701"/>
    </i>
    <i>
      <x v="392"/>
    </i>
    <i>
      <x v="154"/>
    </i>
    <i>
      <x v="622"/>
    </i>
    <i>
      <x v="692"/>
    </i>
    <i>
      <x v="16"/>
    </i>
    <i>
      <x v="629"/>
    </i>
    <i>
      <x v="282"/>
    </i>
    <i>
      <x v="128"/>
    </i>
    <i>
      <x v="74"/>
    </i>
    <i>
      <x v="107"/>
    </i>
    <i>
      <x v="472"/>
    </i>
    <i>
      <x v="527"/>
    </i>
    <i>
      <x v="230"/>
    </i>
    <i>
      <x v="445"/>
    </i>
    <i>
      <x v="214"/>
    </i>
    <i>
      <x v="190"/>
    </i>
    <i>
      <x v="49"/>
    </i>
    <i>
      <x v="552"/>
    </i>
    <i>
      <x v="504"/>
    </i>
    <i>
      <x v="752"/>
    </i>
    <i>
      <x v="743"/>
    </i>
    <i>
      <x v="750"/>
    </i>
    <i>
      <x v="96"/>
    </i>
    <i>
      <x v="471"/>
    </i>
    <i>
      <x v="696"/>
    </i>
    <i>
      <x v="624"/>
    </i>
    <i>
      <x v="616"/>
    </i>
    <i>
      <x v="368"/>
    </i>
    <i>
      <x v="367"/>
    </i>
    <i>
      <x v="623"/>
    </i>
    <i>
      <x v="483"/>
    </i>
    <i>
      <x v="86"/>
    </i>
    <i>
      <x v="505"/>
    </i>
    <i>
      <x v="432"/>
    </i>
    <i>
      <x v="551"/>
    </i>
    <i>
      <x v="188"/>
    </i>
    <i>
      <x v="697"/>
    </i>
    <i>
      <x v="258"/>
    </i>
    <i>
      <x v="10"/>
    </i>
    <i>
      <x v="668"/>
    </i>
    <i>
      <x v="722"/>
    </i>
    <i>
      <x v="325"/>
    </i>
    <i>
      <x v="607"/>
    </i>
    <i>
      <x v="363"/>
    </i>
    <i>
      <x v="651"/>
    </i>
    <i>
      <x v="161"/>
    </i>
    <i>
      <x v="273"/>
    </i>
    <i>
      <x v="150"/>
    </i>
    <i>
      <x v="475"/>
    </i>
    <i>
      <x v="246"/>
    </i>
    <i>
      <x v="485"/>
    </i>
    <i>
      <x v="103"/>
    </i>
    <i>
      <x v="37"/>
    </i>
    <i>
      <x v="537"/>
    </i>
    <i>
      <x v="256"/>
    </i>
    <i>
      <x v="259"/>
    </i>
    <i>
      <x v="65"/>
    </i>
    <i>
      <x v="4"/>
    </i>
    <i>
      <x v="540"/>
    </i>
    <i>
      <x v="132"/>
    </i>
    <i>
      <x v="275"/>
    </i>
    <i>
      <x v="240"/>
    </i>
    <i>
      <x v="47"/>
    </i>
    <i>
      <x v="654"/>
    </i>
    <i>
      <x v="252"/>
    </i>
    <i>
      <x v="345"/>
    </i>
    <i>
      <x v="573"/>
    </i>
    <i>
      <x v="380"/>
    </i>
    <i>
      <x v="413"/>
    </i>
    <i>
      <x v="674"/>
    </i>
    <i>
      <x v="490"/>
    </i>
    <i>
      <x v="598"/>
    </i>
    <i>
      <x v="287"/>
    </i>
    <i>
      <x v="514"/>
    </i>
    <i>
      <x v="655"/>
    </i>
    <i>
      <x v="383"/>
    </i>
    <i>
      <x v="617"/>
    </i>
    <i>
      <x v="679"/>
    </i>
    <i>
      <x v="500"/>
    </i>
    <i>
      <x v="303"/>
    </i>
    <i>
      <x v="667"/>
    </i>
    <i>
      <x v="754"/>
    </i>
    <i>
      <x v="129"/>
    </i>
    <i>
      <x v="653"/>
    </i>
    <i>
      <x v="424"/>
    </i>
    <i>
      <x v="449"/>
    </i>
    <i>
      <x v="68"/>
    </i>
    <i>
      <x v="457"/>
    </i>
    <i>
      <x v="593"/>
    </i>
    <i>
      <x v="581"/>
    </i>
    <i>
      <x v="751"/>
    </i>
    <i>
      <x v="478"/>
    </i>
    <i>
      <x v="269"/>
    </i>
    <i>
      <x v="557"/>
    </i>
    <i>
      <x v="122"/>
    </i>
    <i>
      <x v="360"/>
    </i>
    <i>
      <x v="672"/>
    </i>
    <i>
      <x v="388"/>
    </i>
    <i>
      <x v="582"/>
    </i>
    <i>
      <x v="714"/>
    </i>
    <i>
      <x v="182"/>
    </i>
    <i>
      <x v="377"/>
    </i>
    <i>
      <x v="430"/>
    </i>
    <i>
      <x v="435"/>
    </i>
    <i>
      <x v="267"/>
    </i>
    <i>
      <x v="539"/>
    </i>
    <i>
      <x v="202"/>
    </i>
    <i>
      <x v="187"/>
    </i>
    <i>
      <x v="67"/>
    </i>
    <i>
      <x v="120"/>
    </i>
    <i>
      <x v="463"/>
    </i>
    <i>
      <x v="58"/>
    </i>
    <i>
      <x v="495"/>
    </i>
    <i>
      <x v="666"/>
    </i>
    <i>
      <x v="64"/>
    </i>
    <i>
      <x v="163"/>
    </i>
    <i>
      <x v="721"/>
    </i>
    <i>
      <x v="480"/>
    </i>
    <i>
      <x v="718"/>
    </i>
    <i>
      <x v="318"/>
    </i>
    <i>
      <x v="717"/>
    </i>
    <i>
      <x v="705"/>
    </i>
    <i>
      <x v="238"/>
    </i>
    <i>
      <x v="46"/>
    </i>
    <i>
      <x v="180"/>
    </i>
    <i>
      <x v="546"/>
    </i>
    <i>
      <x v="172"/>
    </i>
    <i>
      <x v="460"/>
    </i>
    <i>
      <x v="168"/>
    </i>
    <i>
      <x v="609"/>
    </i>
    <i>
      <x v="428"/>
    </i>
    <i>
      <x v="27"/>
    </i>
    <i>
      <x v="342"/>
    </i>
    <i>
      <x v="322"/>
    </i>
    <i>
      <x v="567"/>
    </i>
    <i>
      <x v="39"/>
    </i>
    <i>
      <x v="528"/>
    </i>
    <i>
      <x v="263"/>
    </i>
    <i>
      <x v="511"/>
    </i>
    <i>
      <x v="402"/>
    </i>
    <i>
      <x v="634"/>
    </i>
    <i>
      <x v="727"/>
    </i>
    <i>
      <x v="142"/>
    </i>
    <i>
      <x v="48"/>
    </i>
    <i>
      <x v="162"/>
    </i>
    <i>
      <x v="75"/>
    </i>
    <i>
      <x v="545"/>
    </i>
    <i>
      <x v="116"/>
    </i>
    <i>
      <x v="372"/>
    </i>
    <i>
      <x v="587"/>
    </i>
    <i>
      <x v="224"/>
    </i>
    <i>
      <x v="404"/>
    </i>
    <i>
      <x v="444"/>
    </i>
    <i>
      <x v="138"/>
    </i>
    <i>
      <x v="76"/>
    </i>
    <i>
      <x v="242"/>
    </i>
    <i>
      <x v="350"/>
    </i>
    <i>
      <x v="426"/>
    </i>
    <i>
      <x v="395"/>
    </i>
    <i>
      <x v="635"/>
    </i>
    <i>
      <x v="687"/>
    </i>
    <i>
      <x v="615"/>
    </i>
    <i>
      <x v="307"/>
    </i>
    <i>
      <x v="243"/>
    </i>
    <i>
      <x v="405"/>
    </i>
    <i>
      <x v="14"/>
    </i>
    <i>
      <x v="533"/>
    </i>
    <i>
      <x v="414"/>
    </i>
    <i>
      <x v="479"/>
    </i>
    <i>
      <x v="84"/>
    </i>
    <i>
      <x v="579"/>
    </i>
    <i>
      <x v="585"/>
    </i>
    <i>
      <x v="470"/>
    </i>
    <i>
      <x v="689"/>
    </i>
    <i>
      <x v="353"/>
    </i>
    <i>
      <x v="21"/>
    </i>
    <i>
      <x v="215"/>
    </i>
    <i>
      <x v="140"/>
    </i>
    <i>
      <x v="647"/>
    </i>
    <i>
      <x v="628"/>
    </i>
    <i>
      <x v="189"/>
    </i>
    <i>
      <x v="406"/>
    </i>
    <i>
      <x v="306"/>
    </i>
    <i>
      <x v="761"/>
    </i>
    <i>
      <x v="164"/>
    </i>
    <i>
      <x v="469"/>
    </i>
    <i>
      <x v="381"/>
    </i>
    <i>
      <x v="670"/>
    </i>
    <i>
      <x v="526"/>
    </i>
    <i>
      <x v="77"/>
    </i>
    <i>
      <x v="315"/>
    </i>
    <i>
      <x v="210"/>
    </i>
    <i>
      <x v="329"/>
    </i>
    <i>
      <x v="2"/>
    </i>
    <i>
      <x v="166"/>
    </i>
    <i>
      <x v="155"/>
    </i>
    <i>
      <x v="176"/>
    </i>
    <i>
      <x v="60"/>
    </i>
    <i>
      <x v="313"/>
    </i>
    <i>
      <x v="529"/>
    </i>
    <i>
      <x v="220"/>
    </i>
    <i>
      <x v="558"/>
    </i>
    <i>
      <x v="301"/>
    </i>
    <i>
      <x v="52"/>
    </i>
    <i>
      <x v="597"/>
    </i>
    <i>
      <x v="482"/>
    </i>
    <i>
      <x v="305"/>
    </i>
    <i>
      <x v="663"/>
    </i>
    <i>
      <x v="602"/>
    </i>
    <i>
      <x v="121"/>
    </i>
    <i>
      <x v="194"/>
    </i>
    <i>
      <x v="550"/>
    </i>
    <i>
      <x v="384"/>
    </i>
    <i>
      <x v="594"/>
    </i>
    <i>
      <x v="133"/>
    </i>
    <i>
      <x v="700"/>
    </i>
    <i>
      <x v="148"/>
    </i>
    <i>
      <x v="33"/>
    </i>
    <i>
      <x v="403"/>
    </i>
    <i>
      <x v="665"/>
    </i>
    <i>
      <x v="174"/>
    </i>
    <i>
      <x v="87"/>
    </i>
    <i>
      <x v="748"/>
    </i>
    <i>
      <x v="209"/>
    </i>
    <i>
      <x v="244"/>
    </i>
    <i>
      <x v="467"/>
    </i>
    <i>
      <x v="167"/>
    </i>
    <i>
      <x v="420"/>
    </i>
    <i>
      <x v="35"/>
    </i>
    <i>
      <x v="310"/>
    </i>
    <i>
      <x v="297"/>
    </i>
    <i>
      <x v="357"/>
    </i>
    <i>
      <x v="559"/>
    </i>
    <i>
      <x v="657"/>
    </i>
    <i>
      <x v="199"/>
    </i>
    <i>
      <x v="720"/>
    </i>
    <i>
      <x v="376"/>
    </i>
    <i>
      <x v="440"/>
    </i>
    <i>
      <x v="6"/>
    </i>
    <i>
      <x v="565"/>
    </i>
    <i>
      <x v="117"/>
    </i>
    <i>
      <x v="193"/>
    </i>
    <i>
      <x v="456"/>
    </i>
    <i>
      <x v="319"/>
    </i>
    <i>
      <x v="738"/>
    </i>
    <i>
      <x v="477"/>
    </i>
    <i>
      <x v="53"/>
    </i>
    <i>
      <x v="170"/>
    </i>
    <i>
      <x v="343"/>
    </i>
    <i>
      <x v="515"/>
    </i>
    <i>
      <x v="507"/>
    </i>
    <i>
      <x v="320"/>
    </i>
    <i>
      <x v="312"/>
    </i>
    <i>
      <x v="695"/>
    </i>
    <i>
      <x v="684"/>
    </i>
    <i>
      <x v="671"/>
    </i>
    <i>
      <x v="611"/>
    </i>
    <i>
      <x v="293"/>
    </i>
    <i>
      <x v="123"/>
    </i>
    <i>
      <x v="213"/>
    </i>
    <i>
      <x v="729"/>
    </i>
    <i>
      <x v="580"/>
    </i>
    <i>
      <x v="300"/>
    </i>
    <i>
      <x v="101"/>
    </i>
    <i>
      <x v="564"/>
    </i>
    <i>
      <x v="599"/>
    </i>
    <i>
      <x v="407"/>
    </i>
    <i>
      <x v="547"/>
    </i>
    <i>
      <x v="232"/>
    </i>
    <i>
      <x v="512"/>
    </i>
    <i>
      <x v="523"/>
    </i>
    <i>
      <x v="735"/>
    </i>
    <i>
      <x v="486"/>
    </i>
    <i>
      <x v="518"/>
    </i>
    <i>
      <x v="506"/>
    </i>
    <i>
      <x v="522"/>
    </i>
    <i>
      <x v="316"/>
    </i>
    <i>
      <x v="725"/>
    </i>
    <i>
      <x v="143"/>
    </i>
    <i>
      <x v="186"/>
    </i>
    <i>
      <x v="295"/>
    </i>
    <i>
      <x v="250"/>
    </i>
    <i>
      <x v="418"/>
    </i>
    <i>
      <x v="169"/>
    </i>
    <i>
      <x v="575"/>
    </i>
    <i>
      <x v="731"/>
    </i>
    <i>
      <x v="676"/>
    </i>
    <i>
      <x v="91"/>
    </i>
    <i>
      <x v="644"/>
    </i>
    <i>
      <x v="270"/>
    </i>
    <i>
      <x v="335"/>
    </i>
    <i>
      <x v="92"/>
    </i>
    <i>
      <x v="560"/>
    </i>
    <i>
      <x v="749"/>
    </i>
    <i>
      <x v="583"/>
    </i>
    <i>
      <x v="632"/>
    </i>
    <i>
      <x v="205"/>
    </i>
    <i>
      <x v="354"/>
    </i>
    <i>
      <x v="118"/>
    </i>
    <i>
      <x/>
    </i>
    <i>
      <x v="613"/>
    </i>
    <i>
      <x v="216"/>
    </i>
    <i>
      <x v="17"/>
    </i>
    <i>
      <x v="544"/>
    </i>
    <i>
      <x v="759"/>
    </i>
    <i>
      <x v="510"/>
    </i>
    <i>
      <x v="501"/>
    </i>
    <i>
      <x v="661"/>
    </i>
    <i>
      <x v="716"/>
    </i>
    <i>
      <x v="519"/>
    </i>
    <i>
      <x v="451"/>
    </i>
    <i>
      <x v="703"/>
    </i>
    <i>
      <x v="394"/>
    </i>
    <i>
      <x v="741"/>
    </i>
    <i>
      <x v="54"/>
    </i>
    <i>
      <x v="397"/>
    </i>
    <i>
      <x v="110"/>
    </i>
    <i>
      <x v="691"/>
    </i>
    <i>
      <x v="289"/>
    </i>
    <i>
      <x v="13"/>
    </i>
    <i>
      <x v="489"/>
    </i>
    <i>
      <x v="412"/>
    </i>
    <i>
      <x v="707"/>
    </i>
    <i>
      <x v="337"/>
    </i>
    <i>
      <x v="43"/>
    </i>
    <i>
      <x v="321"/>
    </i>
    <i>
      <x v="272"/>
    </i>
    <i>
      <x v="378"/>
    </i>
    <i>
      <x v="29"/>
    </i>
    <i>
      <x v="498"/>
    </i>
    <i>
      <x v="356"/>
    </i>
    <i>
      <x v="370"/>
    </i>
    <i>
      <x v="277"/>
    </i>
    <i>
      <x v="719"/>
    </i>
    <i>
      <x v="70"/>
    </i>
    <i>
      <x v="442"/>
    </i>
    <i>
      <x v="124"/>
    </i>
    <i>
      <x v="208"/>
    </i>
    <i>
      <x v="563"/>
    </i>
    <i>
      <x v="448"/>
    </i>
    <i>
      <x v="571"/>
    </i>
    <i>
      <x v="55"/>
    </i>
    <i>
      <x v="1"/>
    </i>
    <i>
      <x v="461"/>
    </i>
    <i>
      <x v="228"/>
    </i>
    <i>
      <x v="630"/>
    </i>
    <i>
      <x v="753"/>
    </i>
    <i>
      <x v="63"/>
    </i>
    <i>
      <x v="95"/>
    </i>
    <i>
      <x v="339"/>
    </i>
    <i>
      <x v="553"/>
    </i>
    <i>
      <x v="419"/>
    </i>
    <i>
      <x v="183"/>
    </i>
    <i>
      <x v="554"/>
    </i>
    <i>
      <x v="317"/>
    </i>
    <i>
      <x v="464"/>
    </i>
    <i>
      <x v="396"/>
    </i>
    <i>
      <x v="664"/>
    </i>
    <i>
      <x v="713"/>
    </i>
    <i>
      <x v="66"/>
    </i>
    <i>
      <x v="699"/>
    </i>
    <i>
      <x v="7"/>
    </i>
    <i>
      <x v="468"/>
    </i>
    <i>
      <x v="589"/>
    </i>
    <i>
      <x v="285"/>
    </i>
    <i>
      <x v="530"/>
    </i>
    <i>
      <x v="543"/>
    </i>
    <i>
      <x v="203"/>
    </i>
    <i>
      <x v="712"/>
    </i>
    <i>
      <x v="745"/>
    </i>
    <i>
      <x v="569"/>
    </i>
    <i>
      <x v="496"/>
    </i>
    <i>
      <x v="636"/>
    </i>
    <i>
      <x v="612"/>
    </i>
    <i>
      <x v="408"/>
    </i>
    <i>
      <x v="499"/>
    </i>
    <i>
      <x v="680"/>
    </i>
    <i>
      <x v="288"/>
    </i>
    <i>
      <x v="283"/>
    </i>
    <i>
      <x v="502"/>
    </i>
    <i>
      <x v="708"/>
    </i>
    <i>
      <x v="709"/>
    </i>
    <i>
      <x v="399"/>
    </i>
    <i>
      <x v="309"/>
    </i>
    <i>
      <x v="36"/>
    </i>
    <i>
      <x v="296"/>
    </i>
    <i>
      <x v="531"/>
    </i>
    <i>
      <x v="447"/>
    </i>
    <i>
      <x v="438"/>
    </i>
    <i>
      <x v="662"/>
    </i>
    <i>
      <x v="12"/>
    </i>
    <i>
      <x v="284"/>
    </i>
    <i>
      <x v="327"/>
    </i>
    <i>
      <x v="715"/>
    </i>
    <i>
      <x v="151"/>
    </i>
    <i>
      <x v="476"/>
    </i>
    <i>
      <x v="450"/>
    </i>
    <i>
      <x v="34"/>
    </i>
    <i>
      <x v="431"/>
    </i>
    <i>
      <x v="590"/>
    </i>
    <i>
      <x v="111"/>
    </i>
    <i>
      <x v="535"/>
    </i>
    <i>
      <x v="44"/>
    </i>
    <i>
      <x v="71"/>
    </i>
    <i>
      <x v="276"/>
    </i>
    <i>
      <x v="433"/>
    </i>
    <i>
      <x v="131"/>
    </i>
    <i>
      <x v="108"/>
    </i>
    <i>
      <x v="89"/>
    </i>
    <i>
      <x v="152"/>
    </i>
    <i>
      <x v="206"/>
    </i>
    <i>
      <x v="149"/>
    </i>
    <i>
      <x v="682"/>
    </i>
    <i>
      <x v="757"/>
    </i>
    <i>
      <x v="561"/>
    </i>
    <i>
      <x v="562"/>
    </i>
    <i>
      <x v="235"/>
    </i>
    <i>
      <x v="422"/>
    </i>
    <i>
      <x v="51"/>
    </i>
    <i>
      <x v="195"/>
    </i>
    <i>
      <x v="659"/>
    </i>
    <i>
      <x v="290"/>
    </i>
    <i>
      <x v="323"/>
    </i>
    <i>
      <x v="20"/>
    </i>
    <i>
      <x v="184"/>
    </i>
    <i>
      <x v="197"/>
    </i>
    <i>
      <x v="207"/>
    </i>
    <i>
      <x v="591"/>
    </i>
    <i>
      <x v="626"/>
    </i>
    <i>
      <x v="236"/>
    </i>
    <i>
      <x v="398"/>
    </i>
    <i>
      <x v="577"/>
    </i>
    <i>
      <x v="409"/>
    </i>
    <i>
      <x v="85"/>
    </i>
    <i>
      <x v="326"/>
    </i>
    <i>
      <x v="410"/>
    </i>
    <i>
      <x v="109"/>
    </i>
    <i>
      <x v="262"/>
    </i>
    <i>
      <x v="415"/>
    </i>
    <i>
      <x v="82"/>
    </i>
    <i>
      <x v="710"/>
    </i>
    <i>
      <x v="331"/>
    </i>
    <i>
      <x v="606"/>
    </i>
    <i>
      <x v="234"/>
    </i>
    <i>
      <x v="274"/>
    </i>
    <i>
      <x v="279"/>
    </i>
    <i>
      <x v="260"/>
    </i>
    <i>
      <x v="446"/>
    </i>
    <i>
      <x v="125"/>
    </i>
    <i>
      <x v="253"/>
    </i>
    <i>
      <x v="694"/>
    </i>
    <i>
      <x v="30"/>
    </i>
    <i>
      <x v="229"/>
    </i>
    <i>
      <x v="400"/>
    </i>
    <i>
      <x v="134"/>
    </i>
    <i>
      <x v="620"/>
    </i>
    <i>
      <x v="742"/>
    </i>
    <i>
      <x v="452"/>
    </i>
    <i>
      <x v="723"/>
    </i>
    <i>
      <x v="642"/>
    </i>
    <i>
      <x v="211"/>
    </i>
    <i>
      <x v="227"/>
    </i>
    <i>
      <x v="608"/>
    </i>
    <i>
      <x v="646"/>
    </i>
    <i>
      <x v="114"/>
    </i>
    <i>
      <x v="570"/>
    </i>
    <i>
      <x v="389"/>
    </i>
    <i>
      <x v="294"/>
    </i>
    <i>
      <x v="239"/>
    </i>
    <i>
      <x v="369"/>
    </i>
    <i>
      <x v="79"/>
    </i>
    <i>
      <x v="97"/>
    </i>
    <i>
      <x v="648"/>
    </i>
    <i>
      <x v="158"/>
    </i>
    <i>
      <x v="332"/>
    </i>
    <i>
      <x v="747"/>
    </i>
    <i>
      <x v="181"/>
    </i>
    <i>
      <x v="126"/>
    </i>
    <i>
      <x v="491"/>
    </i>
    <i>
      <x v="278"/>
    </i>
    <i>
      <x v="698"/>
    </i>
    <i>
      <x v="459"/>
    </i>
    <i>
      <x v="503"/>
    </i>
    <i>
      <x v="3"/>
    </i>
    <i>
      <x v="734"/>
    </i>
    <i>
      <x v="223"/>
    </i>
    <i>
      <x v="517"/>
    </i>
    <i>
      <x v="685"/>
    </i>
    <i>
      <x v="493"/>
    </i>
    <i>
      <x v="453"/>
    </i>
    <i>
      <x v="233"/>
    </i>
    <i>
      <x v="488"/>
    </i>
    <i>
      <x v="24"/>
    </i>
    <i>
      <x v="302"/>
    </i>
    <i>
      <x v="536"/>
    </i>
    <i>
      <x v="678"/>
    </i>
    <i>
      <x v="179"/>
    </i>
    <i>
      <x v="650"/>
    </i>
    <i>
      <x v="212"/>
    </i>
    <i>
      <x v="423"/>
    </i>
    <i>
      <x v="314"/>
    </i>
    <i>
      <x v="78"/>
    </i>
    <i>
      <x v="15"/>
    </i>
    <i>
      <x v="8"/>
    </i>
    <i>
      <x v="466"/>
    </i>
    <i>
      <x v="441"/>
    </i>
    <i>
      <x v="385"/>
    </i>
    <i>
      <x v="173"/>
    </i>
    <i>
      <x v="248"/>
    </i>
    <i>
      <x v="675"/>
    </i>
    <i>
      <x v="595"/>
    </i>
    <i>
      <x v="50"/>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13"/>
    </i>
    <i>
      <x v="139"/>
    </i>
    <i>
      <x v="234"/>
    </i>
    <i>
      <x v="109"/>
    </i>
    <i>
      <x v="57"/>
    </i>
    <i>
      <x v="245"/>
    </i>
    <i>
      <x v="11"/>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16:D132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81:D2932"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25"/>
    </i>
    <i>
      <x v="2"/>
    </i>
    <i>
      <x v="7"/>
    </i>
    <i>
      <x v="5"/>
    </i>
    <i>
      <x v="49"/>
    </i>
    <i>
      <x v="31"/>
    </i>
    <i>
      <x v="18"/>
    </i>
    <i>
      <x v="37"/>
    </i>
    <i>
      <x v="47"/>
    </i>
    <i>
      <x v="32"/>
    </i>
    <i>
      <x v="27"/>
    </i>
    <i>
      <x v="13"/>
    </i>
    <i>
      <x v="1"/>
    </i>
    <i>
      <x v="17"/>
    </i>
    <i>
      <x v="16"/>
    </i>
    <i>
      <x v="12"/>
    </i>
    <i>
      <x v="26"/>
    </i>
    <i>
      <x v="10"/>
    </i>
    <i>
      <x v="9"/>
    </i>
    <i>
      <x v="28"/>
    </i>
    <i>
      <x v="48"/>
    </i>
    <i>
      <x v="45"/>
    </i>
    <i>
      <x v="24"/>
    </i>
    <i>
      <x v="23"/>
    </i>
    <i>
      <x v="38"/>
    </i>
    <i>
      <x v="43"/>
    </i>
    <i>
      <x v="41"/>
    </i>
    <i>
      <x/>
    </i>
    <i>
      <x v="33"/>
    </i>
    <i>
      <x v="44"/>
    </i>
    <i>
      <x v="11"/>
    </i>
    <i>
      <x v="8"/>
    </i>
    <i>
      <x v="42"/>
    </i>
    <i>
      <x v="20"/>
    </i>
    <i>
      <x v="15"/>
    </i>
    <i>
      <x v="35"/>
    </i>
    <i>
      <x v="14"/>
    </i>
    <i>
      <x v="39"/>
    </i>
    <i>
      <x v="4"/>
    </i>
    <i>
      <x v="3"/>
    </i>
    <i>
      <x v="30"/>
    </i>
    <i>
      <x v="21"/>
    </i>
    <i>
      <x v="40"/>
    </i>
    <i>
      <x v="29"/>
    </i>
    <i>
      <x v="22"/>
    </i>
    <i>
      <x v="34"/>
    </i>
    <i>
      <x v="46"/>
    </i>
    <i>
      <x v="19"/>
    </i>
    <i>
      <x v="6"/>
    </i>
    <i>
      <x v="3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91:E139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13"/>
    </i>
    <i>
      <x v="47"/>
    </i>
    <i>
      <x v="57"/>
    </i>
    <i>
      <x v="6"/>
    </i>
    <i>
      <x v="78"/>
    </i>
    <i>
      <x v="38"/>
    </i>
    <i t="grand">
      <x/>
    </i>
  </rowItems>
  <colItems count="1">
    <i/>
  </colItems>
  <dataFields count="1">
    <dataField name="Sum of Sales Amount" fld="28" baseField="0" baseItem="0"/>
  </dataFields>
  <chartFormats count="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24:D1327"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30:D287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8">
    <i>
      <x v="67"/>
    </i>
    <i>
      <x v="14"/>
    </i>
    <i>
      <x v="60"/>
    </i>
    <i>
      <x v="113"/>
    </i>
    <i>
      <x v="139"/>
    </i>
    <i>
      <x v="234"/>
    </i>
    <i>
      <x v="109"/>
    </i>
    <i>
      <x v="57"/>
    </i>
    <i>
      <x v="245"/>
    </i>
    <i>
      <x v="11"/>
    </i>
    <i>
      <x v="158"/>
    </i>
    <i>
      <x v="141"/>
    </i>
    <i>
      <x v="54"/>
    </i>
    <i>
      <x v="232"/>
    </i>
    <i>
      <x v="199"/>
    </i>
    <i>
      <x v="174"/>
    </i>
    <i>
      <x v="23"/>
    </i>
    <i>
      <x v="198"/>
    </i>
    <i>
      <x v="148"/>
    </i>
    <i>
      <x v="227"/>
    </i>
    <i>
      <x v="233"/>
    </i>
    <i>
      <x v="203"/>
    </i>
    <i>
      <x v="70"/>
    </i>
    <i>
      <x v="219"/>
    </i>
    <i>
      <x v="155"/>
    </i>
    <i>
      <x v="9"/>
    </i>
    <i>
      <x v="81"/>
    </i>
    <i>
      <x v="132"/>
    </i>
    <i>
      <x v="209"/>
    </i>
    <i>
      <x v="207"/>
    </i>
    <i>
      <x v="212"/>
    </i>
    <i>
      <x v="94"/>
    </i>
    <i>
      <x v="220"/>
    </i>
    <i>
      <x v="39"/>
    </i>
    <i>
      <x v="130"/>
    </i>
    <i>
      <x v="229"/>
    </i>
    <i>
      <x v="175"/>
    </i>
    <i>
      <x v="76"/>
    </i>
    <i>
      <x v="166"/>
    </i>
    <i>
      <x v="122"/>
    </i>
    <i>
      <x v="115"/>
    </i>
    <i>
      <x v="49"/>
    </i>
    <i>
      <x v="165"/>
    </i>
    <i>
      <x v="22"/>
    </i>
    <i>
      <x v="177"/>
    </i>
    <i>
      <x v="228"/>
    </i>
    <i>
      <x v="37"/>
    </i>
    <i>
      <x v="3"/>
    </i>
    <i>
      <x v="125"/>
    </i>
    <i>
      <x v="101"/>
    </i>
    <i>
      <x v="176"/>
    </i>
    <i>
      <x v="218"/>
    </i>
    <i>
      <x v="66"/>
    </i>
    <i>
      <x v="195"/>
    </i>
    <i>
      <x v="172"/>
    </i>
    <i>
      <x v="5"/>
    </i>
    <i>
      <x v="133"/>
    </i>
    <i>
      <x v="42"/>
    </i>
    <i>
      <x v="168"/>
    </i>
    <i>
      <x v="131"/>
    </i>
    <i>
      <x v="240"/>
    </i>
    <i>
      <x v="138"/>
    </i>
    <i>
      <x v="69"/>
    </i>
    <i>
      <x v="200"/>
    </i>
    <i>
      <x v="182"/>
    </i>
    <i>
      <x v="169"/>
    </i>
    <i>
      <x v="48"/>
    </i>
    <i>
      <x v="197"/>
    </i>
    <i>
      <x v="80"/>
    </i>
    <i>
      <x v="202"/>
    </i>
    <i>
      <x v="140"/>
    </i>
    <i>
      <x v="86"/>
    </i>
    <i>
      <x v="110"/>
    </i>
    <i>
      <x v="29"/>
    </i>
    <i>
      <x v="71"/>
    </i>
    <i>
      <x v="208"/>
    </i>
    <i>
      <x/>
    </i>
    <i>
      <x v="89"/>
    </i>
    <i>
      <x v="162"/>
    </i>
    <i>
      <x v="116"/>
    </i>
    <i>
      <x v="222"/>
    </i>
    <i>
      <x v="196"/>
    </i>
    <i>
      <x v="215"/>
    </i>
    <i>
      <x v="185"/>
    </i>
    <i>
      <x v="183"/>
    </i>
    <i>
      <x v="242"/>
    </i>
    <i>
      <x v="106"/>
    </i>
    <i>
      <x v="246"/>
    </i>
    <i>
      <x v="205"/>
    </i>
    <i>
      <x v="136"/>
    </i>
    <i>
      <x v="74"/>
    </i>
    <i>
      <x v="129"/>
    </i>
    <i>
      <x v="24"/>
    </i>
    <i>
      <x v="159"/>
    </i>
    <i>
      <x v="75"/>
    </i>
    <i>
      <x v="117"/>
    </i>
    <i>
      <x v="85"/>
    </i>
    <i>
      <x v="143"/>
    </i>
    <i>
      <x v="21"/>
    </i>
    <i>
      <x v="25"/>
    </i>
    <i>
      <x v="188"/>
    </i>
    <i>
      <x v="216"/>
    </i>
    <i>
      <x v="235"/>
    </i>
    <i>
      <x v="167"/>
    </i>
    <i>
      <x v="230"/>
    </i>
    <i>
      <x v="73"/>
    </i>
    <i>
      <x v="33"/>
    </i>
    <i>
      <x v="184"/>
    </i>
    <i>
      <x v="50"/>
    </i>
    <i>
      <x v="31"/>
    </i>
    <i>
      <x v="108"/>
    </i>
    <i>
      <x v="170"/>
    </i>
    <i>
      <x v="194"/>
    </i>
    <i>
      <x v="114"/>
    </i>
    <i>
      <x v="243"/>
    </i>
    <i>
      <x v="179"/>
    </i>
    <i>
      <x v="241"/>
    </i>
    <i>
      <x v="63"/>
    </i>
    <i>
      <x v="92"/>
    </i>
    <i>
      <x v="147"/>
    </i>
    <i>
      <x v="46"/>
    </i>
    <i>
      <x v="15"/>
    </i>
    <i>
      <x v="103"/>
    </i>
    <i>
      <x v="96"/>
    </i>
    <i>
      <x v="17"/>
    </i>
    <i>
      <x v="221"/>
    </i>
    <i>
      <x v="181"/>
    </i>
    <i>
      <x v="98"/>
    </i>
    <i>
      <x v="84"/>
    </i>
    <i>
      <x v="123"/>
    </i>
    <i>
      <x v="28"/>
    </i>
    <i>
      <x v="78"/>
    </i>
    <i>
      <x v="237"/>
    </i>
    <i>
      <x v="164"/>
    </i>
    <i>
      <x v="104"/>
    </i>
    <i>
      <x v="51"/>
    </i>
    <i>
      <x v="180"/>
    </i>
    <i>
      <x v="105"/>
    </i>
    <i>
      <x v="1"/>
    </i>
    <i>
      <x v="102"/>
    </i>
    <i>
      <x v="55"/>
    </i>
    <i>
      <x v="204"/>
    </i>
    <i>
      <x v="40"/>
    </i>
    <i>
      <x v="144"/>
    </i>
    <i>
      <x v="10"/>
    </i>
    <i>
      <x v="135"/>
    </i>
    <i>
      <x v="72"/>
    </i>
    <i>
      <x v="100"/>
    </i>
    <i>
      <x v="118"/>
    </i>
    <i>
      <x v="160"/>
    </i>
    <i>
      <x v="2"/>
    </i>
    <i>
      <x v="152"/>
    </i>
    <i>
      <x v="41"/>
    </i>
    <i>
      <x v="8"/>
    </i>
    <i>
      <x v="7"/>
    </i>
    <i>
      <x v="124"/>
    </i>
    <i>
      <x v="90"/>
    </i>
    <i>
      <x v="236"/>
    </i>
    <i>
      <x v="120"/>
    </i>
    <i>
      <x v="45"/>
    </i>
    <i>
      <x v="87"/>
    </i>
    <i>
      <x v="27"/>
    </i>
    <i>
      <x v="127"/>
    </i>
    <i>
      <x v="91"/>
    </i>
    <i>
      <x v="62"/>
    </i>
    <i>
      <x v="173"/>
    </i>
    <i>
      <x v="64"/>
    </i>
    <i>
      <x v="239"/>
    </i>
    <i>
      <x v="206"/>
    </i>
    <i>
      <x v="53"/>
    </i>
    <i>
      <x v="47"/>
    </i>
    <i>
      <x v="217"/>
    </i>
    <i>
      <x v="153"/>
    </i>
    <i>
      <x v="97"/>
    </i>
    <i>
      <x v="178"/>
    </i>
    <i>
      <x v="244"/>
    </i>
    <i>
      <x v="88"/>
    </i>
    <i>
      <x v="231"/>
    </i>
    <i>
      <x v="149"/>
    </i>
    <i>
      <x v="56"/>
    </i>
    <i>
      <x v="163"/>
    </i>
    <i>
      <x v="142"/>
    </i>
    <i>
      <x v="226"/>
    </i>
    <i>
      <x v="190"/>
    </i>
    <i>
      <x v="238"/>
    </i>
    <i>
      <x v="225"/>
    </i>
    <i>
      <x v="26"/>
    </i>
    <i>
      <x v="43"/>
    </i>
    <i>
      <x v="99"/>
    </i>
    <i>
      <x v="18"/>
    </i>
    <i>
      <x v="34"/>
    </i>
    <i>
      <x v="95"/>
    </i>
    <i>
      <x v="192"/>
    </i>
    <i>
      <x v="191"/>
    </i>
    <i>
      <x v="44"/>
    </i>
    <i>
      <x v="126"/>
    </i>
    <i>
      <x v="161"/>
    </i>
    <i>
      <x v="82"/>
    </i>
    <i>
      <x v="68"/>
    </i>
    <i>
      <x v="30"/>
    </i>
    <i>
      <x v="20"/>
    </i>
    <i>
      <x v="36"/>
    </i>
    <i>
      <x v="93"/>
    </i>
    <i>
      <x v="59"/>
    </i>
    <i>
      <x v="128"/>
    </i>
    <i>
      <x v="213"/>
    </i>
    <i>
      <x v="111"/>
    </i>
    <i>
      <x v="187"/>
    </i>
    <i>
      <x v="157"/>
    </i>
    <i>
      <x v="223"/>
    </i>
    <i>
      <x v="224"/>
    </i>
    <i>
      <x v="210"/>
    </i>
    <i>
      <x v="4"/>
    </i>
    <i>
      <x v="12"/>
    </i>
    <i>
      <x v="151"/>
    </i>
    <i>
      <x v="107"/>
    </i>
    <i>
      <x v="201"/>
    </i>
    <i>
      <x v="119"/>
    </i>
    <i>
      <x v="16"/>
    </i>
    <i>
      <x v="134"/>
    </i>
    <i>
      <x v="77"/>
    </i>
    <i>
      <x v="211"/>
    </i>
    <i>
      <x v="83"/>
    </i>
    <i>
      <x v="13"/>
    </i>
    <i>
      <x v="189"/>
    </i>
    <i>
      <x v="121"/>
    </i>
    <i>
      <x v="65"/>
    </i>
    <i>
      <x v="38"/>
    </i>
    <i>
      <x v="171"/>
    </i>
    <i>
      <x v="35"/>
    </i>
    <i>
      <x v="79"/>
    </i>
    <i>
      <x v="156"/>
    </i>
    <i>
      <x v="154"/>
    </i>
    <i>
      <x v="61"/>
    </i>
    <i>
      <x v="6"/>
    </i>
    <i>
      <x v="193"/>
    </i>
    <i>
      <x v="137"/>
    </i>
    <i>
      <x v="52"/>
    </i>
    <i>
      <x v="112"/>
    </i>
    <i>
      <x v="214"/>
    </i>
    <i>
      <x v="145"/>
    </i>
    <i>
      <x v="32"/>
    </i>
    <i>
      <x v="150"/>
    </i>
    <i>
      <x v="186"/>
    </i>
    <i>
      <x v="19"/>
    </i>
    <i>
      <x v="146"/>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12"/>
    </i>
    <i>
      <x v="29"/>
    </i>
    <i>
      <x v="37"/>
    </i>
    <i>
      <x v="32"/>
    </i>
    <i>
      <x v="28"/>
    </i>
    <i>
      <x v="47"/>
    </i>
    <i>
      <x v="31"/>
    </i>
    <i>
      <x v="4"/>
    </i>
    <i>
      <x v="44"/>
    </i>
    <i>
      <x v="49"/>
    </i>
    <i>
      <x v="42"/>
    </i>
    <i>
      <x v="40"/>
    </i>
    <i>
      <x v="14"/>
    </i>
    <i>
      <x v="24"/>
    </i>
    <i>
      <x v="48"/>
    </i>
    <i>
      <x v="21"/>
    </i>
    <i>
      <x v="20"/>
    </i>
    <i>
      <x v="11"/>
    </i>
    <i>
      <x v="27"/>
    </i>
    <i>
      <x v="38"/>
    </i>
    <i>
      <x v="39"/>
    </i>
    <i>
      <x v="7"/>
    </i>
    <i>
      <x v="41"/>
    </i>
    <i>
      <x v="15"/>
    </i>
    <i>
      <x/>
    </i>
    <i>
      <x v="46"/>
    </i>
    <i>
      <x v="9"/>
    </i>
    <i>
      <x v="18"/>
    </i>
    <i>
      <x v="22"/>
    </i>
    <i>
      <x v="8"/>
    </i>
    <i>
      <x v="5"/>
    </i>
    <i>
      <x v="2"/>
    </i>
    <i>
      <x v="35"/>
    </i>
    <i>
      <x v="17"/>
    </i>
    <i>
      <x v="34"/>
    </i>
    <i>
      <x v="33"/>
    </i>
    <i>
      <x v="26"/>
    </i>
    <i>
      <x v="43"/>
    </i>
    <i>
      <x v="6"/>
    </i>
    <i>
      <x v="45"/>
    </i>
    <i>
      <x v="1"/>
    </i>
    <i>
      <x v="36"/>
    </i>
    <i>
      <x v="30"/>
    </i>
    <i>
      <x v="10"/>
    </i>
    <i>
      <x v="19"/>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379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11" name="PivotTable11"/>
    <pivotTable tabId="11" name="PivotTable12"/>
    <pivotTable tabId="11" name="PivotTable2"/>
    <pivotTable tabId="11" name="PivotTable5"/>
    <pivotTable tabId="11" name="PivotTable9"/>
    <pivotTable tabId="24" name="PivotTable10"/>
    <pivotTable tabId="24" name="PivotTable11"/>
    <pivotTable tabId="24" name="PivotTable12"/>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22" name="PivotTable10"/>
    <pivotTable tabId="21" name="PivotTable8"/>
  </pivotTables>
  <data>
    <tabular pivotCacheId="83943091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ACA42F-1A05-4DED-81E6-0EFE78F19D9B}" name="Table8" displayName="Table8" ref="J30:M35" totalsRowShown="0" headerRowDxfId="167" dataDxfId="165" headerRowBorderDxfId="166" tableBorderDxfId="164" totalsRowBorderDxfId="163">
  <autoFilter ref="J30:M35" xr:uid="{3FACA42F-1A05-4DED-81E6-0EFE78F19D9B}"/>
  <tableColumns count="4">
    <tableColumn id="1" xr3:uid="{902AAF0B-09EA-4C27-9C07-0469B1E566A8}" name="Row Labels" dataDxfId="162"/>
    <tableColumn id="2" xr3:uid="{3AD56B42-53B0-4DF6-9A5F-BE085CA439B6}" name="Sales" dataDxfId="161"/>
    <tableColumn id="3" xr3:uid="{043B7687-85C5-417E-8C31-AAC6BA543A06}" name="Profit" dataDxfId="160"/>
    <tableColumn id="4" xr3:uid="{DF456D56-E6BE-4449-B8DE-1B66246FCF48}" name="Margin %" dataDxfId="15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4ABEFA-D294-40A4-888D-95D5431D28E4}" name="Table9" displayName="Table9" ref="O30:R35" totalsRowShown="0" headerRowDxfId="158" dataDxfId="156" headerRowBorderDxfId="157">
  <autoFilter ref="O30:R35" xr:uid="{9B4ABEFA-D294-40A4-888D-95D5431D28E4}"/>
  <tableColumns count="4">
    <tableColumn id="1" xr3:uid="{9FE373B0-53C9-4BFD-80AD-3AB86DACAA06}" name="Row Labels" dataDxfId="155"/>
    <tableColumn id="2" xr3:uid="{03E29C3B-BAA7-4606-9E25-2549894874F6}" name="Sales" dataDxfId="154"/>
    <tableColumn id="3" xr3:uid="{BF925DBD-70B8-43E3-B8DE-1C295D182707}" name="Profit" dataDxfId="153"/>
    <tableColumn id="4" xr3:uid="{2720F6BF-6D58-4B64-8B34-EF907A682432}" name=" Margin %" dataDxfId="15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2630:I2640" totalsRowShown="0" headerRowDxfId="150" headerRowBorderDxfId="149">
  <autoFilter ref="F2630:I2640" xr:uid="{8E2636DB-DBD8-4193-9489-BC01CDCDE26F}"/>
  <tableColumns count="4">
    <tableColumn id="1" xr3:uid="{877BB7D2-7639-4DD1-8E24-B85FA58149A2}" name="Row Labels" dataDxfId="148"/>
    <tableColumn id="2" xr3:uid="{3F335153-7B17-4CC6-A0B6-A7910F6EAF62}" name="Sum of Sales Amount" dataDxfId="147"/>
    <tableColumn id="3" xr3:uid="{C66D38B8-BCAD-4B81-B6C0-3EE175190F17}" name="Sum of Profit" dataDxfId="146"/>
    <tableColumn id="4" xr3:uid="{F7C61210-0143-4658-BA68-9B9ED37B5CEA}" name="Average of Profit Margin %" dataDxfId="14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44" dataDxfId="142" headerRowBorderDxfId="143" tableBorderDxfId="141" totalsRowBorderDxfId="140">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39"/>
    <tableColumn id="2" xr3:uid="{DA900429-8F77-4F0D-A78F-A8C9EB46B417}" name="Invoice Date" dataDxfId="138"/>
    <tableColumn id="37" xr3:uid="{4329F793-19D9-4C70-97F5-46B8F10CD2C4}" name="Year" dataDxfId="137">
      <calculatedColumnFormula>YEAR(Table2[[#This Row],[Invoice Date]])</calculatedColumnFormula>
    </tableColumn>
    <tableColumn id="38" xr3:uid="{A17B40CC-4659-41FD-AFBD-78D45FB1042D}" name="Month" dataDxfId="136">
      <calculatedColumnFormula>TEXT(Table2[[#This Row],[Invoice Date]],"mmm")</calculatedColumnFormula>
    </tableColumn>
    <tableColumn id="39" xr3:uid="{3D5E2D3E-700A-4973-AACF-0980B375EA5D}" name="Target Key" dataDxfId="135">
      <calculatedColumnFormula>Table2[[#This Row],[Store_ID]]&amp;"-"&amp;Table2[[#This Row],[Year]]&amp;"-"&amp;Table2[[#This Row],[Month]]</calculatedColumnFormula>
    </tableColumn>
    <tableColumn id="3" xr3:uid="{CBC864AD-E88D-43B5-9229-728AFE8AF513}" name="Customer_ID" dataDxfId="134"/>
    <tableColumn id="21" xr3:uid="{E1D67243-9538-4339-AB5C-B00D5997CEF6}" name="Customer Name" dataDxfId="133">
      <calculatedColumnFormula>_xlfn.XLOOKUP(Table2[[#This Row],[Customer_ID]],Table3[Customer_ID],Table3[Customer Name],"Not Found")</calculatedColumnFormula>
    </tableColumn>
    <tableColumn id="31" xr3:uid="{8E2C6D39-8529-44D1-9974-80B29B4AF6E3}" name="Gender" dataDxfId="132">
      <calculatedColumnFormula>_xlfn.XLOOKUP(Table2[[#This Row],[Customer_ID]],Table3[Customer_ID],Table3[Gender],"Female")</calculatedColumnFormula>
    </tableColumn>
    <tableColumn id="33" xr3:uid="{CA5FE03F-B814-42A2-9718-8AADE14B1F19}" name="City" dataDxfId="131">
      <calculatedColumnFormula>_xlfn.XLOOKUP(Table2[[#This Row],[Customer_ID]],Table3[Customer_ID],Table3[City],"Missing Memebership")</calculatedColumnFormula>
    </tableColumn>
    <tableColumn id="34" xr3:uid="{A2897D9F-E616-443B-8734-09B4B6C1D4E7}" name="State" dataDxfId="130">
      <calculatedColumnFormula>_xlfn.XLOOKUP(Table2[[#This Row],[Customer_ID]],Table3[Customer_ID],Table3[State],"Karnataka")</calculatedColumnFormula>
    </tableColumn>
    <tableColumn id="32" xr3:uid="{2630B6A8-DFAA-438F-841F-008BACEBC6CB}" name="Membership" dataDxfId="129">
      <calculatedColumnFormula>_xlfn.XLOOKUP(Table2[[#This Row],[Customer_ID]],Table3[Customer_ID],Table3[Membership],"Regular")</calculatedColumnFormula>
    </tableColumn>
    <tableColumn id="4" xr3:uid="{9BC810A0-21A2-4576-8ACB-F791D150A272}" name="Product_ID" dataDxfId="128"/>
    <tableColumn id="22" xr3:uid="{F3B54BCD-F90D-41CA-B680-A0C1D37753DA}" name="Product_Name" dataDxfId="127">
      <calculatedColumnFormula>_xlfn.XLOOKUP(Table2[[#This Row],[Product_ID]],Table4[Product_ID],Table4[Product_Name],"Not Found")</calculatedColumnFormula>
    </tableColumn>
    <tableColumn id="27" xr3:uid="{CD846463-2DB9-4C4C-8A7E-87B3E84D9919}" name="Category" dataDxfId="126">
      <calculatedColumnFormula>_xlfn.XLOOKUP(Table2[[#This Row],[Product_ID]],Table4[Product_ID],Table4[Category],"Not Found")</calculatedColumnFormula>
    </tableColumn>
    <tableColumn id="26" xr3:uid="{F37D3CB1-5014-4166-8585-1099E11ED62C}" name="Sub Category" dataDxfId="125">
      <calculatedColumnFormula>_xlfn.XLOOKUP(Table2[[#This Row],[Product_ID]],Table4[Product_ID],Table4[Subcategory],"Not Found")</calculatedColumnFormula>
    </tableColumn>
    <tableColumn id="29" xr3:uid="{F557BCF2-FC63-4E0F-B2B9-580D069D93B8}" name="Brand" dataDxfId="124">
      <calculatedColumnFormula>_xlfn.XLOOKUP(Table2[[#This Row],[Product_ID]],Table4[Product_ID],Table4[Brand],"Missing Brand")</calculatedColumnFormula>
    </tableColumn>
    <tableColumn id="5" xr3:uid="{8638AB9C-44D0-4188-8073-EB45BA9D6CCE}" name="Store_ID" dataDxfId="123"/>
    <tableColumn id="23" xr3:uid="{3C0767DE-4480-4206-93AC-ACEDA9952786}" name="Store Name" dataDxfId="122">
      <calculatedColumnFormula>_xlfn.XLOOKUP(Table2[[#This Row],[Store_ID]],Table6[Store_ID],Table6[Store Name],"Not Found")</calculatedColumnFormula>
    </tableColumn>
    <tableColumn id="28" xr3:uid="{CB545CA6-1B88-44F8-9F71-FE871AC14173}" name="Monthly Target" dataDxfId="121">
      <calculatedColumnFormula>_xlfn.XLOOKUP(Table2[[#This Row],[Store_ID]],Table6[Store_ID],Table6[Monthly Target],"Missing Target")</calculatedColumnFormula>
    </tableColumn>
    <tableColumn id="25" xr3:uid="{0F452CDB-4782-41A6-A850-8381CC03A84A}" name="Region" dataDxfId="120">
      <calculatedColumnFormula>_xlfn.XLOOKUP(Table2[[#This Row],[Store_ID]],Table6[Store_ID],Table6[Region],"Not Found")</calculatedColumnFormula>
    </tableColumn>
    <tableColumn id="6" xr3:uid="{0F536394-3885-404D-9A6D-F85FEF49796E}" name="Employee_ID" dataDxfId="119"/>
    <tableColumn id="24" xr3:uid="{8872090D-EBD9-4C6F-A2A7-787CA9381FF9}" name="Employee Name" dataDxfId="118">
      <calculatedColumnFormula>_xlfn.XLOOKUP(Table2[[#This Row],[Employee_ID]],Table5[Employee_ID],Table5[Employee Name],"Not Found")</calculatedColumnFormula>
    </tableColumn>
    <tableColumn id="7" xr3:uid="{7F78EDFE-950D-4B10-BE23-A6B2E9235556}" name="Quantity" dataDxfId="117"/>
    <tableColumn id="8" xr3:uid="{51D69DCA-EC25-42C3-BBA7-5B0D4BC7230E}" name="Unit Price" dataDxfId="116"/>
    <tableColumn id="9" xr3:uid="{D93DAC5B-0221-4EF5-B47F-EA328CE4123B}" name="Discount %" dataDxfId="115"/>
    <tableColumn id="10" xr3:uid="{87160107-2A83-4278-95C9-EEDB3EA82586}" name="Discount Amount" dataDxfId="114"/>
    <tableColumn id="11" xr3:uid="{6790A977-8B94-46C5-9A1D-427E92167DFA}" name="GST %" dataDxfId="113"/>
    <tableColumn id="12" xr3:uid="{20CF3C15-231B-4D71-833A-CBC35F87D01B}" name="GST Amount" dataDxfId="112"/>
    <tableColumn id="13" xr3:uid="{115B8982-BD8E-4D53-A2B6-43AB440512CC}" name="Sales Amount" dataDxfId="111"/>
    <tableColumn id="14" xr3:uid="{FF6A3EAF-88AE-4F83-A9B0-F860BB8A0DA3}" name="Cost Amount" dataDxfId="110"/>
    <tableColumn id="15" xr3:uid="{70C0B83A-A2A1-41C9-85C9-7A12500E7D45}" name="Profit" dataDxfId="109">
      <calculatedColumnFormula>(AC2-AD2-AB2)</calculatedColumnFormula>
    </tableColumn>
    <tableColumn id="16" xr3:uid="{71181CEC-A5E7-4282-B0AD-E3E791352882}" name="Payment Modee" dataDxfId="108"/>
    <tableColumn id="40" xr3:uid="{4232701D-E16C-4596-AF24-FD0970549323}" name="Profit Margin %" dataDxfId="107">
      <calculatedColumnFormula>IFERROR(Table2[[#This Row],[Profit]]/Table2[[#This Row],[Sales Amount]],0)</calculatedColumnFormula>
    </tableColumn>
    <tableColumn id="35" xr3:uid="{7906E629-3B07-49FA-B477-177E5AE26866}" name="Payment Mode" dataDxfId="106">
      <calculatedColumnFormula>TRIM(Table2[[#This Row],[Payment Modee]])</calculatedColumnFormula>
    </tableColumn>
    <tableColumn id="17" xr3:uid="{3FC09A85-420B-4146-9E2B-905204FE9336}" name="Sales Channel" dataDxfId="105"/>
    <tableColumn id="18" xr3:uid="{CCFBE955-C86E-4A38-851B-1FBF6D3796EF}" name="Return Status" dataDxfId="104"/>
    <tableColumn id="19" xr3:uid="{81F9CB3D-C21A-447E-99B8-969CBB1076B3}" name="Order Time" dataDxfId="103"/>
    <tableColumn id="36" xr3:uid="{63318EBF-D28D-4AC4-B347-3BF8899958FB}" name="Order Period" dataDxfId="102">
      <calculatedColumnFormula>IF(HOUR(Table2[[#This Row],[Order Time]])&lt;12,"Morning",IF(HOUR(Table2[[#This Row],[Order Time]])&lt;17,"Afternoon",IF(HOUR(Table2[[#This Row],[Order Time]])&lt;21,"Evening","Night")))</calculatedColumnFormula>
    </tableColumn>
    <tableColumn id="20" xr3:uid="{0BC9C057-4408-4C8B-9DA6-060D4E221132}" name="Day Type" dataDxfId="10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100" dataDxfId="98" headerRowBorderDxfId="99" tableBorderDxfId="97" totalsRowBorderDxfId="96">
  <autoFilter ref="A1:L851" xr:uid="{00000000-0001-0000-0100-000000000000}"/>
  <tableColumns count="12">
    <tableColumn id="1" xr3:uid="{5E9A1596-50DC-4EBB-9ABC-7F01DB2D2E27}" name="Customer_ID" dataDxfId="95"/>
    <tableColumn id="2" xr3:uid="{FDCE83FB-BE6E-430D-973A-A1EEA4C10B28}" name="Customer Name" dataDxfId="94"/>
    <tableColumn id="3" xr3:uid="{ABE53E00-CA93-4D55-ADE9-E96607490018}" name="Gender" dataDxfId="93"/>
    <tableColumn id="4" xr3:uid="{42F48D17-BD66-4600-8AE5-322EE5576169}" name="DOB" dataDxfId="92"/>
    <tableColumn id="5" xr3:uid="{A15F56D7-9B59-466B-A434-38971E77C245}" name="Phone" dataDxfId="91"/>
    <tableColumn id="6" xr3:uid="{9F0F6095-CF45-456B-8E96-74799E42CD9C}" name="Email" dataDxfId="90"/>
    <tableColumn id="7" xr3:uid="{3EA0116F-36C6-47AD-9AA3-F2A34E1B86D1}" name="City" dataDxfId="89"/>
    <tableColumn id="8" xr3:uid="{9532361C-D245-4FB6-B8A7-A4806AB4DCBC}" name="State" dataDxfId="88"/>
    <tableColumn id="9" xr3:uid="{213B10A1-FFDF-4B3D-B6A5-FCE893519395}" name="Region" dataDxfId="87"/>
    <tableColumn id="10" xr3:uid="{A0BCE987-60DD-4C35-91F2-013D1BC17C27}" name="Membership" dataDxfId="86"/>
    <tableColumn id="11" xr3:uid="{C2AF68AE-5E35-4EA2-865D-6B34ADCFBB29}" name="Registration Date" dataDxfId="85"/>
    <tableColumn id="12" xr3:uid="{59511216-121A-4983-AECF-680E3AD6CA31}" name="Occupation" dataDxfId="8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83" dataDxfId="81" headerRowBorderDxfId="82" tableBorderDxfId="80" totalsRowBorderDxfId="79">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78"/>
    <tableColumn id="2" xr3:uid="{657D81F6-47C2-4E57-834E-9B03E8A60B36}" name="Product_Name" dataDxfId="77"/>
    <tableColumn id="3" xr3:uid="{94D4F1E4-7A46-4D81-985C-7826FD19873E}" name="Category" dataDxfId="76"/>
    <tableColumn id="4" xr3:uid="{B16F31A3-10C6-424B-BD3B-F90C540F19A2}" name="Subcategory" dataDxfId="75"/>
    <tableColumn id="5" xr3:uid="{6B412E79-A2DC-402C-8EBB-6763D911CC1D}" name="Brand" dataDxfId="74"/>
    <tableColumn id="6" xr3:uid="{6DCD37E2-BD82-450B-B385-49B7CF9BADA3}" name="Size" dataDxfId="73"/>
    <tableColumn id="7" xr3:uid="{B512B941-6B47-4C01-9FE4-A8A3DE58748F}" name="Color" dataDxfId="72"/>
    <tableColumn id="8" xr3:uid="{8D427A63-871F-4A42-90D9-D242D14E37FF}" name="Material" dataDxfId="71"/>
    <tableColumn id="9" xr3:uid="{8DAC7BB1-2365-4724-8016-B8A68720F457}" name="Supplier_ID" dataDxfId="70"/>
    <tableColumn id="10" xr3:uid="{2A6C92AD-27B1-46BE-B95F-1712336C112C}" name="Cost Price" dataDxfId="69"/>
    <tableColumn id="11" xr3:uid="{E9059BC7-C8EA-4427-A8E8-CA496B35B2FE}" name="Selling Price" dataDxfId="68"/>
    <tableColumn id="12" xr3:uid="{F3AED50D-E3B5-429B-864B-CAD893AC2B2C}" name="MRP" dataDxfId="67"/>
    <tableColumn id="13" xr3:uid="{1F940F75-B448-442E-93C3-6E04851D4EFB}" name="Launch Date" dataDxfId="66"/>
    <tableColumn id="14" xr3:uid="{F5A29FED-A08B-4A74-9740-0879869DB2F2}" name="Status" dataDxfId="6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64" dataDxfId="62" headerRowBorderDxfId="63" tableBorderDxfId="61" totalsRowBorderDxfId="60">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59"/>
    <tableColumn id="2" xr3:uid="{7118C577-9AAA-489E-8BCD-3FFA38621F13}" name="Store Name" dataDxfId="58"/>
    <tableColumn id="3" xr3:uid="{04C283B5-F0C0-420D-823C-EE4CCE213C25}" name="City" dataDxfId="57"/>
    <tableColumn id="4" xr3:uid="{6AB71511-612C-40F7-9684-48C8C2F34353}" name="State" dataDxfId="56"/>
    <tableColumn id="5" xr3:uid="{CCBB23B1-1C86-481D-B6B0-8F139CA3FE3E}" name="Region" dataDxfId="55"/>
    <tableColumn id="6" xr3:uid="{0FF78C82-024A-4E53-A1D0-0C495F4C1ADD}" name="Store Type" dataDxfId="54"/>
    <tableColumn id="7" xr3:uid="{C2745432-E706-48F4-8448-BD1687DA8428}" name="Opening Date" dataDxfId="53"/>
    <tableColumn id="8" xr3:uid="{985007FB-811F-43E8-AB0B-982F16E65A09}" name="Monthly Target" dataDxfId="52"/>
    <tableColumn id="9" xr3:uid="{FDB621CD-1126-4110-B98B-0498F6F4EB7F}" name="Manager" dataDxfId="51"/>
    <tableColumn id="10" xr3:uid="{A7551236-6E6B-4689-A222-DCADF84E36A8}" name="Status" dataDxfId="5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49" dataDxfId="47" headerRowBorderDxfId="48" tableBorderDxfId="46" totalsRowBorderDxfId="45">
  <autoFilter ref="A1:I301" xr:uid="{00000000-0009-0000-0000-000004000000}"/>
  <tableColumns count="9">
    <tableColumn id="1" xr3:uid="{4FDA84E4-E565-4C45-872E-EA6B466EE201}" name="Employee_ID" dataDxfId="44"/>
    <tableColumn id="2" xr3:uid="{25816007-5404-4A51-A275-2D7AA0AA1E03}" name="Employee Name" dataDxfId="43"/>
    <tableColumn id="3" xr3:uid="{3F54C094-C6C7-4685-9254-204AC949E980}" name="Department" dataDxfId="42"/>
    <tableColumn id="4" xr3:uid="{B71BBCD7-2E0E-47F3-A609-27BFB1645E50}" name="Designation" dataDxfId="41"/>
    <tableColumn id="5" xr3:uid="{62A0EB75-440A-4DBF-9DC6-0150C4280010}" name="Salary" dataDxfId="40"/>
    <tableColumn id="6" xr3:uid="{6FE07952-1D37-410B-84C5-098FACDFB0FF}" name="Joining Date" dataDxfId="39"/>
    <tableColumn id="7" xr3:uid="{E298DF18-3B8C-4DCD-94BE-D313A679E69D}" name="Store_ID" dataDxfId="38"/>
    <tableColumn id="8" xr3:uid="{1D593E90-BB08-4117-971D-09806AB3CCBB}" name="Performance Rating" dataDxfId="37"/>
    <tableColumn id="9" xr3:uid="{070BEDD6-76E8-4A71-A8EB-FDEC95C0A9BA}" name="Employment Status" dataDxfId="3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18" Type="http://schemas.openxmlformats.org/officeDocument/2006/relationships/pivotTable" Target="../pivotTables/pivotTable27.xml"/><Relationship Id="rId3" Type="http://schemas.openxmlformats.org/officeDocument/2006/relationships/pivotTable" Target="../pivotTables/pivotTable12.xml"/><Relationship Id="rId21" Type="http://schemas.openxmlformats.org/officeDocument/2006/relationships/pivotTable" Target="../pivotTables/pivotTable30.xml"/><Relationship Id="rId7" Type="http://schemas.openxmlformats.org/officeDocument/2006/relationships/pivotTable" Target="../pivotTables/pivotTable16.xml"/><Relationship Id="rId12" Type="http://schemas.openxmlformats.org/officeDocument/2006/relationships/pivotTable" Target="../pivotTables/pivotTable21.xml"/><Relationship Id="rId17" Type="http://schemas.openxmlformats.org/officeDocument/2006/relationships/pivotTable" Target="../pivotTables/pivotTable26.xml"/><Relationship Id="rId2" Type="http://schemas.openxmlformats.org/officeDocument/2006/relationships/pivotTable" Target="../pivotTables/pivotTable11.xml"/><Relationship Id="rId16" Type="http://schemas.openxmlformats.org/officeDocument/2006/relationships/pivotTable" Target="../pivotTables/pivotTable25.xml"/><Relationship Id="rId20" Type="http://schemas.openxmlformats.org/officeDocument/2006/relationships/pivotTable" Target="../pivotTables/pivotTable29.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24" Type="http://schemas.microsoft.com/office/2007/relationships/slicer" Target="../slicers/slicer2.xml"/><Relationship Id="rId5" Type="http://schemas.openxmlformats.org/officeDocument/2006/relationships/pivotTable" Target="../pivotTables/pivotTable14.xml"/><Relationship Id="rId15" Type="http://schemas.openxmlformats.org/officeDocument/2006/relationships/pivotTable" Target="../pivotTables/pivotTable24.xml"/><Relationship Id="rId23" Type="http://schemas.openxmlformats.org/officeDocument/2006/relationships/table" Target="../tables/table3.xml"/><Relationship Id="rId10" Type="http://schemas.openxmlformats.org/officeDocument/2006/relationships/pivotTable" Target="../pivotTables/pivotTable19.xml"/><Relationship Id="rId19" Type="http://schemas.openxmlformats.org/officeDocument/2006/relationships/pivotTable" Target="../pivotTables/pivotTable28.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 Id="rId22"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8"/>
  <sheetViews>
    <sheetView showGridLines="0" tabSelected="1" zoomScale="70" zoomScaleNormal="70" workbookViewId="0">
      <selection activeCell="E29" sqref="E29"/>
    </sheetView>
  </sheetViews>
  <sheetFormatPr defaultRowHeight="15" x14ac:dyDescent="0.25"/>
  <cols>
    <col min="3" max="3" width="7.7109375" customWidth="1"/>
    <col min="4" max="4" width="15.42578125" bestFit="1" customWidth="1"/>
    <col min="6" max="6" width="11" bestFit="1" customWidth="1"/>
    <col min="7" max="7" width="10" bestFit="1" customWidth="1"/>
    <col min="8" max="8" width="9.140625" customWidth="1"/>
    <col min="9" max="9" width="6.140625" customWidth="1"/>
    <col min="10" max="10" width="39.28515625" customWidth="1"/>
    <col min="11" max="11" width="9.85546875" customWidth="1"/>
    <col min="12" max="12" width="9.5703125" customWidth="1"/>
    <col min="13" max="13" width="13.7109375" customWidth="1"/>
    <col min="14" max="14" width="1.28515625" customWidth="1"/>
    <col min="15" max="15" width="25.42578125" customWidth="1"/>
    <col min="16" max="16" width="11.7109375" customWidth="1"/>
    <col min="17" max="17" width="11.85546875" customWidth="1"/>
    <col min="18" max="18" width="13.5703125" customWidth="1"/>
  </cols>
  <sheetData>
    <row r="1" spans="1:29" x14ac:dyDescent="0.25">
      <c r="A1" s="41"/>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row>
    <row r="2" spans="1:29" ht="26.25" x14ac:dyDescent="0.4">
      <c r="A2" s="75" t="s">
        <v>9258</v>
      </c>
      <c r="B2" s="76"/>
      <c r="C2" s="76"/>
      <c r="D2" s="41"/>
      <c r="E2" s="41"/>
      <c r="F2" s="41"/>
      <c r="G2" s="41"/>
      <c r="H2" s="41"/>
      <c r="I2" s="41"/>
      <c r="J2" s="41"/>
      <c r="K2" s="41"/>
      <c r="L2" s="41"/>
      <c r="M2" s="41"/>
      <c r="N2" s="41"/>
      <c r="O2" s="41"/>
      <c r="P2" s="41"/>
      <c r="Q2" s="41"/>
      <c r="R2" s="41"/>
      <c r="S2" s="41"/>
      <c r="T2" s="41"/>
      <c r="U2" s="41"/>
      <c r="V2" s="41"/>
      <c r="W2" s="41"/>
      <c r="X2" s="41"/>
      <c r="Y2" s="41"/>
      <c r="Z2" s="41"/>
      <c r="AA2" s="41"/>
      <c r="AB2" s="41"/>
      <c r="AC2" s="41"/>
    </row>
    <row r="3" spans="1:29" ht="18.75" customHeight="1" x14ac:dyDescent="0.25">
      <c r="A3" s="77" t="s">
        <v>9259</v>
      </c>
      <c r="B3" s="77"/>
      <c r="C3" s="77"/>
      <c r="D3" s="41"/>
      <c r="E3" s="41"/>
      <c r="F3" s="41"/>
      <c r="G3" s="41"/>
      <c r="H3" s="41"/>
      <c r="I3" s="41"/>
      <c r="J3" s="41"/>
      <c r="K3" s="41"/>
      <c r="L3" s="41"/>
      <c r="M3" s="41"/>
      <c r="N3" s="41"/>
      <c r="O3" s="41"/>
      <c r="P3" s="41"/>
      <c r="Q3" s="41"/>
      <c r="R3" s="41"/>
      <c r="S3" s="41"/>
      <c r="T3" s="41"/>
      <c r="U3" s="41"/>
      <c r="V3" s="41"/>
      <c r="W3" s="41"/>
      <c r="X3" s="41"/>
      <c r="Y3" s="41"/>
      <c r="Z3" s="41"/>
      <c r="AA3" s="41"/>
      <c r="AB3" s="41"/>
      <c r="AC3" s="41"/>
    </row>
    <row r="4" spans="1:29" ht="24" customHeight="1" x14ac:dyDescent="0.25">
      <c r="A4" s="77"/>
      <c r="B4" s="77"/>
      <c r="C4" s="77"/>
      <c r="D4" s="41"/>
      <c r="E4" s="41"/>
      <c r="F4" s="41"/>
      <c r="G4" s="41"/>
      <c r="H4" s="41"/>
      <c r="I4" s="41"/>
      <c r="J4" s="41"/>
      <c r="K4" s="41"/>
      <c r="L4" s="41"/>
      <c r="M4" s="41"/>
      <c r="N4" s="41"/>
      <c r="O4" s="41"/>
      <c r="P4" s="41"/>
      <c r="Q4" s="41"/>
      <c r="R4" s="41"/>
      <c r="S4" s="41"/>
      <c r="T4" s="41"/>
      <c r="U4" s="41"/>
      <c r="V4" s="41"/>
      <c r="W4" s="41"/>
      <c r="X4" s="41"/>
      <c r="Y4" s="41"/>
      <c r="Z4" s="41"/>
      <c r="AA4" s="41"/>
      <c r="AB4" s="41"/>
      <c r="AC4" s="41"/>
    </row>
    <row r="5" spans="1:29" x14ac:dyDescent="0.25">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row>
    <row r="6" spans="1:29" x14ac:dyDescent="0.25">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row>
    <row r="7" spans="1:29" ht="6" customHeight="1" x14ac:dyDescent="0.25">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row>
    <row r="8" spans="1:29" x14ac:dyDescent="0.25">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row>
    <row r="9" spans="1:29" x14ac:dyDescent="0.25">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row>
    <row r="10" spans="1:29" x14ac:dyDescent="0.25">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row>
    <row r="11" spans="1:29" x14ac:dyDescent="0.25">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row>
    <row r="12" spans="1:29" x14ac:dyDescent="0.25">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row>
    <row r="13" spans="1:29" x14ac:dyDescent="0.25">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row>
    <row r="14" spans="1:29" x14ac:dyDescent="0.25">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row>
    <row r="15" spans="1:29" x14ac:dyDescent="0.2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row>
    <row r="16" spans="1:29" x14ac:dyDescent="0.25">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pans="1:29" x14ac:dyDescent="0.25">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row>
    <row r="18" spans="1:29" x14ac:dyDescent="0.25">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row>
    <row r="19" spans="1:29" x14ac:dyDescent="0.25">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29" x14ac:dyDescent="0.25">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row>
    <row r="21" spans="1:29" x14ac:dyDescent="0.25">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row>
    <row r="22" spans="1:29" x14ac:dyDescent="0.25">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row>
    <row r="23" spans="1:29" x14ac:dyDescent="0.25">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row>
    <row r="24" spans="1:29" x14ac:dyDescent="0.25">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row>
    <row r="25" spans="1:29" x14ac:dyDescent="0.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row>
    <row r="26" spans="1:29" x14ac:dyDescent="0.25">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row r="27" spans="1:29" x14ac:dyDescent="0.25">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row>
    <row r="28" spans="1:29" x14ac:dyDescent="0.25">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row>
    <row r="29" spans="1:29" ht="21.75" customHeight="1" x14ac:dyDescent="0.3">
      <c r="A29" s="41"/>
      <c r="B29" s="41"/>
      <c r="C29" s="41"/>
      <c r="D29" s="41"/>
      <c r="E29" s="41"/>
      <c r="F29" s="41"/>
      <c r="G29" s="41"/>
      <c r="H29" s="41"/>
      <c r="I29" s="41"/>
      <c r="J29" s="78" t="s">
        <v>9285</v>
      </c>
      <c r="K29" s="78"/>
      <c r="L29" s="78"/>
      <c r="M29" s="78"/>
      <c r="N29" s="41"/>
      <c r="O29" s="79" t="s">
        <v>9287</v>
      </c>
      <c r="P29" s="79"/>
      <c r="Q29" s="79"/>
      <c r="R29" s="79"/>
      <c r="S29" s="80" t="s">
        <v>9288</v>
      </c>
      <c r="T29" s="81"/>
      <c r="U29" s="81"/>
      <c r="V29" s="81"/>
      <c r="W29" s="82"/>
      <c r="X29" s="41"/>
      <c r="Y29" s="41"/>
      <c r="Z29" s="41"/>
      <c r="AA29" s="41"/>
      <c r="AB29" s="41"/>
      <c r="AC29" s="41"/>
    </row>
    <row r="30" spans="1:29" ht="18.75" x14ac:dyDescent="0.3">
      <c r="A30" s="41"/>
      <c r="B30" s="41"/>
      <c r="C30" s="41"/>
      <c r="D30" s="41"/>
      <c r="E30" s="41"/>
      <c r="F30" s="41"/>
      <c r="G30" s="41"/>
      <c r="H30" s="41"/>
      <c r="I30" s="41"/>
      <c r="J30" s="57" t="s">
        <v>9218</v>
      </c>
      <c r="K30" s="58" t="s">
        <v>8248</v>
      </c>
      <c r="L30" s="58" t="s">
        <v>14</v>
      </c>
      <c r="M30" s="59" t="s">
        <v>9284</v>
      </c>
      <c r="N30" s="41"/>
      <c r="O30" s="63" t="s">
        <v>9218</v>
      </c>
      <c r="P30" s="63" t="s">
        <v>8248</v>
      </c>
      <c r="Q30" s="63" t="s">
        <v>14</v>
      </c>
      <c r="R30" s="63" t="s">
        <v>9286</v>
      </c>
      <c r="S30" s="72" t="s">
        <v>9289</v>
      </c>
      <c r="T30" s="73"/>
      <c r="U30" s="73"/>
      <c r="V30" s="73"/>
      <c r="W30" s="74"/>
      <c r="X30" s="41"/>
      <c r="Y30" s="41"/>
      <c r="Z30" s="41"/>
      <c r="AA30" s="41"/>
      <c r="AB30" s="41"/>
      <c r="AC30" s="41"/>
    </row>
    <row r="31" spans="1:29" ht="18.75" x14ac:dyDescent="0.3">
      <c r="A31" s="41"/>
      <c r="B31" s="41"/>
      <c r="C31" s="41"/>
      <c r="D31" s="41"/>
      <c r="E31" s="41"/>
      <c r="F31" s="41"/>
      <c r="G31" s="41"/>
      <c r="H31" s="41"/>
      <c r="I31" s="41"/>
      <c r="J31" s="48" t="s">
        <v>7819</v>
      </c>
      <c r="K31" s="51">
        <v>243671.75</v>
      </c>
      <c r="L31" s="51">
        <v>31775.82999999998</v>
      </c>
      <c r="M31" s="54">
        <v>9.850509036511261E-2</v>
      </c>
      <c r="N31" s="41"/>
      <c r="O31" s="60" t="s">
        <v>7733</v>
      </c>
      <c r="P31" s="61">
        <v>112698.85999999999</v>
      </c>
      <c r="Q31" s="61">
        <v>28574.259999999995</v>
      </c>
      <c r="R31" s="62">
        <v>0.27365495748258228</v>
      </c>
      <c r="S31" s="72"/>
      <c r="T31" s="73"/>
      <c r="U31" s="73"/>
      <c r="V31" s="73"/>
      <c r="W31" s="74"/>
      <c r="X31" s="41"/>
      <c r="Y31" s="41"/>
      <c r="Z31" s="41"/>
      <c r="AA31" s="41"/>
      <c r="AB31" s="41"/>
      <c r="AC31" s="41"/>
    </row>
    <row r="32" spans="1:29" ht="18.75" x14ac:dyDescent="0.3">
      <c r="A32" s="41"/>
      <c r="B32" s="41"/>
      <c r="C32" s="41"/>
      <c r="D32" s="41"/>
      <c r="E32" s="41"/>
      <c r="F32" s="41"/>
      <c r="G32" s="41"/>
      <c r="H32" s="41"/>
      <c r="I32" s="41"/>
      <c r="J32" s="49" t="s">
        <v>8008</v>
      </c>
      <c r="K32" s="52">
        <v>207013.85000000003</v>
      </c>
      <c r="L32" s="52">
        <v>40366.380000000005</v>
      </c>
      <c r="M32" s="55">
        <v>0.17780677639039608</v>
      </c>
      <c r="N32" s="41"/>
      <c r="O32" s="60" t="s">
        <v>7787</v>
      </c>
      <c r="P32" s="61">
        <v>149336.38000000003</v>
      </c>
      <c r="Q32" s="61">
        <v>35414.160000000003</v>
      </c>
      <c r="R32" s="62">
        <v>0.2542581502545051</v>
      </c>
      <c r="S32" s="69" t="s">
        <v>9290</v>
      </c>
      <c r="T32" s="70"/>
      <c r="U32" s="70"/>
      <c r="V32" s="70"/>
      <c r="W32" s="71"/>
      <c r="X32" s="41"/>
      <c r="Y32" s="41"/>
      <c r="Z32" s="41"/>
      <c r="AA32" s="41"/>
      <c r="AB32" s="41"/>
      <c r="AC32" s="41"/>
    </row>
    <row r="33" spans="1:29" ht="18.75" x14ac:dyDescent="0.3">
      <c r="A33" s="41"/>
      <c r="B33" s="41"/>
      <c r="C33" s="41"/>
      <c r="D33" s="41"/>
      <c r="E33" s="41"/>
      <c r="F33" s="41"/>
      <c r="G33" s="41"/>
      <c r="H33" s="41"/>
      <c r="I33" s="41"/>
      <c r="J33" s="49" t="s">
        <v>7935</v>
      </c>
      <c r="K33" s="52">
        <v>173911.74000000002</v>
      </c>
      <c r="L33" s="52">
        <v>32108.44999999999</v>
      </c>
      <c r="M33" s="55">
        <v>0.15779036609860164</v>
      </c>
      <c r="N33" s="41"/>
      <c r="O33" s="60" t="s">
        <v>7655</v>
      </c>
      <c r="P33" s="61">
        <v>115603.01999999995</v>
      </c>
      <c r="Q33" s="61">
        <v>32170.64000000001</v>
      </c>
      <c r="R33" s="62">
        <v>0.24888537991896331</v>
      </c>
      <c r="S33" s="64"/>
      <c r="T33" s="61"/>
      <c r="U33" s="61"/>
      <c r="V33" s="61"/>
      <c r="W33" s="65"/>
      <c r="X33" s="41"/>
      <c r="Y33" s="41"/>
      <c r="Z33" s="41"/>
      <c r="AA33" s="41"/>
      <c r="AB33" s="41"/>
      <c r="AC33" s="41"/>
    </row>
    <row r="34" spans="1:29" ht="18.75" x14ac:dyDescent="0.3">
      <c r="A34" s="41"/>
      <c r="B34" s="41"/>
      <c r="C34" s="41"/>
      <c r="D34" s="41"/>
      <c r="E34" s="41"/>
      <c r="F34" s="41"/>
      <c r="G34" s="41"/>
      <c r="H34" s="41"/>
      <c r="I34" s="41"/>
      <c r="J34" s="49" t="s">
        <v>8001</v>
      </c>
      <c r="K34" s="52">
        <v>138420.26</v>
      </c>
      <c r="L34" s="52">
        <v>26849.360000000001</v>
      </c>
      <c r="M34" s="55">
        <v>0.17449246779572378</v>
      </c>
      <c r="N34" s="41"/>
      <c r="O34" s="60" t="s">
        <v>7779</v>
      </c>
      <c r="P34" s="61">
        <v>239340.92</v>
      </c>
      <c r="Q34" s="61">
        <v>61119.519999999982</v>
      </c>
      <c r="R34" s="62">
        <v>0.23340588579096641</v>
      </c>
      <c r="S34" s="69" t="s">
        <v>9291</v>
      </c>
      <c r="T34" s="70"/>
      <c r="U34" s="70"/>
      <c r="V34" s="70"/>
      <c r="W34" s="71"/>
      <c r="X34" s="41"/>
      <c r="Y34" s="41"/>
      <c r="Z34" s="41"/>
      <c r="AA34" s="41"/>
      <c r="AB34" s="41"/>
      <c r="AC34" s="41"/>
    </row>
    <row r="35" spans="1:29" ht="18.75" x14ac:dyDescent="0.3">
      <c r="A35" s="41"/>
      <c r="B35" s="41"/>
      <c r="C35" s="41"/>
      <c r="D35" s="41"/>
      <c r="E35" s="41"/>
      <c r="F35" s="41"/>
      <c r="G35" s="41"/>
      <c r="H35" s="41"/>
      <c r="I35" s="41"/>
      <c r="J35" s="50" t="s">
        <v>7852</v>
      </c>
      <c r="K35" s="53">
        <v>133863.46</v>
      </c>
      <c r="L35" s="53">
        <v>24220.300000000003</v>
      </c>
      <c r="M35" s="56">
        <v>0.16302134840455493</v>
      </c>
      <c r="N35" s="41"/>
      <c r="O35" s="60" t="s">
        <v>7691</v>
      </c>
      <c r="P35" s="61">
        <v>272553.97000000009</v>
      </c>
      <c r="Q35" s="61">
        <v>63645.750000000015</v>
      </c>
      <c r="R35" s="62">
        <v>0.22847731744855018</v>
      </c>
      <c r="S35" s="66"/>
      <c r="T35" s="67"/>
      <c r="U35" s="67"/>
      <c r="V35" s="67"/>
      <c r="W35" s="68"/>
      <c r="X35" s="41"/>
      <c r="Y35" s="41"/>
      <c r="Z35" s="41"/>
      <c r="AA35" s="41"/>
      <c r="AB35" s="41"/>
      <c r="AC35" s="41"/>
    </row>
    <row r="36" spans="1:29" x14ac:dyDescent="0.25">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row>
    <row r="37" spans="1:29"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row>
    <row r="38" spans="1:29" x14ac:dyDescent="0.25">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row>
  </sheetData>
  <mergeCells count="8">
    <mergeCell ref="S32:W32"/>
    <mergeCell ref="S34:W34"/>
    <mergeCell ref="S30:W31"/>
    <mergeCell ref="A2:C2"/>
    <mergeCell ref="A3:C4"/>
    <mergeCell ref="J29:M29"/>
    <mergeCell ref="O29:R29"/>
    <mergeCell ref="S29:W29"/>
  </mergeCells>
  <conditionalFormatting sqref="K31:K35">
    <cfRule type="dataBar" priority="3">
      <dataBar>
        <cfvo type="min"/>
        <cfvo type="max"/>
        <color rgb="FF63C384"/>
      </dataBar>
      <extLst>
        <ext xmlns:x14="http://schemas.microsoft.com/office/spreadsheetml/2009/9/main" uri="{B025F937-C7B1-47D3-B67F-A62EFF666E3E}">
          <x14:id>{3FC70EE8-78BD-42AD-A86F-84978D6C04E2}</x14:id>
        </ext>
      </extLst>
    </cfRule>
  </conditionalFormatting>
  <conditionalFormatting sqref="M31:M35">
    <cfRule type="dataBar" priority="4">
      <dataBar>
        <cfvo type="min"/>
        <cfvo type="max"/>
        <color rgb="FFFF555A"/>
      </dataBar>
      <extLst>
        <ext xmlns:x14="http://schemas.microsoft.com/office/spreadsheetml/2009/9/main" uri="{B025F937-C7B1-47D3-B67F-A62EFF666E3E}">
          <x14:id>{AB7E2187-E48A-4F2B-8D85-5537B9CF4C58}</x14:id>
        </ext>
      </extLst>
    </cfRule>
  </conditionalFormatting>
  <conditionalFormatting sqref="P31:P35">
    <cfRule type="dataBar" priority="2">
      <dataBar>
        <cfvo type="min"/>
        <cfvo type="max"/>
        <color rgb="FF63C384"/>
      </dataBar>
      <extLst>
        <ext xmlns:x14="http://schemas.microsoft.com/office/spreadsheetml/2009/9/main" uri="{B025F937-C7B1-47D3-B67F-A62EFF666E3E}">
          <x14:id>{0E78C01B-41B0-49EA-9771-2F00BEC0B2DD}</x14:id>
        </ext>
      </extLst>
    </cfRule>
  </conditionalFormatting>
  <conditionalFormatting sqref="R31:R35">
    <cfRule type="dataBar" priority="1">
      <dataBar>
        <cfvo type="min"/>
        <cfvo type="max"/>
        <color rgb="FF63C384"/>
      </dataBar>
      <extLst>
        <ext xmlns:x14="http://schemas.microsoft.com/office/spreadsheetml/2009/9/main" uri="{B025F937-C7B1-47D3-B67F-A62EFF666E3E}">
          <x14:id>{0CC94755-7DB1-4C1D-B3FC-9E0642BC8FF2}</x14:id>
        </ext>
      </extLst>
    </cfRule>
  </conditionalFormatting>
  <pageMargins left="0.7" right="0.7" top="0.75" bottom="0.75" header="0.3" footer="0.3"/>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3FC70EE8-78BD-42AD-A86F-84978D6C04E2}">
            <x14:dataBar minLength="0" maxLength="100" border="1" negativeBarBorderColorSameAsPositive="0">
              <x14:cfvo type="autoMin"/>
              <x14:cfvo type="autoMax"/>
              <x14:borderColor rgb="FF63C384"/>
              <x14:negativeFillColor rgb="FFFF0000"/>
              <x14:negativeBorderColor rgb="FFFF0000"/>
              <x14:axisColor rgb="FF000000"/>
            </x14:dataBar>
          </x14:cfRule>
          <xm:sqref>K31:K35</xm:sqref>
        </x14:conditionalFormatting>
        <x14:conditionalFormatting xmlns:xm="http://schemas.microsoft.com/office/excel/2006/main">
          <x14:cfRule type="dataBar" id="{AB7E2187-E48A-4F2B-8D85-5537B9CF4C58}">
            <x14:dataBar minLength="0" maxLength="100" border="1" negativeBarBorderColorSameAsPositive="0">
              <x14:cfvo type="autoMin"/>
              <x14:cfvo type="autoMax"/>
              <x14:borderColor rgb="FFFF555A"/>
              <x14:negativeFillColor rgb="FFFF0000"/>
              <x14:negativeBorderColor rgb="FFFF0000"/>
              <x14:axisColor rgb="FF000000"/>
            </x14:dataBar>
          </x14:cfRule>
          <xm:sqref>M31:M35</xm:sqref>
        </x14:conditionalFormatting>
        <x14:conditionalFormatting xmlns:xm="http://schemas.microsoft.com/office/excel/2006/main">
          <x14:cfRule type="dataBar" id="{0E78C01B-41B0-49EA-9771-2F00BEC0B2DD}">
            <x14:dataBar minLength="0" maxLength="100" border="1" negativeBarBorderColorSameAsPositive="0">
              <x14:cfvo type="autoMin"/>
              <x14:cfvo type="autoMax"/>
              <x14:borderColor rgb="FF63C384"/>
              <x14:negativeFillColor rgb="FFFF0000"/>
              <x14:negativeBorderColor rgb="FFFF0000"/>
              <x14:axisColor rgb="FF000000"/>
            </x14:dataBar>
          </x14:cfRule>
          <xm:sqref>P31:P35</xm:sqref>
        </x14:conditionalFormatting>
        <x14:conditionalFormatting xmlns:xm="http://schemas.microsoft.com/office/excel/2006/main">
          <x14:cfRule type="dataBar" id="{0CC94755-7DB1-4C1D-B3FC-9E0642BC8FF2}">
            <x14:dataBar minLength="0" maxLength="100" border="1" negativeBarBorderColorSameAsPositive="0">
              <x14:cfvo type="autoMin"/>
              <x14:cfvo type="autoMax"/>
              <x14:borderColor rgb="FF63C384"/>
              <x14:negativeFillColor rgb="FFFF0000"/>
              <x14:negativeBorderColor rgb="FFFF0000"/>
              <x14:axisColor rgb="FF000000"/>
            </x14:dataBar>
          </x14:cfRule>
          <xm:sqref>R31:R35</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27"/>
  <sheetViews>
    <sheetView topLeftCell="A2" workbookViewId="0">
      <selection activeCell="A27" sqref="A27"/>
    </sheetView>
  </sheetViews>
  <sheetFormatPr defaultRowHeight="15" x14ac:dyDescent="0.25"/>
  <cols>
    <col min="1" max="1" width="28.140625" customWidth="1"/>
    <col min="3" max="3" width="35.28515625" customWidth="1"/>
    <col min="5" max="5" width="31.5703125" customWidth="1"/>
    <col min="7" max="7" width="41.140625" customWidth="1"/>
  </cols>
  <sheetData>
    <row r="2" spans="1:7" x14ac:dyDescent="0.25">
      <c r="A2" s="33" t="s">
        <v>9238</v>
      </c>
      <c r="C2" s="33" t="s">
        <v>9239</v>
      </c>
      <c r="E2" s="33" t="s">
        <v>9240</v>
      </c>
      <c r="G2" s="33" t="s">
        <v>9241</v>
      </c>
    </row>
    <row r="3" spans="1:7" x14ac:dyDescent="0.25">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25">
      <c r="A5" s="33" t="s">
        <v>9242</v>
      </c>
      <c r="C5" s="33" t="s">
        <v>9243</v>
      </c>
      <c r="E5" s="33" t="s">
        <v>9244</v>
      </c>
      <c r="G5" s="33" t="s">
        <v>9245</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33" t="s">
        <v>9262</v>
      </c>
      <c r="C8" s="33" t="s">
        <v>9246</v>
      </c>
      <c r="E8" s="33" t="s">
        <v>9247</v>
      </c>
      <c r="G8" s="33" t="s">
        <v>9248</v>
      </c>
    </row>
    <row r="9" spans="1:7" x14ac:dyDescent="0.25">
      <c r="A9" s="30">
        <f>A3/A12</f>
        <v>3075.7266533333282</v>
      </c>
      <c r="C9" s="34">
        <f>((C3-C6)/C6)</f>
        <v>-8.082114676749067E-4</v>
      </c>
      <c r="E9" s="34">
        <f>((E3-E6)/E6)</f>
        <v>-7.2022340859406939E-2</v>
      </c>
      <c r="G9" s="34">
        <f>((G3-G6)/G6)</f>
        <v>-8.082114676749067E-4</v>
      </c>
    </row>
    <row r="10" spans="1:7" x14ac:dyDescent="0.25">
      <c r="D10" s="34"/>
    </row>
    <row r="11" spans="1:7" x14ac:dyDescent="0.25">
      <c r="A11" s="33" t="s">
        <v>9261</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COUNTA(Table2[Invoice No])</f>
        <v>3000</v>
      </c>
    </row>
    <row r="14" spans="1:7" x14ac:dyDescent="0.25">
      <c r="A14" s="33" t="s">
        <v>9254</v>
      </c>
      <c r="C14" s="33" t="s">
        <v>9263</v>
      </c>
    </row>
    <row r="15" spans="1:7" x14ac:dyDescent="0.25">
      <c r="A15" s="34">
        <f>A6/A3</f>
        <v>0.19556555175282422</v>
      </c>
      <c r="C15" s="30">
        <f>SUM(Table2[Cost Amount])</f>
        <v>6596441.1199999666</v>
      </c>
    </row>
    <row r="16" spans="1:7" x14ac:dyDescent="0.25">
      <c r="C16" s="36"/>
    </row>
    <row r="17" spans="1:1" x14ac:dyDescent="0.25">
      <c r="A17" s="33" t="s">
        <v>9255</v>
      </c>
    </row>
    <row r="18" spans="1:1" x14ac:dyDescent="0.25">
      <c r="A18">
        <f>SUM(Table2[Quantity])</f>
        <v>6118</v>
      </c>
    </row>
    <row r="20" spans="1:1" x14ac:dyDescent="0.25">
      <c r="A20" s="33" t="s">
        <v>9256</v>
      </c>
    </row>
    <row r="21" spans="1:1" x14ac:dyDescent="0.25">
      <c r="A21">
        <f>SUM(Table2[Discount Amount])</f>
        <v>1184202.8399999978</v>
      </c>
    </row>
    <row r="23" spans="1:1" x14ac:dyDescent="0.25">
      <c r="A23" s="33" t="s">
        <v>9257</v>
      </c>
    </row>
    <row r="24" spans="1:1" x14ac:dyDescent="0.25">
      <c r="A24" s="34">
        <f>AVERAGE(Table2[Discount %])/100</f>
        <v>0.12570000000000001</v>
      </c>
    </row>
    <row r="26" spans="1:1" x14ac:dyDescent="0.25">
      <c r="A26" s="33" t="s">
        <v>9260</v>
      </c>
    </row>
    <row r="27" spans="1:1" x14ac:dyDescent="0.25">
      <c r="A27" s="34">
        <f>COUNTIF(Table2[Return Status],"Returned")/COUNTA(Table2[Return Status])</f>
        <v>4.8666666666666664E-2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C5E2-A007-4375-BE59-F3F7BE5732C4}">
  <dimension ref="A3:D427"/>
  <sheetViews>
    <sheetView zoomScale="82" zoomScaleNormal="82" workbookViewId="0">
      <selection activeCell="D4" sqref="D4"/>
    </sheetView>
  </sheetViews>
  <sheetFormatPr defaultRowHeight="15" x14ac:dyDescent="0.25"/>
  <cols>
    <col min="1" max="1" width="16.140625" bestFit="1" customWidth="1"/>
    <col min="2" max="2" width="20" bestFit="1" customWidth="1"/>
    <col min="3" max="3" width="43.5703125" bestFit="1" customWidth="1"/>
    <col min="4" max="4" width="20" bestFit="1" customWidth="1"/>
  </cols>
  <sheetData>
    <row r="3" spans="1:2" x14ac:dyDescent="0.25">
      <c r="A3" s="28" t="s">
        <v>9218</v>
      </c>
      <c r="B3" t="s">
        <v>9221</v>
      </c>
    </row>
    <row r="4" spans="1:2" x14ac:dyDescent="0.25">
      <c r="A4" s="29" t="s">
        <v>4951</v>
      </c>
      <c r="B4" s="30">
        <v>4463451.9400000079</v>
      </c>
    </row>
    <row r="5" spans="1:2" x14ac:dyDescent="0.25">
      <c r="A5" s="29" t="s">
        <v>4935</v>
      </c>
      <c r="B5" s="30">
        <v>2554815.9000000018</v>
      </c>
    </row>
    <row r="6" spans="1:2" x14ac:dyDescent="0.25">
      <c r="A6" s="29" t="s">
        <v>4943</v>
      </c>
      <c r="B6" s="30">
        <v>2208912.1200000015</v>
      </c>
    </row>
    <row r="7" spans="1:2" x14ac:dyDescent="0.25">
      <c r="A7" s="29" t="s">
        <v>9219</v>
      </c>
      <c r="B7" s="30">
        <v>9227179.9600000102</v>
      </c>
    </row>
    <row r="11" spans="1:2" x14ac:dyDescent="0.25">
      <c r="A11" s="83" t="e" vm="1">
        <v>#VALUE!</v>
      </c>
    </row>
    <row r="18" spans="1:4" x14ac:dyDescent="0.25">
      <c r="C18" s="28" t="s">
        <v>9218</v>
      </c>
      <c r="D18" t="s">
        <v>9221</v>
      </c>
    </row>
    <row r="19" spans="1:4" x14ac:dyDescent="0.25">
      <c r="C19" s="29" t="s">
        <v>8065</v>
      </c>
      <c r="D19" s="83">
        <v>386337.28999999992</v>
      </c>
    </row>
    <row r="20" spans="1:4" x14ac:dyDescent="0.25">
      <c r="C20" s="29" t="s">
        <v>8177</v>
      </c>
      <c r="D20" s="83">
        <v>310084.62999999995</v>
      </c>
    </row>
    <row r="21" spans="1:4" x14ac:dyDescent="0.25">
      <c r="C21" s="29" t="s">
        <v>8113</v>
      </c>
      <c r="D21" s="83">
        <v>292305.8400000002</v>
      </c>
    </row>
    <row r="22" spans="1:4" x14ac:dyDescent="0.25">
      <c r="C22" s="29" t="s">
        <v>8067</v>
      </c>
      <c r="D22" s="83">
        <v>264364.77</v>
      </c>
    </row>
    <row r="23" spans="1:4" x14ac:dyDescent="0.25">
      <c r="C23" s="29" t="s">
        <v>8139</v>
      </c>
      <c r="D23" s="83">
        <v>223576.78</v>
      </c>
    </row>
    <row r="24" spans="1:4" x14ac:dyDescent="0.25">
      <c r="C24" s="29" t="s">
        <v>8080</v>
      </c>
      <c r="D24" s="83">
        <v>219676.14000000004</v>
      </c>
    </row>
    <row r="25" spans="1:4" x14ac:dyDescent="0.25">
      <c r="C25" s="29" t="s">
        <v>8069</v>
      </c>
      <c r="D25" s="83">
        <v>194696.04999999996</v>
      </c>
    </row>
    <row r="26" spans="1:4" x14ac:dyDescent="0.25">
      <c r="C26" s="29" t="s">
        <v>8181</v>
      </c>
      <c r="D26" s="83">
        <v>191070.97000000003</v>
      </c>
    </row>
    <row r="27" spans="1:4" x14ac:dyDescent="0.25">
      <c r="C27" s="29" t="s">
        <v>8133</v>
      </c>
      <c r="D27" s="83">
        <v>190549.81</v>
      </c>
    </row>
    <row r="28" spans="1:4" x14ac:dyDescent="0.25">
      <c r="C28" s="29" t="s">
        <v>8085</v>
      </c>
      <c r="D28" s="83">
        <v>188618.30999999997</v>
      </c>
    </row>
    <row r="29" spans="1:4" x14ac:dyDescent="0.25">
      <c r="C29" s="29" t="s">
        <v>9219</v>
      </c>
      <c r="D29" s="83">
        <v>2461280.5900000003</v>
      </c>
    </row>
    <row r="32" spans="1:4" x14ac:dyDescent="0.25">
      <c r="A32" s="28" t="s">
        <v>9218</v>
      </c>
      <c r="B32" t="s">
        <v>9220</v>
      </c>
    </row>
    <row r="33" spans="1:2" x14ac:dyDescent="0.25">
      <c r="A33" s="29" t="s">
        <v>7724</v>
      </c>
      <c r="B33" s="83">
        <v>156</v>
      </c>
    </row>
    <row r="34" spans="1:2" x14ac:dyDescent="0.25">
      <c r="A34" s="29" t="s">
        <v>7740</v>
      </c>
      <c r="B34" s="83">
        <v>74</v>
      </c>
    </row>
    <row r="35" spans="1:2" x14ac:dyDescent="0.25">
      <c r="A35" s="29" t="s">
        <v>8033</v>
      </c>
      <c r="B35" s="83">
        <v>69</v>
      </c>
    </row>
    <row r="36" spans="1:2" x14ac:dyDescent="0.25">
      <c r="A36" s="29" t="s">
        <v>7640</v>
      </c>
      <c r="B36" s="83">
        <v>68</v>
      </c>
    </row>
    <row r="37" spans="1:2" x14ac:dyDescent="0.25">
      <c r="A37" s="29" t="s">
        <v>7911</v>
      </c>
      <c r="B37" s="83">
        <v>68</v>
      </c>
    </row>
    <row r="38" spans="1:2" x14ac:dyDescent="0.25">
      <c r="A38" s="29" t="s">
        <v>7923</v>
      </c>
      <c r="B38" s="83">
        <v>64</v>
      </c>
    </row>
    <row r="39" spans="1:2" x14ac:dyDescent="0.25">
      <c r="A39" s="29" t="s">
        <v>7920</v>
      </c>
      <c r="B39" s="83">
        <v>62</v>
      </c>
    </row>
    <row r="40" spans="1:2" x14ac:dyDescent="0.25">
      <c r="A40" s="29" t="s">
        <v>7886</v>
      </c>
      <c r="B40" s="83">
        <v>61</v>
      </c>
    </row>
    <row r="41" spans="1:2" x14ac:dyDescent="0.25">
      <c r="A41" s="29" t="s">
        <v>7915</v>
      </c>
      <c r="B41" s="83">
        <v>57</v>
      </c>
    </row>
    <row r="42" spans="1:2" x14ac:dyDescent="0.25">
      <c r="A42" s="29" t="s">
        <v>7794</v>
      </c>
      <c r="B42" s="83">
        <v>56</v>
      </c>
    </row>
    <row r="43" spans="1:2" x14ac:dyDescent="0.25">
      <c r="A43" s="29" t="s">
        <v>7905</v>
      </c>
      <c r="B43" s="83">
        <v>56</v>
      </c>
    </row>
    <row r="44" spans="1:2" x14ac:dyDescent="0.25">
      <c r="A44" s="29" t="s">
        <v>9219</v>
      </c>
      <c r="B44" s="83">
        <v>791</v>
      </c>
    </row>
    <row r="48" spans="1:2" x14ac:dyDescent="0.25">
      <c r="A48" s="28" t="s">
        <v>9218</v>
      </c>
      <c r="B48" t="s">
        <v>9221</v>
      </c>
    </row>
    <row r="49" spans="1:2" x14ac:dyDescent="0.25">
      <c r="A49" s="29" t="s">
        <v>9224</v>
      </c>
      <c r="B49" s="83">
        <v>7613439.2299999995</v>
      </c>
    </row>
    <row r="50" spans="1:2" x14ac:dyDescent="0.25">
      <c r="A50" s="32" t="s">
        <v>9226</v>
      </c>
      <c r="B50" s="83">
        <v>683356.93000000017</v>
      </c>
    </row>
    <row r="51" spans="1:2" x14ac:dyDescent="0.25">
      <c r="A51" s="39">
        <v>45383</v>
      </c>
      <c r="B51" s="83">
        <v>26253.63</v>
      </c>
    </row>
    <row r="52" spans="1:2" x14ac:dyDescent="0.25">
      <c r="A52" s="39">
        <v>45384</v>
      </c>
      <c r="B52" s="83">
        <v>21041.18</v>
      </c>
    </row>
    <row r="53" spans="1:2" x14ac:dyDescent="0.25">
      <c r="A53" s="39">
        <v>45385</v>
      </c>
      <c r="B53" s="83">
        <v>25887.06</v>
      </c>
    </row>
    <row r="54" spans="1:2" x14ac:dyDescent="0.25">
      <c r="A54" s="39">
        <v>45386</v>
      </c>
      <c r="B54" s="83">
        <v>15719.39</v>
      </c>
    </row>
    <row r="55" spans="1:2" x14ac:dyDescent="0.25">
      <c r="A55" s="39">
        <v>45387</v>
      </c>
      <c r="B55" s="83">
        <v>12426.68</v>
      </c>
    </row>
    <row r="56" spans="1:2" x14ac:dyDescent="0.25">
      <c r="A56" s="39">
        <v>45388</v>
      </c>
      <c r="B56" s="83">
        <v>41836.479999999996</v>
      </c>
    </row>
    <row r="57" spans="1:2" x14ac:dyDescent="0.25">
      <c r="A57" s="39">
        <v>45389</v>
      </c>
      <c r="B57" s="83">
        <v>39492.78</v>
      </c>
    </row>
    <row r="58" spans="1:2" x14ac:dyDescent="0.25">
      <c r="A58" s="39">
        <v>45390</v>
      </c>
      <c r="B58" s="83">
        <v>21753.609999999997</v>
      </c>
    </row>
    <row r="59" spans="1:2" x14ac:dyDescent="0.25">
      <c r="A59" s="39">
        <v>45391</v>
      </c>
      <c r="B59" s="83">
        <v>10892.269999999999</v>
      </c>
    </row>
    <row r="60" spans="1:2" x14ac:dyDescent="0.25">
      <c r="A60" s="39">
        <v>45392</v>
      </c>
      <c r="B60" s="83">
        <v>19623.040000000005</v>
      </c>
    </row>
    <row r="61" spans="1:2" x14ac:dyDescent="0.25">
      <c r="A61" s="39">
        <v>45393</v>
      </c>
      <c r="B61" s="83">
        <v>15265.400000000001</v>
      </c>
    </row>
    <row r="62" spans="1:2" x14ac:dyDescent="0.25">
      <c r="A62" s="39">
        <v>45394</v>
      </c>
      <c r="B62" s="83">
        <v>9965.48</v>
      </c>
    </row>
    <row r="63" spans="1:2" x14ac:dyDescent="0.25">
      <c r="A63" s="39">
        <v>45395</v>
      </c>
      <c r="B63" s="83">
        <v>30519.42</v>
      </c>
    </row>
    <row r="64" spans="1:2" x14ac:dyDescent="0.25">
      <c r="A64" s="39">
        <v>45396</v>
      </c>
      <c r="B64" s="83">
        <v>28440.47</v>
      </c>
    </row>
    <row r="65" spans="1:2" x14ac:dyDescent="0.25">
      <c r="A65" s="39">
        <v>45397</v>
      </c>
      <c r="B65" s="83">
        <v>19488.129999999997</v>
      </c>
    </row>
    <row r="66" spans="1:2" x14ac:dyDescent="0.25">
      <c r="A66" s="39">
        <v>45398</v>
      </c>
      <c r="B66" s="83">
        <v>46497.279999999999</v>
      </c>
    </row>
    <row r="67" spans="1:2" x14ac:dyDescent="0.25">
      <c r="A67" s="39">
        <v>45399</v>
      </c>
      <c r="B67" s="83">
        <v>36502.31</v>
      </c>
    </row>
    <row r="68" spans="1:2" x14ac:dyDescent="0.25">
      <c r="A68" s="39">
        <v>45400</v>
      </c>
      <c r="B68" s="83">
        <v>11295.64</v>
      </c>
    </row>
    <row r="69" spans="1:2" x14ac:dyDescent="0.25">
      <c r="A69" s="39">
        <v>45401</v>
      </c>
      <c r="B69" s="83">
        <v>21961.629999999997</v>
      </c>
    </row>
    <row r="70" spans="1:2" x14ac:dyDescent="0.25">
      <c r="A70" s="39">
        <v>45402</v>
      </c>
      <c r="B70" s="83">
        <v>4125.57</v>
      </c>
    </row>
    <row r="71" spans="1:2" x14ac:dyDescent="0.25">
      <c r="A71" s="39">
        <v>45403</v>
      </c>
      <c r="B71" s="83">
        <v>52689.359999999993</v>
      </c>
    </row>
    <row r="72" spans="1:2" x14ac:dyDescent="0.25">
      <c r="A72" s="39">
        <v>45404</v>
      </c>
      <c r="B72" s="83">
        <v>23939.05</v>
      </c>
    </row>
    <row r="73" spans="1:2" x14ac:dyDescent="0.25">
      <c r="A73" s="39">
        <v>45405</v>
      </c>
      <c r="B73" s="83">
        <v>12969.19</v>
      </c>
    </row>
    <row r="74" spans="1:2" x14ac:dyDescent="0.25">
      <c r="A74" s="39">
        <v>45406</v>
      </c>
      <c r="B74" s="83">
        <v>11108.920000000002</v>
      </c>
    </row>
    <row r="75" spans="1:2" x14ac:dyDescent="0.25">
      <c r="A75" s="39">
        <v>45407</v>
      </c>
      <c r="B75" s="83">
        <v>15011.15</v>
      </c>
    </row>
    <row r="76" spans="1:2" x14ac:dyDescent="0.25">
      <c r="A76" s="39">
        <v>45408</v>
      </c>
      <c r="B76" s="83">
        <v>29020.28</v>
      </c>
    </row>
    <row r="77" spans="1:2" x14ac:dyDescent="0.25">
      <c r="A77" s="39">
        <v>45409</v>
      </c>
      <c r="B77" s="83">
        <v>25718.989999999998</v>
      </c>
    </row>
    <row r="78" spans="1:2" x14ac:dyDescent="0.25">
      <c r="A78" s="39">
        <v>45410</v>
      </c>
      <c r="B78" s="83">
        <v>18513.999999999996</v>
      </c>
    </row>
    <row r="79" spans="1:2" x14ac:dyDescent="0.25">
      <c r="A79" s="39">
        <v>45411</v>
      </c>
      <c r="B79" s="83">
        <v>13184.77</v>
      </c>
    </row>
    <row r="80" spans="1:2" x14ac:dyDescent="0.25">
      <c r="A80" s="39">
        <v>45412</v>
      </c>
      <c r="B80" s="83">
        <v>22213.769999999997</v>
      </c>
    </row>
    <row r="81" spans="1:2" x14ac:dyDescent="0.25">
      <c r="A81" s="32" t="s">
        <v>9227</v>
      </c>
      <c r="B81" s="83">
        <v>715370.42000000016</v>
      </c>
    </row>
    <row r="82" spans="1:2" x14ac:dyDescent="0.25">
      <c r="A82" s="39">
        <v>45413</v>
      </c>
      <c r="B82" s="83">
        <v>35353.189999999995</v>
      </c>
    </row>
    <row r="83" spans="1:2" x14ac:dyDescent="0.25">
      <c r="A83" s="39">
        <v>45414</v>
      </c>
      <c r="B83" s="83">
        <v>16996.240000000002</v>
      </c>
    </row>
    <row r="84" spans="1:2" x14ac:dyDescent="0.25">
      <c r="A84" s="39">
        <v>45415</v>
      </c>
      <c r="B84" s="83">
        <v>34201.43</v>
      </c>
    </row>
    <row r="85" spans="1:2" x14ac:dyDescent="0.25">
      <c r="A85" s="39">
        <v>45416</v>
      </c>
      <c r="B85" s="83">
        <v>39323.459999999992</v>
      </c>
    </row>
    <row r="86" spans="1:2" x14ac:dyDescent="0.25">
      <c r="A86" s="39">
        <v>45417</v>
      </c>
      <c r="B86" s="83">
        <v>42159.37999999999</v>
      </c>
    </row>
    <row r="87" spans="1:2" x14ac:dyDescent="0.25">
      <c r="A87" s="39">
        <v>45418</v>
      </c>
      <c r="B87" s="83">
        <v>18140.12</v>
      </c>
    </row>
    <row r="88" spans="1:2" x14ac:dyDescent="0.25">
      <c r="A88" s="39">
        <v>45419</v>
      </c>
      <c r="B88" s="83">
        <v>12163.629999999997</v>
      </c>
    </row>
    <row r="89" spans="1:2" x14ac:dyDescent="0.25">
      <c r="A89" s="39">
        <v>45420</v>
      </c>
      <c r="B89" s="83">
        <v>30602.65</v>
      </c>
    </row>
    <row r="90" spans="1:2" x14ac:dyDescent="0.25">
      <c r="A90" s="39">
        <v>45421</v>
      </c>
      <c r="B90" s="83">
        <v>7004.82</v>
      </c>
    </row>
    <row r="91" spans="1:2" x14ac:dyDescent="0.25">
      <c r="A91" s="39">
        <v>45422</v>
      </c>
      <c r="B91" s="83">
        <v>14213.36</v>
      </c>
    </row>
    <row r="92" spans="1:2" x14ac:dyDescent="0.25">
      <c r="A92" s="39">
        <v>45423</v>
      </c>
      <c r="B92" s="83">
        <v>36373.749999999993</v>
      </c>
    </row>
    <row r="93" spans="1:2" x14ac:dyDescent="0.25">
      <c r="A93" s="39">
        <v>45424</v>
      </c>
      <c r="B93" s="83">
        <v>19417.419999999998</v>
      </c>
    </row>
    <row r="94" spans="1:2" x14ac:dyDescent="0.25">
      <c r="A94" s="39">
        <v>45425</v>
      </c>
      <c r="B94" s="83">
        <v>13530.009999999998</v>
      </c>
    </row>
    <row r="95" spans="1:2" x14ac:dyDescent="0.25">
      <c r="A95" s="39">
        <v>45426</v>
      </c>
      <c r="B95" s="83">
        <v>20132.53</v>
      </c>
    </row>
    <row r="96" spans="1:2" x14ac:dyDescent="0.25">
      <c r="A96" s="39">
        <v>45427</v>
      </c>
      <c r="B96" s="83">
        <v>1976.1</v>
      </c>
    </row>
    <row r="97" spans="1:2" x14ac:dyDescent="0.25">
      <c r="A97" s="39">
        <v>45428</v>
      </c>
      <c r="B97" s="83">
        <v>2045.08</v>
      </c>
    </row>
    <row r="98" spans="1:2" x14ac:dyDescent="0.25">
      <c r="A98" s="39">
        <v>45429</v>
      </c>
      <c r="B98" s="83">
        <v>40827.599999999999</v>
      </c>
    </row>
    <row r="99" spans="1:2" x14ac:dyDescent="0.25">
      <c r="A99" s="39">
        <v>45430</v>
      </c>
      <c r="B99" s="83">
        <v>42057.040000000008</v>
      </c>
    </row>
    <row r="100" spans="1:2" x14ac:dyDescent="0.25">
      <c r="A100" s="39">
        <v>45431</v>
      </c>
      <c r="B100" s="83">
        <v>13325.16</v>
      </c>
    </row>
    <row r="101" spans="1:2" x14ac:dyDescent="0.25">
      <c r="A101" s="39">
        <v>45432</v>
      </c>
      <c r="B101" s="83">
        <v>11493.2</v>
      </c>
    </row>
    <row r="102" spans="1:2" x14ac:dyDescent="0.25">
      <c r="A102" s="39">
        <v>45433</v>
      </c>
      <c r="B102" s="83">
        <v>19575.88</v>
      </c>
    </row>
    <row r="103" spans="1:2" x14ac:dyDescent="0.25">
      <c r="A103" s="39">
        <v>45434</v>
      </c>
      <c r="B103" s="83">
        <v>20064.629999999997</v>
      </c>
    </row>
    <row r="104" spans="1:2" x14ac:dyDescent="0.25">
      <c r="A104" s="39">
        <v>45435</v>
      </c>
      <c r="B104" s="83">
        <v>6012.18</v>
      </c>
    </row>
    <row r="105" spans="1:2" x14ac:dyDescent="0.25">
      <c r="A105" s="39">
        <v>45436</v>
      </c>
      <c r="B105" s="83">
        <v>44847.490000000005</v>
      </c>
    </row>
    <row r="106" spans="1:2" x14ac:dyDescent="0.25">
      <c r="A106" s="39">
        <v>45437</v>
      </c>
      <c r="B106" s="83">
        <v>30084.929999999997</v>
      </c>
    </row>
    <row r="107" spans="1:2" x14ac:dyDescent="0.25">
      <c r="A107" s="39">
        <v>45438</v>
      </c>
      <c r="B107" s="83">
        <v>36451.74</v>
      </c>
    </row>
    <row r="108" spans="1:2" x14ac:dyDescent="0.25">
      <c r="A108" s="39">
        <v>45439</v>
      </c>
      <c r="B108" s="83">
        <v>19781.310000000001</v>
      </c>
    </row>
    <row r="109" spans="1:2" x14ac:dyDescent="0.25">
      <c r="A109" s="39">
        <v>45440</v>
      </c>
      <c r="B109" s="83">
        <v>10804.050000000001</v>
      </c>
    </row>
    <row r="110" spans="1:2" x14ac:dyDescent="0.25">
      <c r="A110" s="39">
        <v>45441</v>
      </c>
      <c r="B110" s="83">
        <v>28768.82</v>
      </c>
    </row>
    <row r="111" spans="1:2" x14ac:dyDescent="0.25">
      <c r="A111" s="39">
        <v>45442</v>
      </c>
      <c r="B111" s="83">
        <v>22344.690000000002</v>
      </c>
    </row>
    <row r="112" spans="1:2" x14ac:dyDescent="0.25">
      <c r="A112" s="39">
        <v>45443</v>
      </c>
      <c r="B112" s="83">
        <v>25298.53</v>
      </c>
    </row>
    <row r="113" spans="1:2" x14ac:dyDescent="0.25">
      <c r="A113" s="32" t="s">
        <v>9228</v>
      </c>
      <c r="B113" s="83">
        <v>706442.99000000022</v>
      </c>
    </row>
    <row r="114" spans="1:2" x14ac:dyDescent="0.25">
      <c r="A114" s="39">
        <v>45444</v>
      </c>
      <c r="B114" s="83">
        <v>7140.44</v>
      </c>
    </row>
    <row r="115" spans="1:2" x14ac:dyDescent="0.25">
      <c r="A115" s="39">
        <v>45445</v>
      </c>
      <c r="B115" s="83">
        <v>18745.02</v>
      </c>
    </row>
    <row r="116" spans="1:2" x14ac:dyDescent="0.25">
      <c r="A116" s="39">
        <v>45446</v>
      </c>
      <c r="B116" s="83">
        <v>14635.119999999999</v>
      </c>
    </row>
    <row r="117" spans="1:2" x14ac:dyDescent="0.25">
      <c r="A117" s="39">
        <v>45447</v>
      </c>
      <c r="B117" s="83">
        <v>27053.560000000005</v>
      </c>
    </row>
    <row r="118" spans="1:2" x14ac:dyDescent="0.25">
      <c r="A118" s="39">
        <v>45448</v>
      </c>
      <c r="B118" s="83">
        <v>13444.8</v>
      </c>
    </row>
    <row r="119" spans="1:2" x14ac:dyDescent="0.25">
      <c r="A119" s="39">
        <v>45449</v>
      </c>
      <c r="B119" s="83">
        <v>31792.84</v>
      </c>
    </row>
    <row r="120" spans="1:2" x14ac:dyDescent="0.25">
      <c r="A120" s="39">
        <v>45450</v>
      </c>
      <c r="B120" s="83">
        <v>14749.94</v>
      </c>
    </row>
    <row r="121" spans="1:2" x14ac:dyDescent="0.25">
      <c r="A121" s="39">
        <v>45451</v>
      </c>
      <c r="B121" s="83">
        <v>47288</v>
      </c>
    </row>
    <row r="122" spans="1:2" x14ac:dyDescent="0.25">
      <c r="A122" s="39">
        <v>45452</v>
      </c>
      <c r="B122" s="83">
        <v>13016.99</v>
      </c>
    </row>
    <row r="123" spans="1:2" x14ac:dyDescent="0.25">
      <c r="A123" s="39">
        <v>45453</v>
      </c>
      <c r="B123" s="83">
        <v>48668.700000000004</v>
      </c>
    </row>
    <row r="124" spans="1:2" x14ac:dyDescent="0.25">
      <c r="A124" s="39">
        <v>45454</v>
      </c>
      <c r="B124" s="83">
        <v>49739.71</v>
      </c>
    </row>
    <row r="125" spans="1:2" x14ac:dyDescent="0.25">
      <c r="A125" s="39">
        <v>45455</v>
      </c>
      <c r="B125" s="83">
        <v>20762.899999999998</v>
      </c>
    </row>
    <row r="126" spans="1:2" x14ac:dyDescent="0.25">
      <c r="A126" s="39">
        <v>45456</v>
      </c>
      <c r="B126" s="83">
        <v>14530.740000000002</v>
      </c>
    </row>
    <row r="127" spans="1:2" x14ac:dyDescent="0.25">
      <c r="A127" s="39">
        <v>45457</v>
      </c>
      <c r="B127" s="83">
        <v>32027.770000000004</v>
      </c>
    </row>
    <row r="128" spans="1:2" x14ac:dyDescent="0.25">
      <c r="A128" s="39">
        <v>45458</v>
      </c>
      <c r="B128" s="83">
        <v>13868.76</v>
      </c>
    </row>
    <row r="129" spans="1:2" x14ac:dyDescent="0.25">
      <c r="A129" s="39">
        <v>45459</v>
      </c>
      <c r="B129" s="83">
        <v>8167.73</v>
      </c>
    </row>
    <row r="130" spans="1:2" x14ac:dyDescent="0.25">
      <c r="A130" s="39">
        <v>45460</v>
      </c>
      <c r="B130" s="83">
        <v>42241.47</v>
      </c>
    </row>
    <row r="131" spans="1:2" x14ac:dyDescent="0.25">
      <c r="A131" s="39">
        <v>45461</v>
      </c>
      <c r="B131" s="83">
        <v>19692.989999999998</v>
      </c>
    </row>
    <row r="132" spans="1:2" x14ac:dyDescent="0.25">
      <c r="A132" s="39">
        <v>45462</v>
      </c>
      <c r="B132" s="83">
        <v>7263.06</v>
      </c>
    </row>
    <row r="133" spans="1:2" x14ac:dyDescent="0.25">
      <c r="A133" s="39">
        <v>45463</v>
      </c>
      <c r="B133" s="83">
        <v>28420.21</v>
      </c>
    </row>
    <row r="134" spans="1:2" x14ac:dyDescent="0.25">
      <c r="A134" s="39">
        <v>45464</v>
      </c>
      <c r="B134" s="83">
        <v>42430.040000000008</v>
      </c>
    </row>
    <row r="135" spans="1:2" x14ac:dyDescent="0.25">
      <c r="A135" s="39">
        <v>45465</v>
      </c>
      <c r="B135" s="83">
        <v>22080.1</v>
      </c>
    </row>
    <row r="136" spans="1:2" x14ac:dyDescent="0.25">
      <c r="A136" s="39">
        <v>45466</v>
      </c>
      <c r="B136" s="83">
        <v>27539.919999999998</v>
      </c>
    </row>
    <row r="137" spans="1:2" x14ac:dyDescent="0.25">
      <c r="A137" s="39">
        <v>45467</v>
      </c>
      <c r="B137" s="83">
        <v>30400.66</v>
      </c>
    </row>
    <row r="138" spans="1:2" x14ac:dyDescent="0.25">
      <c r="A138" s="39">
        <v>45468</v>
      </c>
      <c r="B138" s="83">
        <v>20592.57</v>
      </c>
    </row>
    <row r="139" spans="1:2" x14ac:dyDescent="0.25">
      <c r="A139" s="39">
        <v>45469</v>
      </c>
      <c r="B139" s="83">
        <v>15401.369999999999</v>
      </c>
    </row>
    <row r="140" spans="1:2" x14ac:dyDescent="0.25">
      <c r="A140" s="39">
        <v>45470</v>
      </c>
      <c r="B140" s="83">
        <v>12961.19</v>
      </c>
    </row>
    <row r="141" spans="1:2" x14ac:dyDescent="0.25">
      <c r="A141" s="39">
        <v>45471</v>
      </c>
      <c r="B141" s="83">
        <v>14260.800000000001</v>
      </c>
    </row>
    <row r="142" spans="1:2" x14ac:dyDescent="0.25">
      <c r="A142" s="39">
        <v>45472</v>
      </c>
      <c r="B142" s="83">
        <v>11002.560000000001</v>
      </c>
    </row>
    <row r="143" spans="1:2" x14ac:dyDescent="0.25">
      <c r="A143" s="39">
        <v>45473</v>
      </c>
      <c r="B143" s="83">
        <v>36523.03</v>
      </c>
    </row>
    <row r="144" spans="1:2" x14ac:dyDescent="0.25">
      <c r="A144" s="32" t="s">
        <v>9229</v>
      </c>
      <c r="B144" s="83">
        <v>575940.09000000008</v>
      </c>
    </row>
    <row r="145" spans="1:2" x14ac:dyDescent="0.25">
      <c r="A145" s="39">
        <v>45474</v>
      </c>
      <c r="B145" s="83">
        <v>11537.939999999999</v>
      </c>
    </row>
    <row r="146" spans="1:2" x14ac:dyDescent="0.25">
      <c r="A146" s="39">
        <v>45475</v>
      </c>
      <c r="B146" s="83">
        <v>15022.850000000002</v>
      </c>
    </row>
    <row r="147" spans="1:2" x14ac:dyDescent="0.25">
      <c r="A147" s="39">
        <v>45476</v>
      </c>
      <c r="B147" s="83">
        <v>9582.7799999999988</v>
      </c>
    </row>
    <row r="148" spans="1:2" x14ac:dyDescent="0.25">
      <c r="A148" s="39">
        <v>45477</v>
      </c>
      <c r="B148" s="83">
        <v>15330.83</v>
      </c>
    </row>
    <row r="149" spans="1:2" x14ac:dyDescent="0.25">
      <c r="A149" s="39">
        <v>45478</v>
      </c>
      <c r="B149" s="83">
        <v>8850.2800000000007</v>
      </c>
    </row>
    <row r="150" spans="1:2" x14ac:dyDescent="0.25">
      <c r="A150" s="39">
        <v>45479</v>
      </c>
      <c r="B150" s="83">
        <v>13185.94</v>
      </c>
    </row>
    <row r="151" spans="1:2" x14ac:dyDescent="0.25">
      <c r="A151" s="39">
        <v>45480</v>
      </c>
      <c r="B151" s="83">
        <v>14847.789999999999</v>
      </c>
    </row>
    <row r="152" spans="1:2" x14ac:dyDescent="0.25">
      <c r="A152" s="39">
        <v>45481</v>
      </c>
      <c r="B152" s="83">
        <v>15057.92</v>
      </c>
    </row>
    <row r="153" spans="1:2" x14ac:dyDescent="0.25">
      <c r="A153" s="39">
        <v>45482</v>
      </c>
      <c r="B153" s="83">
        <v>36278.180000000008</v>
      </c>
    </row>
    <row r="154" spans="1:2" x14ac:dyDescent="0.25">
      <c r="A154" s="39">
        <v>45483</v>
      </c>
      <c r="B154" s="83">
        <v>36227.410000000003</v>
      </c>
    </row>
    <row r="155" spans="1:2" x14ac:dyDescent="0.25">
      <c r="A155" s="39">
        <v>45484</v>
      </c>
      <c r="B155" s="83">
        <v>31932.130000000005</v>
      </c>
    </row>
    <row r="156" spans="1:2" x14ac:dyDescent="0.25">
      <c r="A156" s="39">
        <v>45485</v>
      </c>
      <c r="B156" s="83">
        <v>7561.07</v>
      </c>
    </row>
    <row r="157" spans="1:2" x14ac:dyDescent="0.25">
      <c r="A157" s="39">
        <v>45486</v>
      </c>
      <c r="B157" s="83">
        <v>30980.059999999998</v>
      </c>
    </row>
    <row r="158" spans="1:2" x14ac:dyDescent="0.25">
      <c r="A158" s="39">
        <v>45487</v>
      </c>
      <c r="B158" s="83">
        <v>24898.229999999996</v>
      </c>
    </row>
    <row r="159" spans="1:2" x14ac:dyDescent="0.25">
      <c r="A159" s="39">
        <v>45488</v>
      </c>
      <c r="B159" s="83">
        <v>32240.639999999996</v>
      </c>
    </row>
    <row r="160" spans="1:2" x14ac:dyDescent="0.25">
      <c r="A160" s="39">
        <v>45489</v>
      </c>
      <c r="B160" s="83">
        <v>24619.05</v>
      </c>
    </row>
    <row r="161" spans="1:2" x14ac:dyDescent="0.25">
      <c r="A161" s="39">
        <v>45490</v>
      </c>
      <c r="B161" s="83">
        <v>1391.25</v>
      </c>
    </row>
    <row r="162" spans="1:2" x14ac:dyDescent="0.25">
      <c r="A162" s="39">
        <v>45491</v>
      </c>
      <c r="B162" s="83">
        <v>18778.14</v>
      </c>
    </row>
    <row r="163" spans="1:2" x14ac:dyDescent="0.25">
      <c r="A163" s="39">
        <v>45492</v>
      </c>
      <c r="B163" s="83">
        <v>36519.140000000007</v>
      </c>
    </row>
    <row r="164" spans="1:2" x14ac:dyDescent="0.25">
      <c r="A164" s="39">
        <v>45493</v>
      </c>
      <c r="B164" s="83">
        <v>16792.27</v>
      </c>
    </row>
    <row r="165" spans="1:2" x14ac:dyDescent="0.25">
      <c r="A165" s="39">
        <v>45494</v>
      </c>
      <c r="B165" s="83">
        <v>14353.08</v>
      </c>
    </row>
    <row r="166" spans="1:2" x14ac:dyDescent="0.25">
      <c r="A166" s="39">
        <v>45495</v>
      </c>
      <c r="B166" s="83">
        <v>11497.560000000001</v>
      </c>
    </row>
    <row r="167" spans="1:2" x14ac:dyDescent="0.25">
      <c r="A167" s="39">
        <v>45496</v>
      </c>
      <c r="B167" s="83">
        <v>9234.4700000000012</v>
      </c>
    </row>
    <row r="168" spans="1:2" x14ac:dyDescent="0.25">
      <c r="A168" s="39">
        <v>45497</v>
      </c>
      <c r="B168" s="83">
        <v>19138.16</v>
      </c>
    </row>
    <row r="169" spans="1:2" x14ac:dyDescent="0.25">
      <c r="A169" s="39">
        <v>45498</v>
      </c>
      <c r="B169" s="83">
        <v>10740.49</v>
      </c>
    </row>
    <row r="170" spans="1:2" x14ac:dyDescent="0.25">
      <c r="A170" s="39">
        <v>45499</v>
      </c>
      <c r="B170" s="83">
        <v>25990.73</v>
      </c>
    </row>
    <row r="171" spans="1:2" x14ac:dyDescent="0.25">
      <c r="A171" s="39">
        <v>45500</v>
      </c>
      <c r="B171" s="83">
        <v>12831.980000000001</v>
      </c>
    </row>
    <row r="172" spans="1:2" x14ac:dyDescent="0.25">
      <c r="A172" s="39">
        <v>45501</v>
      </c>
      <c r="B172" s="83">
        <v>11018.35</v>
      </c>
    </row>
    <row r="173" spans="1:2" x14ac:dyDescent="0.25">
      <c r="A173" s="39">
        <v>45502</v>
      </c>
      <c r="B173" s="83">
        <v>26261.29</v>
      </c>
    </row>
    <row r="174" spans="1:2" x14ac:dyDescent="0.25">
      <c r="A174" s="39">
        <v>45503</v>
      </c>
      <c r="B174" s="83">
        <v>23817.800000000003</v>
      </c>
    </row>
    <row r="175" spans="1:2" x14ac:dyDescent="0.25">
      <c r="A175" s="39">
        <v>45504</v>
      </c>
      <c r="B175" s="83">
        <v>9422.2800000000007</v>
      </c>
    </row>
    <row r="176" spans="1:2" x14ac:dyDescent="0.25">
      <c r="A176" s="32" t="s">
        <v>9230</v>
      </c>
      <c r="B176" s="83">
        <v>624765.6399999999</v>
      </c>
    </row>
    <row r="177" spans="1:2" x14ac:dyDescent="0.25">
      <c r="A177" s="39">
        <v>45505</v>
      </c>
      <c r="B177" s="83">
        <v>23233.22</v>
      </c>
    </row>
    <row r="178" spans="1:2" x14ac:dyDescent="0.25">
      <c r="A178" s="39">
        <v>45506</v>
      </c>
      <c r="B178" s="83">
        <v>17915.34</v>
      </c>
    </row>
    <row r="179" spans="1:2" x14ac:dyDescent="0.25">
      <c r="A179" s="39">
        <v>45507</v>
      </c>
      <c r="B179" s="83">
        <v>35496.889999999992</v>
      </c>
    </row>
    <row r="180" spans="1:2" x14ac:dyDescent="0.25">
      <c r="A180" s="39">
        <v>45508</v>
      </c>
      <c r="B180" s="83">
        <v>25078.86</v>
      </c>
    </row>
    <row r="181" spans="1:2" x14ac:dyDescent="0.25">
      <c r="A181" s="39">
        <v>45509</v>
      </c>
      <c r="B181" s="83">
        <v>15386.6</v>
      </c>
    </row>
    <row r="182" spans="1:2" x14ac:dyDescent="0.25">
      <c r="A182" s="39">
        <v>45510</v>
      </c>
      <c r="B182" s="83">
        <v>13861.71</v>
      </c>
    </row>
    <row r="183" spans="1:2" x14ac:dyDescent="0.25">
      <c r="A183" s="39">
        <v>45511</v>
      </c>
      <c r="B183" s="83">
        <v>18137.21</v>
      </c>
    </row>
    <row r="184" spans="1:2" x14ac:dyDescent="0.25">
      <c r="A184" s="39">
        <v>45512</v>
      </c>
      <c r="B184" s="83">
        <v>12923.869999999999</v>
      </c>
    </row>
    <row r="185" spans="1:2" x14ac:dyDescent="0.25">
      <c r="A185" s="39">
        <v>45513</v>
      </c>
      <c r="B185" s="83">
        <v>26521.3</v>
      </c>
    </row>
    <row r="186" spans="1:2" x14ac:dyDescent="0.25">
      <c r="A186" s="39">
        <v>45514</v>
      </c>
      <c r="B186" s="83">
        <v>11784.61</v>
      </c>
    </row>
    <row r="187" spans="1:2" x14ac:dyDescent="0.25">
      <c r="A187" s="39">
        <v>45515</v>
      </c>
      <c r="B187" s="83">
        <v>4461.16</v>
      </c>
    </row>
    <row r="188" spans="1:2" x14ac:dyDescent="0.25">
      <c r="A188" s="39">
        <v>45516</v>
      </c>
      <c r="B188" s="83">
        <v>31445.18</v>
      </c>
    </row>
    <row r="189" spans="1:2" x14ac:dyDescent="0.25">
      <c r="A189" s="39">
        <v>45517</v>
      </c>
      <c r="B189" s="83">
        <v>13243.27</v>
      </c>
    </row>
    <row r="190" spans="1:2" x14ac:dyDescent="0.25">
      <c r="A190" s="39">
        <v>45518</v>
      </c>
      <c r="B190" s="83">
        <v>6591.1</v>
      </c>
    </row>
    <row r="191" spans="1:2" x14ac:dyDescent="0.25">
      <c r="A191" s="39">
        <v>45519</v>
      </c>
      <c r="B191" s="83">
        <v>10709.98</v>
      </c>
    </row>
    <row r="192" spans="1:2" x14ac:dyDescent="0.25">
      <c r="A192" s="39">
        <v>45520</v>
      </c>
      <c r="B192" s="83">
        <v>16043.14</v>
      </c>
    </row>
    <row r="193" spans="1:2" x14ac:dyDescent="0.25">
      <c r="A193" s="39">
        <v>45521</v>
      </c>
      <c r="B193" s="83">
        <v>30139.599999999999</v>
      </c>
    </row>
    <row r="194" spans="1:2" x14ac:dyDescent="0.25">
      <c r="A194" s="39">
        <v>45522</v>
      </c>
      <c r="B194" s="83">
        <v>18976.759999999998</v>
      </c>
    </row>
    <row r="195" spans="1:2" x14ac:dyDescent="0.25">
      <c r="A195" s="39">
        <v>45523</v>
      </c>
      <c r="B195" s="83">
        <v>7349.91</v>
      </c>
    </row>
    <row r="196" spans="1:2" x14ac:dyDescent="0.25">
      <c r="A196" s="39">
        <v>45524</v>
      </c>
      <c r="B196" s="83">
        <v>47619.73</v>
      </c>
    </row>
    <row r="197" spans="1:2" x14ac:dyDescent="0.25">
      <c r="A197" s="39">
        <v>45525</v>
      </c>
      <c r="B197" s="83">
        <v>14694.769999999999</v>
      </c>
    </row>
    <row r="198" spans="1:2" x14ac:dyDescent="0.25">
      <c r="A198" s="39">
        <v>45526</v>
      </c>
      <c r="B198" s="83">
        <v>41436.119999999995</v>
      </c>
    </row>
    <row r="199" spans="1:2" x14ac:dyDescent="0.25">
      <c r="A199" s="39">
        <v>45527</v>
      </c>
      <c r="B199" s="83">
        <v>27450.6</v>
      </c>
    </row>
    <row r="200" spans="1:2" x14ac:dyDescent="0.25">
      <c r="A200" s="39">
        <v>45528</v>
      </c>
      <c r="B200" s="83">
        <v>28535.429999999997</v>
      </c>
    </row>
    <row r="201" spans="1:2" x14ac:dyDescent="0.25">
      <c r="A201" s="39">
        <v>45529</v>
      </c>
      <c r="B201" s="83">
        <v>17138.199999999997</v>
      </c>
    </row>
    <row r="202" spans="1:2" x14ac:dyDescent="0.25">
      <c r="A202" s="39">
        <v>45530</v>
      </c>
      <c r="B202" s="83">
        <v>13552.6</v>
      </c>
    </row>
    <row r="203" spans="1:2" x14ac:dyDescent="0.25">
      <c r="A203" s="39">
        <v>45531</v>
      </c>
      <c r="B203" s="83">
        <v>14181.29</v>
      </c>
    </row>
    <row r="204" spans="1:2" x14ac:dyDescent="0.25">
      <c r="A204" s="39">
        <v>45532</v>
      </c>
      <c r="B204" s="83">
        <v>23193.760000000002</v>
      </c>
    </row>
    <row r="205" spans="1:2" x14ac:dyDescent="0.25">
      <c r="A205" s="39">
        <v>45533</v>
      </c>
      <c r="B205" s="83">
        <v>8916.58</v>
      </c>
    </row>
    <row r="206" spans="1:2" x14ac:dyDescent="0.25">
      <c r="A206" s="39">
        <v>45534</v>
      </c>
      <c r="B206" s="83">
        <v>12728.57</v>
      </c>
    </row>
    <row r="207" spans="1:2" x14ac:dyDescent="0.25">
      <c r="A207" s="39">
        <v>45535</v>
      </c>
      <c r="B207" s="83">
        <v>36018.28</v>
      </c>
    </row>
    <row r="208" spans="1:2" x14ac:dyDescent="0.25">
      <c r="A208" s="32" t="s">
        <v>9231</v>
      </c>
      <c r="B208" s="83">
        <v>842808.66000000015</v>
      </c>
    </row>
    <row r="209" spans="1:2" x14ac:dyDescent="0.25">
      <c r="A209" s="39">
        <v>45536</v>
      </c>
      <c r="B209" s="83">
        <v>28109.1</v>
      </c>
    </row>
    <row r="210" spans="1:2" x14ac:dyDescent="0.25">
      <c r="A210" s="39">
        <v>45537</v>
      </c>
      <c r="B210" s="83">
        <v>17458.5</v>
      </c>
    </row>
    <row r="211" spans="1:2" x14ac:dyDescent="0.25">
      <c r="A211" s="39">
        <v>45538</v>
      </c>
      <c r="B211" s="83">
        <v>11437.97</v>
      </c>
    </row>
    <row r="212" spans="1:2" x14ac:dyDescent="0.25">
      <c r="A212" s="39">
        <v>45539</v>
      </c>
      <c r="B212" s="83">
        <v>15528.729999999998</v>
      </c>
    </row>
    <row r="213" spans="1:2" x14ac:dyDescent="0.25">
      <c r="A213" s="39">
        <v>45540</v>
      </c>
      <c r="B213" s="83">
        <v>29583.919999999998</v>
      </c>
    </row>
    <row r="214" spans="1:2" x14ac:dyDescent="0.25">
      <c r="A214" s="39">
        <v>45541</v>
      </c>
      <c r="B214" s="83">
        <v>22861.27</v>
      </c>
    </row>
    <row r="215" spans="1:2" x14ac:dyDescent="0.25">
      <c r="A215" s="39">
        <v>45542</v>
      </c>
      <c r="B215" s="83">
        <v>11381.420000000002</v>
      </c>
    </row>
    <row r="216" spans="1:2" x14ac:dyDescent="0.25">
      <c r="A216" s="39">
        <v>45543</v>
      </c>
      <c r="B216" s="83">
        <v>35329.31</v>
      </c>
    </row>
    <row r="217" spans="1:2" x14ac:dyDescent="0.25">
      <c r="A217" s="39">
        <v>45544</v>
      </c>
      <c r="B217" s="83">
        <v>13195.17</v>
      </c>
    </row>
    <row r="218" spans="1:2" x14ac:dyDescent="0.25">
      <c r="A218" s="39">
        <v>45545</v>
      </c>
      <c r="B218" s="83">
        <v>17144.629999999997</v>
      </c>
    </row>
    <row r="219" spans="1:2" x14ac:dyDescent="0.25">
      <c r="A219" s="39">
        <v>45546</v>
      </c>
      <c r="B219" s="83">
        <v>29876.07</v>
      </c>
    </row>
    <row r="220" spans="1:2" x14ac:dyDescent="0.25">
      <c r="A220" s="39">
        <v>45547</v>
      </c>
      <c r="B220" s="83">
        <v>22463.17</v>
      </c>
    </row>
    <row r="221" spans="1:2" x14ac:dyDescent="0.25">
      <c r="A221" s="39">
        <v>45548</v>
      </c>
      <c r="B221" s="83">
        <v>18774.669999999998</v>
      </c>
    </row>
    <row r="222" spans="1:2" x14ac:dyDescent="0.25">
      <c r="A222" s="39">
        <v>45549</v>
      </c>
      <c r="B222" s="83">
        <v>45605.250000000007</v>
      </c>
    </row>
    <row r="223" spans="1:2" x14ac:dyDescent="0.25">
      <c r="A223" s="39">
        <v>45550</v>
      </c>
      <c r="B223" s="83">
        <v>10576.66</v>
      </c>
    </row>
    <row r="224" spans="1:2" x14ac:dyDescent="0.25">
      <c r="A224" s="39">
        <v>45551</v>
      </c>
      <c r="B224" s="83">
        <v>48402.279999999992</v>
      </c>
    </row>
    <row r="225" spans="1:2" x14ac:dyDescent="0.25">
      <c r="A225" s="39">
        <v>45552</v>
      </c>
      <c r="B225" s="83">
        <v>24808.2</v>
      </c>
    </row>
    <row r="226" spans="1:2" x14ac:dyDescent="0.25">
      <c r="A226" s="39">
        <v>45553</v>
      </c>
      <c r="B226" s="83">
        <v>83399.91</v>
      </c>
    </row>
    <row r="227" spans="1:2" x14ac:dyDescent="0.25">
      <c r="A227" s="39">
        <v>45554</v>
      </c>
      <c r="B227" s="83">
        <v>13718.090000000002</v>
      </c>
    </row>
    <row r="228" spans="1:2" x14ac:dyDescent="0.25">
      <c r="A228" s="39">
        <v>45555</v>
      </c>
      <c r="B228" s="83">
        <v>41517.960000000006</v>
      </c>
    </row>
    <row r="229" spans="1:2" x14ac:dyDescent="0.25">
      <c r="A229" s="39">
        <v>45556</v>
      </c>
      <c r="B229" s="83">
        <v>41324.14</v>
      </c>
    </row>
    <row r="230" spans="1:2" x14ac:dyDescent="0.25">
      <c r="A230" s="39">
        <v>45557</v>
      </c>
      <c r="B230" s="83">
        <v>28151.119999999999</v>
      </c>
    </row>
    <row r="231" spans="1:2" x14ac:dyDescent="0.25">
      <c r="A231" s="39">
        <v>45558</v>
      </c>
      <c r="B231" s="83">
        <v>24566.51</v>
      </c>
    </row>
    <row r="232" spans="1:2" x14ac:dyDescent="0.25">
      <c r="A232" s="39">
        <v>45559</v>
      </c>
      <c r="B232" s="83">
        <v>12680.930000000002</v>
      </c>
    </row>
    <row r="233" spans="1:2" x14ac:dyDescent="0.25">
      <c r="A233" s="39">
        <v>45560</v>
      </c>
      <c r="B233" s="83">
        <v>39798.400000000001</v>
      </c>
    </row>
    <row r="234" spans="1:2" x14ac:dyDescent="0.25">
      <c r="A234" s="39">
        <v>45561</v>
      </c>
      <c r="B234" s="83">
        <v>37629.81</v>
      </c>
    </row>
    <row r="235" spans="1:2" x14ac:dyDescent="0.25">
      <c r="A235" s="39">
        <v>45562</v>
      </c>
      <c r="B235" s="83">
        <v>25133.369999999995</v>
      </c>
    </row>
    <row r="236" spans="1:2" x14ac:dyDescent="0.25">
      <c r="A236" s="39">
        <v>45563</v>
      </c>
      <c r="B236" s="83">
        <v>51026.380000000005</v>
      </c>
    </row>
    <row r="237" spans="1:2" x14ac:dyDescent="0.25">
      <c r="A237" s="39">
        <v>45564</v>
      </c>
      <c r="B237" s="83">
        <v>23435.09</v>
      </c>
    </row>
    <row r="238" spans="1:2" x14ac:dyDescent="0.25">
      <c r="A238" s="39">
        <v>45565</v>
      </c>
      <c r="B238" s="83">
        <v>17890.63</v>
      </c>
    </row>
    <row r="239" spans="1:2" x14ac:dyDescent="0.25">
      <c r="A239" s="32" t="s">
        <v>9232</v>
      </c>
      <c r="B239" s="83">
        <v>1519147.06</v>
      </c>
    </row>
    <row r="240" spans="1:2" x14ac:dyDescent="0.25">
      <c r="A240" s="39">
        <v>45566</v>
      </c>
      <c r="B240" s="83">
        <v>46398.96</v>
      </c>
    </row>
    <row r="241" spans="1:2" x14ac:dyDescent="0.25">
      <c r="A241" s="39">
        <v>45567</v>
      </c>
      <c r="B241" s="83">
        <v>60129.569999999992</v>
      </c>
    </row>
    <row r="242" spans="1:2" x14ac:dyDescent="0.25">
      <c r="A242" s="39">
        <v>45568</v>
      </c>
      <c r="B242" s="83">
        <v>23250.02</v>
      </c>
    </row>
    <row r="243" spans="1:2" x14ac:dyDescent="0.25">
      <c r="A243" s="39">
        <v>45569</v>
      </c>
      <c r="B243" s="83">
        <v>25157.120000000003</v>
      </c>
    </row>
    <row r="244" spans="1:2" x14ac:dyDescent="0.25">
      <c r="A244" s="39">
        <v>45570</v>
      </c>
      <c r="B244" s="83">
        <v>53881.03</v>
      </c>
    </row>
    <row r="245" spans="1:2" x14ac:dyDescent="0.25">
      <c r="A245" s="39">
        <v>45571</v>
      </c>
      <c r="B245" s="83">
        <v>45443.070000000007</v>
      </c>
    </row>
    <row r="246" spans="1:2" x14ac:dyDescent="0.25">
      <c r="A246" s="39">
        <v>45572</v>
      </c>
      <c r="B246" s="83">
        <v>85677.589999999982</v>
      </c>
    </row>
    <row r="247" spans="1:2" x14ac:dyDescent="0.25">
      <c r="A247" s="39">
        <v>45573</v>
      </c>
      <c r="B247" s="83">
        <v>62608.750000000007</v>
      </c>
    </row>
    <row r="248" spans="1:2" x14ac:dyDescent="0.25">
      <c r="A248" s="39">
        <v>45574</v>
      </c>
      <c r="B248" s="83">
        <v>30041.16</v>
      </c>
    </row>
    <row r="249" spans="1:2" x14ac:dyDescent="0.25">
      <c r="A249" s="39">
        <v>45575</v>
      </c>
      <c r="B249" s="83">
        <v>24836.870000000003</v>
      </c>
    </row>
    <row r="250" spans="1:2" x14ac:dyDescent="0.25">
      <c r="A250" s="39">
        <v>45576</v>
      </c>
      <c r="B250" s="83">
        <v>42697.13</v>
      </c>
    </row>
    <row r="251" spans="1:2" x14ac:dyDescent="0.25">
      <c r="A251" s="39">
        <v>45577</v>
      </c>
      <c r="B251" s="83">
        <v>41806.790000000008</v>
      </c>
    </row>
    <row r="252" spans="1:2" x14ac:dyDescent="0.25">
      <c r="A252" s="39">
        <v>45578</v>
      </c>
      <c r="B252" s="83">
        <v>56251.850000000006</v>
      </c>
    </row>
    <row r="253" spans="1:2" x14ac:dyDescent="0.25">
      <c r="A253" s="39">
        <v>45579</v>
      </c>
      <c r="B253" s="83">
        <v>44527.07</v>
      </c>
    </row>
    <row r="254" spans="1:2" x14ac:dyDescent="0.25">
      <c r="A254" s="39">
        <v>45580</v>
      </c>
      <c r="B254" s="83">
        <v>29963.32</v>
      </c>
    </row>
    <row r="255" spans="1:2" x14ac:dyDescent="0.25">
      <c r="A255" s="39">
        <v>45581</v>
      </c>
      <c r="B255" s="83">
        <v>27579.180000000004</v>
      </c>
    </row>
    <row r="256" spans="1:2" x14ac:dyDescent="0.25">
      <c r="A256" s="39">
        <v>45582</v>
      </c>
      <c r="B256" s="83">
        <v>46828.429999999993</v>
      </c>
    </row>
    <row r="257" spans="1:2" x14ac:dyDescent="0.25">
      <c r="A257" s="39">
        <v>45583</v>
      </c>
      <c r="B257" s="83">
        <v>60727.05</v>
      </c>
    </row>
    <row r="258" spans="1:2" x14ac:dyDescent="0.25">
      <c r="A258" s="39">
        <v>45584</v>
      </c>
      <c r="B258" s="83">
        <v>67222.799999999988</v>
      </c>
    </row>
    <row r="259" spans="1:2" x14ac:dyDescent="0.25">
      <c r="A259" s="39">
        <v>45585</v>
      </c>
      <c r="B259" s="83">
        <v>80390.47</v>
      </c>
    </row>
    <row r="260" spans="1:2" x14ac:dyDescent="0.25">
      <c r="A260" s="39">
        <v>45586</v>
      </c>
      <c r="B260" s="83">
        <v>58956.060000000005</v>
      </c>
    </row>
    <row r="261" spans="1:2" x14ac:dyDescent="0.25">
      <c r="A261" s="39">
        <v>45587</v>
      </c>
      <c r="B261" s="83">
        <v>38442.230000000003</v>
      </c>
    </row>
    <row r="262" spans="1:2" x14ac:dyDescent="0.25">
      <c r="A262" s="39">
        <v>45588</v>
      </c>
      <c r="B262" s="83">
        <v>82693.050000000017</v>
      </c>
    </row>
    <row r="263" spans="1:2" x14ac:dyDescent="0.25">
      <c r="A263" s="39">
        <v>45589</v>
      </c>
      <c r="B263" s="83">
        <v>49595.959999999992</v>
      </c>
    </row>
    <row r="264" spans="1:2" x14ac:dyDescent="0.25">
      <c r="A264" s="39">
        <v>45590</v>
      </c>
      <c r="B264" s="83">
        <v>49828.66</v>
      </c>
    </row>
    <row r="265" spans="1:2" x14ac:dyDescent="0.25">
      <c r="A265" s="39">
        <v>45591</v>
      </c>
      <c r="B265" s="83">
        <v>68707.319999999992</v>
      </c>
    </row>
    <row r="266" spans="1:2" x14ac:dyDescent="0.25">
      <c r="A266" s="39">
        <v>45592</v>
      </c>
      <c r="B266" s="83">
        <v>49024.05000000001</v>
      </c>
    </row>
    <row r="267" spans="1:2" x14ac:dyDescent="0.25">
      <c r="A267" s="39">
        <v>45593</v>
      </c>
      <c r="B267" s="83">
        <v>34242.179999999993</v>
      </c>
    </row>
    <row r="268" spans="1:2" x14ac:dyDescent="0.25">
      <c r="A268" s="39">
        <v>45594</v>
      </c>
      <c r="B268" s="83">
        <v>38389.470000000008</v>
      </c>
    </row>
    <row r="269" spans="1:2" x14ac:dyDescent="0.25">
      <c r="A269" s="39">
        <v>45595</v>
      </c>
      <c r="B269" s="83">
        <v>60099.350000000006</v>
      </c>
    </row>
    <row r="270" spans="1:2" x14ac:dyDescent="0.25">
      <c r="A270" s="39">
        <v>45596</v>
      </c>
      <c r="B270" s="83">
        <v>33750.5</v>
      </c>
    </row>
    <row r="271" spans="1:2" x14ac:dyDescent="0.25">
      <c r="A271" s="32" t="s">
        <v>9233</v>
      </c>
      <c r="B271" s="83">
        <v>1054251.3599999999</v>
      </c>
    </row>
    <row r="272" spans="1:2" x14ac:dyDescent="0.25">
      <c r="A272" s="39">
        <v>45597</v>
      </c>
      <c r="B272" s="83">
        <v>24367.600000000002</v>
      </c>
    </row>
    <row r="273" spans="1:2" x14ac:dyDescent="0.25">
      <c r="A273" s="39">
        <v>45598</v>
      </c>
      <c r="B273" s="83">
        <v>56155.079999999994</v>
      </c>
    </row>
    <row r="274" spans="1:2" x14ac:dyDescent="0.25">
      <c r="A274" s="39">
        <v>45599</v>
      </c>
      <c r="B274" s="83">
        <v>21424.690000000002</v>
      </c>
    </row>
    <row r="275" spans="1:2" x14ac:dyDescent="0.25">
      <c r="A275" s="39">
        <v>45600</v>
      </c>
      <c r="B275" s="83">
        <v>30516.75</v>
      </c>
    </row>
    <row r="276" spans="1:2" x14ac:dyDescent="0.25">
      <c r="A276" s="39">
        <v>45601</v>
      </c>
      <c r="B276" s="83">
        <v>43360.55</v>
      </c>
    </row>
    <row r="277" spans="1:2" x14ac:dyDescent="0.25">
      <c r="A277" s="39">
        <v>45602</v>
      </c>
      <c r="B277" s="83">
        <v>40963.479999999996</v>
      </c>
    </row>
    <row r="278" spans="1:2" x14ac:dyDescent="0.25">
      <c r="A278" s="39">
        <v>45603</v>
      </c>
      <c r="B278" s="83">
        <v>47540.84</v>
      </c>
    </row>
    <row r="279" spans="1:2" x14ac:dyDescent="0.25">
      <c r="A279" s="39">
        <v>45604</v>
      </c>
      <c r="B279" s="83">
        <v>50409.759999999995</v>
      </c>
    </row>
    <row r="280" spans="1:2" x14ac:dyDescent="0.25">
      <c r="A280" s="39">
        <v>45605</v>
      </c>
      <c r="B280" s="83">
        <v>42932.88</v>
      </c>
    </row>
    <row r="281" spans="1:2" x14ac:dyDescent="0.25">
      <c r="A281" s="39">
        <v>45606</v>
      </c>
      <c r="B281" s="83">
        <v>16383.829999999998</v>
      </c>
    </row>
    <row r="282" spans="1:2" x14ac:dyDescent="0.25">
      <c r="A282" s="39">
        <v>45607</v>
      </c>
      <c r="B282" s="83">
        <v>17110.490000000002</v>
      </c>
    </row>
    <row r="283" spans="1:2" x14ac:dyDescent="0.25">
      <c r="A283" s="39">
        <v>45608</v>
      </c>
      <c r="B283" s="83">
        <v>52228.52</v>
      </c>
    </row>
    <row r="284" spans="1:2" x14ac:dyDescent="0.25">
      <c r="A284" s="39">
        <v>45609</v>
      </c>
      <c r="B284" s="83">
        <v>51383.95</v>
      </c>
    </row>
    <row r="285" spans="1:2" x14ac:dyDescent="0.25">
      <c r="A285" s="39">
        <v>45610</v>
      </c>
      <c r="B285" s="83">
        <v>39776.509999999995</v>
      </c>
    </row>
    <row r="286" spans="1:2" x14ac:dyDescent="0.25">
      <c r="A286" s="39">
        <v>45611</v>
      </c>
      <c r="B286" s="83">
        <v>40390.469999999994</v>
      </c>
    </row>
    <row r="287" spans="1:2" x14ac:dyDescent="0.25">
      <c r="A287" s="39">
        <v>45612</v>
      </c>
      <c r="B287" s="83">
        <v>14372.9</v>
      </c>
    </row>
    <row r="288" spans="1:2" x14ac:dyDescent="0.25">
      <c r="A288" s="39">
        <v>45613</v>
      </c>
      <c r="B288" s="83">
        <v>65534.869999999995</v>
      </c>
    </row>
    <row r="289" spans="1:2" x14ac:dyDescent="0.25">
      <c r="A289" s="39">
        <v>45614</v>
      </c>
      <c r="B289" s="83">
        <v>28818.59</v>
      </c>
    </row>
    <row r="290" spans="1:2" x14ac:dyDescent="0.25">
      <c r="A290" s="39">
        <v>45615</v>
      </c>
      <c r="B290" s="83">
        <v>43901</v>
      </c>
    </row>
    <row r="291" spans="1:2" x14ac:dyDescent="0.25">
      <c r="A291" s="39">
        <v>45616</v>
      </c>
      <c r="B291" s="83">
        <v>15373.640000000001</v>
      </c>
    </row>
    <row r="292" spans="1:2" x14ac:dyDescent="0.25">
      <c r="A292" s="39">
        <v>45617</v>
      </c>
      <c r="B292" s="83">
        <v>29156.6</v>
      </c>
    </row>
    <row r="293" spans="1:2" x14ac:dyDescent="0.25">
      <c r="A293" s="39">
        <v>45618</v>
      </c>
      <c r="B293" s="83">
        <v>45705.299999999996</v>
      </c>
    </row>
    <row r="294" spans="1:2" x14ac:dyDescent="0.25">
      <c r="A294" s="39">
        <v>45619</v>
      </c>
      <c r="B294" s="83">
        <v>7989.1</v>
      </c>
    </row>
    <row r="295" spans="1:2" x14ac:dyDescent="0.25">
      <c r="A295" s="39">
        <v>45620</v>
      </c>
      <c r="B295" s="83">
        <v>22892.629999999997</v>
      </c>
    </row>
    <row r="296" spans="1:2" x14ac:dyDescent="0.25">
      <c r="A296" s="39">
        <v>45621</v>
      </c>
      <c r="B296" s="83">
        <v>53520.84</v>
      </c>
    </row>
    <row r="297" spans="1:2" x14ac:dyDescent="0.25">
      <c r="A297" s="39">
        <v>45622</v>
      </c>
      <c r="B297" s="83">
        <v>17078.32</v>
      </c>
    </row>
    <row r="298" spans="1:2" x14ac:dyDescent="0.25">
      <c r="A298" s="39">
        <v>45623</v>
      </c>
      <c r="B298" s="83">
        <v>37756.559999999998</v>
      </c>
    </row>
    <row r="299" spans="1:2" x14ac:dyDescent="0.25">
      <c r="A299" s="39">
        <v>45624</v>
      </c>
      <c r="B299" s="83">
        <v>53930.229999999996</v>
      </c>
    </row>
    <row r="300" spans="1:2" x14ac:dyDescent="0.25">
      <c r="A300" s="39">
        <v>45625</v>
      </c>
      <c r="B300" s="83">
        <v>25739.360000000001</v>
      </c>
    </row>
    <row r="301" spans="1:2" x14ac:dyDescent="0.25">
      <c r="A301" s="39">
        <v>45626</v>
      </c>
      <c r="B301" s="83">
        <v>17536.02</v>
      </c>
    </row>
    <row r="302" spans="1:2" x14ac:dyDescent="0.25">
      <c r="A302" s="32" t="s">
        <v>9234</v>
      </c>
      <c r="B302" s="83">
        <v>891356.08</v>
      </c>
    </row>
    <row r="303" spans="1:2" x14ac:dyDescent="0.25">
      <c r="A303" s="39">
        <v>45627</v>
      </c>
      <c r="B303" s="83">
        <v>52883.200000000012</v>
      </c>
    </row>
    <row r="304" spans="1:2" x14ac:dyDescent="0.25">
      <c r="A304" s="39">
        <v>45628</v>
      </c>
      <c r="B304" s="83">
        <v>42293.150000000009</v>
      </c>
    </row>
    <row r="305" spans="1:2" x14ac:dyDescent="0.25">
      <c r="A305" s="39">
        <v>45629</v>
      </c>
      <c r="B305" s="83">
        <v>27614.560000000001</v>
      </c>
    </row>
    <row r="306" spans="1:2" x14ac:dyDescent="0.25">
      <c r="A306" s="39">
        <v>45630</v>
      </c>
      <c r="B306" s="83">
        <v>34820.07</v>
      </c>
    </row>
    <row r="307" spans="1:2" x14ac:dyDescent="0.25">
      <c r="A307" s="39">
        <v>45631</v>
      </c>
      <c r="B307" s="83">
        <v>27684.420000000002</v>
      </c>
    </row>
    <row r="308" spans="1:2" x14ac:dyDescent="0.25">
      <c r="A308" s="39">
        <v>45632</v>
      </c>
      <c r="B308" s="83">
        <v>42401.72</v>
      </c>
    </row>
    <row r="309" spans="1:2" x14ac:dyDescent="0.25">
      <c r="A309" s="39">
        <v>45633</v>
      </c>
      <c r="B309" s="83">
        <v>33388.74</v>
      </c>
    </row>
    <row r="310" spans="1:2" x14ac:dyDescent="0.25">
      <c r="A310" s="39">
        <v>45634</v>
      </c>
      <c r="B310" s="83">
        <v>16878.63</v>
      </c>
    </row>
    <row r="311" spans="1:2" x14ac:dyDescent="0.25">
      <c r="A311" s="39">
        <v>45635</v>
      </c>
      <c r="B311" s="83">
        <v>19440.36</v>
      </c>
    </row>
    <row r="312" spans="1:2" x14ac:dyDescent="0.25">
      <c r="A312" s="39">
        <v>45636</v>
      </c>
      <c r="B312" s="83">
        <v>17587.91</v>
      </c>
    </row>
    <row r="313" spans="1:2" x14ac:dyDescent="0.25">
      <c r="A313" s="39">
        <v>45637</v>
      </c>
      <c r="B313" s="83">
        <v>43923.58</v>
      </c>
    </row>
    <row r="314" spans="1:2" x14ac:dyDescent="0.25">
      <c r="A314" s="39">
        <v>45638</v>
      </c>
      <c r="B314" s="83">
        <v>23149.94</v>
      </c>
    </row>
    <row r="315" spans="1:2" x14ac:dyDescent="0.25">
      <c r="A315" s="39">
        <v>45639</v>
      </c>
      <c r="B315" s="83">
        <v>10059.85</v>
      </c>
    </row>
    <row r="316" spans="1:2" x14ac:dyDescent="0.25">
      <c r="A316" s="39">
        <v>45640</v>
      </c>
      <c r="B316" s="83">
        <v>60105.38</v>
      </c>
    </row>
    <row r="317" spans="1:2" x14ac:dyDescent="0.25">
      <c r="A317" s="39">
        <v>45641</v>
      </c>
      <c r="B317" s="83">
        <v>13245.890000000001</v>
      </c>
    </row>
    <row r="318" spans="1:2" x14ac:dyDescent="0.25">
      <c r="A318" s="39">
        <v>45642</v>
      </c>
      <c r="B318" s="83">
        <v>12331.07</v>
      </c>
    </row>
    <row r="319" spans="1:2" x14ac:dyDescent="0.25">
      <c r="A319" s="39">
        <v>45643</v>
      </c>
      <c r="B319" s="83">
        <v>22693.550000000003</v>
      </c>
    </row>
    <row r="320" spans="1:2" x14ac:dyDescent="0.25">
      <c r="A320" s="39">
        <v>45644</v>
      </c>
      <c r="B320" s="83">
        <v>38595.69</v>
      </c>
    </row>
    <row r="321" spans="1:2" x14ac:dyDescent="0.25">
      <c r="A321" s="39">
        <v>45645</v>
      </c>
      <c r="B321" s="83">
        <v>38519.490000000013</v>
      </c>
    </row>
    <row r="322" spans="1:2" x14ac:dyDescent="0.25">
      <c r="A322" s="39">
        <v>45646</v>
      </c>
      <c r="B322" s="83">
        <v>48587.38</v>
      </c>
    </row>
    <row r="323" spans="1:2" x14ac:dyDescent="0.25">
      <c r="A323" s="39">
        <v>45647</v>
      </c>
      <c r="B323" s="83">
        <v>26945.31</v>
      </c>
    </row>
    <row r="324" spans="1:2" x14ac:dyDescent="0.25">
      <c r="A324" s="39">
        <v>45648</v>
      </c>
      <c r="B324" s="83">
        <v>27432.33</v>
      </c>
    </row>
    <row r="325" spans="1:2" x14ac:dyDescent="0.25">
      <c r="A325" s="39">
        <v>45649</v>
      </c>
      <c r="B325" s="83">
        <v>12574.42</v>
      </c>
    </row>
    <row r="326" spans="1:2" x14ac:dyDescent="0.25">
      <c r="A326" s="39">
        <v>45650</v>
      </c>
      <c r="B326" s="83">
        <v>33059.74</v>
      </c>
    </row>
    <row r="327" spans="1:2" x14ac:dyDescent="0.25">
      <c r="A327" s="39">
        <v>45651</v>
      </c>
      <c r="B327" s="83">
        <v>14570.529999999999</v>
      </c>
    </row>
    <row r="328" spans="1:2" x14ac:dyDescent="0.25">
      <c r="A328" s="39">
        <v>45652</v>
      </c>
      <c r="B328" s="83">
        <v>54254.529999999992</v>
      </c>
    </row>
    <row r="329" spans="1:2" x14ac:dyDescent="0.25">
      <c r="A329" s="39">
        <v>45653</v>
      </c>
      <c r="B329" s="83">
        <v>13518.239999999998</v>
      </c>
    </row>
    <row r="330" spans="1:2" x14ac:dyDescent="0.25">
      <c r="A330" s="39">
        <v>45654</v>
      </c>
      <c r="B330" s="83">
        <v>16512.07</v>
      </c>
    </row>
    <row r="331" spans="1:2" x14ac:dyDescent="0.25">
      <c r="A331" s="39">
        <v>45655</v>
      </c>
      <c r="B331" s="83">
        <v>35969.19</v>
      </c>
    </row>
    <row r="332" spans="1:2" x14ac:dyDescent="0.25">
      <c r="A332" s="39">
        <v>45656</v>
      </c>
      <c r="B332" s="83">
        <v>8170.3</v>
      </c>
    </row>
    <row r="333" spans="1:2" x14ac:dyDescent="0.25">
      <c r="A333" s="39">
        <v>45657</v>
      </c>
      <c r="B333" s="83">
        <v>22144.84</v>
      </c>
    </row>
    <row r="334" spans="1:2" x14ac:dyDescent="0.25">
      <c r="A334" s="29" t="s">
        <v>9225</v>
      </c>
      <c r="B334" s="83">
        <v>1613740.7299999997</v>
      </c>
    </row>
    <row r="335" spans="1:2" x14ac:dyDescent="0.25">
      <c r="A335" s="32" t="s">
        <v>9235</v>
      </c>
      <c r="B335" s="83">
        <v>305174.23999999987</v>
      </c>
    </row>
    <row r="336" spans="1:2" x14ac:dyDescent="0.25">
      <c r="A336" s="39">
        <v>45658</v>
      </c>
      <c r="B336" s="83">
        <v>8386.880000000001</v>
      </c>
    </row>
    <row r="337" spans="1:2" x14ac:dyDescent="0.25">
      <c r="A337" s="39">
        <v>45660</v>
      </c>
      <c r="B337" s="83">
        <v>4821.24</v>
      </c>
    </row>
    <row r="338" spans="1:2" x14ac:dyDescent="0.25">
      <c r="A338" s="39">
        <v>45661</v>
      </c>
      <c r="B338" s="83">
        <v>26863.83</v>
      </c>
    </row>
    <row r="339" spans="1:2" x14ac:dyDescent="0.25">
      <c r="A339" s="39">
        <v>45662</v>
      </c>
      <c r="B339" s="83">
        <v>5766.9400000000005</v>
      </c>
    </row>
    <row r="340" spans="1:2" x14ac:dyDescent="0.25">
      <c r="A340" s="39">
        <v>45663</v>
      </c>
      <c r="B340" s="83">
        <v>7473.3499999999995</v>
      </c>
    </row>
    <row r="341" spans="1:2" x14ac:dyDescent="0.25">
      <c r="A341" s="39">
        <v>45664</v>
      </c>
      <c r="B341" s="83">
        <v>10113.049999999999</v>
      </c>
    </row>
    <row r="342" spans="1:2" x14ac:dyDescent="0.25">
      <c r="A342" s="39">
        <v>45665</v>
      </c>
      <c r="B342" s="83">
        <v>10326.33</v>
      </c>
    </row>
    <row r="343" spans="1:2" x14ac:dyDescent="0.25">
      <c r="A343" s="39">
        <v>45666</v>
      </c>
      <c r="B343" s="83">
        <v>7630.2199999999993</v>
      </c>
    </row>
    <row r="344" spans="1:2" x14ac:dyDescent="0.25">
      <c r="A344" s="39">
        <v>45667</v>
      </c>
      <c r="B344" s="83">
        <v>10473.82</v>
      </c>
    </row>
    <row r="345" spans="1:2" x14ac:dyDescent="0.25">
      <c r="A345" s="39">
        <v>45668</v>
      </c>
      <c r="B345" s="83">
        <v>7483.8099999999995</v>
      </c>
    </row>
    <row r="346" spans="1:2" x14ac:dyDescent="0.25">
      <c r="A346" s="39">
        <v>45669</v>
      </c>
      <c r="B346" s="83">
        <v>14137.859999999999</v>
      </c>
    </row>
    <row r="347" spans="1:2" x14ac:dyDescent="0.25">
      <c r="A347" s="39">
        <v>45670</v>
      </c>
      <c r="B347" s="83">
        <v>4555.53</v>
      </c>
    </row>
    <row r="348" spans="1:2" x14ac:dyDescent="0.25">
      <c r="A348" s="39">
        <v>45671</v>
      </c>
      <c r="B348" s="83">
        <v>3064.04</v>
      </c>
    </row>
    <row r="349" spans="1:2" x14ac:dyDescent="0.25">
      <c r="A349" s="39">
        <v>45672</v>
      </c>
      <c r="B349" s="83">
        <v>18624.64</v>
      </c>
    </row>
    <row r="350" spans="1:2" x14ac:dyDescent="0.25">
      <c r="A350" s="39">
        <v>45673</v>
      </c>
      <c r="B350" s="83">
        <v>12941.470000000001</v>
      </c>
    </row>
    <row r="351" spans="1:2" x14ac:dyDescent="0.25">
      <c r="A351" s="39">
        <v>45674</v>
      </c>
      <c r="B351" s="83">
        <v>5481.8499999999995</v>
      </c>
    </row>
    <row r="352" spans="1:2" x14ac:dyDescent="0.25">
      <c r="A352" s="39">
        <v>45675</v>
      </c>
      <c r="B352" s="83">
        <v>19976.97</v>
      </c>
    </row>
    <row r="353" spans="1:2" x14ac:dyDescent="0.25">
      <c r="A353" s="39">
        <v>45676</v>
      </c>
      <c r="B353" s="83">
        <v>10118.02</v>
      </c>
    </row>
    <row r="354" spans="1:2" x14ac:dyDescent="0.25">
      <c r="A354" s="39">
        <v>45677</v>
      </c>
      <c r="B354" s="83">
        <v>11202.93</v>
      </c>
    </row>
    <row r="355" spans="1:2" x14ac:dyDescent="0.25">
      <c r="A355" s="39">
        <v>45678</v>
      </c>
      <c r="B355" s="83">
        <v>15625.759999999998</v>
      </c>
    </row>
    <row r="356" spans="1:2" x14ac:dyDescent="0.25">
      <c r="A356" s="39">
        <v>45679</v>
      </c>
      <c r="B356" s="83">
        <v>8801.1200000000008</v>
      </c>
    </row>
    <row r="357" spans="1:2" x14ac:dyDescent="0.25">
      <c r="A357" s="39">
        <v>45680</v>
      </c>
      <c r="B357" s="83">
        <v>9847.83</v>
      </c>
    </row>
    <row r="358" spans="1:2" x14ac:dyDescent="0.25">
      <c r="A358" s="39">
        <v>45681</v>
      </c>
      <c r="B358" s="83">
        <v>15519.989999999998</v>
      </c>
    </row>
    <row r="359" spans="1:2" x14ac:dyDescent="0.25">
      <c r="A359" s="39">
        <v>45682</v>
      </c>
      <c r="B359" s="83">
        <v>11303.130000000001</v>
      </c>
    </row>
    <row r="360" spans="1:2" x14ac:dyDescent="0.25">
      <c r="A360" s="39">
        <v>45683</v>
      </c>
      <c r="B360" s="83">
        <v>17050.940000000002</v>
      </c>
    </row>
    <row r="361" spans="1:2" x14ac:dyDescent="0.25">
      <c r="A361" s="39">
        <v>45684</v>
      </c>
      <c r="B361" s="83">
        <v>7129.79</v>
      </c>
    </row>
    <row r="362" spans="1:2" x14ac:dyDescent="0.25">
      <c r="A362" s="39">
        <v>45685</v>
      </c>
      <c r="B362" s="83">
        <v>904.62</v>
      </c>
    </row>
    <row r="363" spans="1:2" x14ac:dyDescent="0.25">
      <c r="A363" s="39">
        <v>45686</v>
      </c>
      <c r="B363" s="83">
        <v>9330.3799999999992</v>
      </c>
    </row>
    <row r="364" spans="1:2" x14ac:dyDescent="0.25">
      <c r="A364" s="39">
        <v>45687</v>
      </c>
      <c r="B364" s="83">
        <v>5964.8600000000006</v>
      </c>
    </row>
    <row r="365" spans="1:2" x14ac:dyDescent="0.25">
      <c r="A365" s="39">
        <v>45688</v>
      </c>
      <c r="B365" s="83">
        <v>4253.04</v>
      </c>
    </row>
    <row r="366" spans="1:2" x14ac:dyDescent="0.25">
      <c r="A366" s="32" t="s">
        <v>9236</v>
      </c>
      <c r="B366" s="83">
        <v>655012.41999999993</v>
      </c>
    </row>
    <row r="367" spans="1:2" x14ac:dyDescent="0.25">
      <c r="A367" s="39">
        <v>45689</v>
      </c>
      <c r="B367" s="83">
        <v>22827.23</v>
      </c>
    </row>
    <row r="368" spans="1:2" x14ac:dyDescent="0.25">
      <c r="A368" s="39">
        <v>45690</v>
      </c>
      <c r="B368" s="83">
        <v>67010.37999999999</v>
      </c>
    </row>
    <row r="369" spans="1:2" x14ac:dyDescent="0.25">
      <c r="A369" s="39">
        <v>45691</v>
      </c>
      <c r="B369" s="83">
        <v>10933.72</v>
      </c>
    </row>
    <row r="370" spans="1:2" x14ac:dyDescent="0.25">
      <c r="A370" s="39">
        <v>45692</v>
      </c>
      <c r="B370" s="83">
        <v>21401.670000000002</v>
      </c>
    </row>
    <row r="371" spans="1:2" x14ac:dyDescent="0.25">
      <c r="A371" s="39">
        <v>45693</v>
      </c>
      <c r="B371" s="83">
        <v>29562.98</v>
      </c>
    </row>
    <row r="372" spans="1:2" x14ac:dyDescent="0.25">
      <c r="A372" s="39">
        <v>45694</v>
      </c>
      <c r="B372" s="83">
        <v>20127.28</v>
      </c>
    </row>
    <row r="373" spans="1:2" x14ac:dyDescent="0.25">
      <c r="A373" s="39">
        <v>45695</v>
      </c>
      <c r="B373" s="83">
        <v>12309.400000000001</v>
      </c>
    </row>
    <row r="374" spans="1:2" x14ac:dyDescent="0.25">
      <c r="A374" s="39">
        <v>45696</v>
      </c>
      <c r="B374" s="83">
        <v>24931.789999999997</v>
      </c>
    </row>
    <row r="375" spans="1:2" x14ac:dyDescent="0.25">
      <c r="A375" s="39">
        <v>45697</v>
      </c>
      <c r="B375" s="83">
        <v>7064.08</v>
      </c>
    </row>
    <row r="376" spans="1:2" x14ac:dyDescent="0.25">
      <c r="A376" s="39">
        <v>45698</v>
      </c>
      <c r="B376" s="83">
        <v>11739.45</v>
      </c>
    </row>
    <row r="377" spans="1:2" x14ac:dyDescent="0.25">
      <c r="A377" s="39">
        <v>45699</v>
      </c>
      <c r="B377" s="83">
        <v>21076.13</v>
      </c>
    </row>
    <row r="378" spans="1:2" x14ac:dyDescent="0.25">
      <c r="A378" s="39">
        <v>45700</v>
      </c>
      <c r="B378" s="83">
        <v>36091.380000000005</v>
      </c>
    </row>
    <row r="379" spans="1:2" x14ac:dyDescent="0.25">
      <c r="A379" s="39">
        <v>45701</v>
      </c>
      <c r="B379" s="83">
        <v>14442.04</v>
      </c>
    </row>
    <row r="380" spans="1:2" x14ac:dyDescent="0.25">
      <c r="A380" s="39">
        <v>45702</v>
      </c>
      <c r="B380" s="83">
        <v>31339.590000000004</v>
      </c>
    </row>
    <row r="381" spans="1:2" x14ac:dyDescent="0.25">
      <c r="A381" s="39">
        <v>45703</v>
      </c>
      <c r="B381" s="83">
        <v>40789.440000000002</v>
      </c>
    </row>
    <row r="382" spans="1:2" x14ac:dyDescent="0.25">
      <c r="A382" s="39">
        <v>45704</v>
      </c>
      <c r="B382" s="83">
        <v>37787.26</v>
      </c>
    </row>
    <row r="383" spans="1:2" x14ac:dyDescent="0.25">
      <c r="A383" s="39">
        <v>45705</v>
      </c>
      <c r="B383" s="83">
        <v>33155.71</v>
      </c>
    </row>
    <row r="384" spans="1:2" x14ac:dyDescent="0.25">
      <c r="A384" s="39">
        <v>45706</v>
      </c>
      <c r="B384" s="83">
        <v>9245</v>
      </c>
    </row>
    <row r="385" spans="1:2" x14ac:dyDescent="0.25">
      <c r="A385" s="39">
        <v>45707</v>
      </c>
      <c r="B385" s="83">
        <v>17829.22</v>
      </c>
    </row>
    <row r="386" spans="1:2" x14ac:dyDescent="0.25">
      <c r="A386" s="39">
        <v>45708</v>
      </c>
      <c r="B386" s="83">
        <v>13402.850000000002</v>
      </c>
    </row>
    <row r="387" spans="1:2" x14ac:dyDescent="0.25">
      <c r="A387" s="39">
        <v>45709</v>
      </c>
      <c r="B387" s="83">
        <v>18428.650000000001</v>
      </c>
    </row>
    <row r="388" spans="1:2" x14ac:dyDescent="0.25">
      <c r="A388" s="39">
        <v>45710</v>
      </c>
      <c r="B388" s="83">
        <v>25873.25</v>
      </c>
    </row>
    <row r="389" spans="1:2" x14ac:dyDescent="0.25">
      <c r="A389" s="39">
        <v>45711</v>
      </c>
      <c r="B389" s="83">
        <v>11215.349999999999</v>
      </c>
    </row>
    <row r="390" spans="1:2" x14ac:dyDescent="0.25">
      <c r="A390" s="39">
        <v>45712</v>
      </c>
      <c r="B390" s="83">
        <v>30770.95</v>
      </c>
    </row>
    <row r="391" spans="1:2" x14ac:dyDescent="0.25">
      <c r="A391" s="39">
        <v>45713</v>
      </c>
      <c r="B391" s="83">
        <v>38556.730000000003</v>
      </c>
    </row>
    <row r="392" spans="1:2" x14ac:dyDescent="0.25">
      <c r="A392" s="39">
        <v>45714</v>
      </c>
      <c r="B392" s="83">
        <v>21970.18</v>
      </c>
    </row>
    <row r="393" spans="1:2" x14ac:dyDescent="0.25">
      <c r="A393" s="39">
        <v>45715</v>
      </c>
      <c r="B393" s="83">
        <v>14735.59</v>
      </c>
    </row>
    <row r="394" spans="1:2" x14ac:dyDescent="0.25">
      <c r="A394" s="39">
        <v>45716</v>
      </c>
      <c r="B394" s="83">
        <v>10395.119999999999</v>
      </c>
    </row>
    <row r="395" spans="1:2" x14ac:dyDescent="0.25">
      <c r="A395" s="32" t="s">
        <v>9237</v>
      </c>
      <c r="B395" s="83">
        <v>653554.07000000007</v>
      </c>
    </row>
    <row r="396" spans="1:2" x14ac:dyDescent="0.25">
      <c r="A396" s="39">
        <v>45717</v>
      </c>
      <c r="B396" s="83">
        <v>8239.6999999999989</v>
      </c>
    </row>
    <row r="397" spans="1:2" x14ac:dyDescent="0.25">
      <c r="A397" s="39">
        <v>45718</v>
      </c>
      <c r="B397" s="83">
        <v>20204.05</v>
      </c>
    </row>
    <row r="398" spans="1:2" x14ac:dyDescent="0.25">
      <c r="A398" s="39">
        <v>45719</v>
      </c>
      <c r="B398" s="83">
        <v>24700.97</v>
      </c>
    </row>
    <row r="399" spans="1:2" x14ac:dyDescent="0.25">
      <c r="A399" s="39">
        <v>45720</v>
      </c>
      <c r="B399" s="83">
        <v>24120.66</v>
      </c>
    </row>
    <row r="400" spans="1:2" x14ac:dyDescent="0.25">
      <c r="A400" s="39">
        <v>45721</v>
      </c>
      <c r="B400" s="83">
        <v>12492.37</v>
      </c>
    </row>
    <row r="401" spans="1:2" x14ac:dyDescent="0.25">
      <c r="A401" s="39">
        <v>45722</v>
      </c>
      <c r="B401" s="83">
        <v>21753.999999999996</v>
      </c>
    </row>
    <row r="402" spans="1:2" x14ac:dyDescent="0.25">
      <c r="A402" s="39">
        <v>45723</v>
      </c>
      <c r="B402" s="83">
        <v>36037.89</v>
      </c>
    </row>
    <row r="403" spans="1:2" x14ac:dyDescent="0.25">
      <c r="A403" s="39">
        <v>45724</v>
      </c>
      <c r="B403" s="83">
        <v>20195.809999999998</v>
      </c>
    </row>
    <row r="404" spans="1:2" x14ac:dyDescent="0.25">
      <c r="A404" s="39">
        <v>45725</v>
      </c>
      <c r="B404" s="83">
        <v>35144.769999999997</v>
      </c>
    </row>
    <row r="405" spans="1:2" x14ac:dyDescent="0.25">
      <c r="A405" s="39">
        <v>45726</v>
      </c>
      <c r="B405" s="83">
        <v>14468.269999999999</v>
      </c>
    </row>
    <row r="406" spans="1:2" x14ac:dyDescent="0.25">
      <c r="A406" s="39">
        <v>45727</v>
      </c>
      <c r="B406" s="83">
        <v>5499.85</v>
      </c>
    </row>
    <row r="407" spans="1:2" x14ac:dyDescent="0.25">
      <c r="A407" s="39">
        <v>45728</v>
      </c>
      <c r="B407" s="83">
        <v>19759.96</v>
      </c>
    </row>
    <row r="408" spans="1:2" x14ac:dyDescent="0.25">
      <c r="A408" s="39">
        <v>45729</v>
      </c>
      <c r="B408" s="83">
        <v>38102.81</v>
      </c>
    </row>
    <row r="409" spans="1:2" x14ac:dyDescent="0.25">
      <c r="A409" s="39">
        <v>45730</v>
      </c>
      <c r="B409" s="83">
        <v>17526.189999999999</v>
      </c>
    </row>
    <row r="410" spans="1:2" x14ac:dyDescent="0.25">
      <c r="A410" s="39">
        <v>45731</v>
      </c>
      <c r="B410" s="83">
        <v>20639.910000000003</v>
      </c>
    </row>
    <row r="411" spans="1:2" x14ac:dyDescent="0.25">
      <c r="A411" s="39">
        <v>45732</v>
      </c>
      <c r="B411" s="83">
        <v>6717.27</v>
      </c>
    </row>
    <row r="412" spans="1:2" x14ac:dyDescent="0.25">
      <c r="A412" s="39">
        <v>45733</v>
      </c>
      <c r="B412" s="83">
        <v>13591.780000000002</v>
      </c>
    </row>
    <row r="413" spans="1:2" x14ac:dyDescent="0.25">
      <c r="A413" s="39">
        <v>45734</v>
      </c>
      <c r="B413" s="83">
        <v>17036.79</v>
      </c>
    </row>
    <row r="414" spans="1:2" x14ac:dyDescent="0.25">
      <c r="A414" s="39">
        <v>45735</v>
      </c>
      <c r="B414" s="83">
        <v>21939.070000000003</v>
      </c>
    </row>
    <row r="415" spans="1:2" x14ac:dyDescent="0.25">
      <c r="A415" s="39">
        <v>45736</v>
      </c>
      <c r="B415" s="83">
        <v>29360.26</v>
      </c>
    </row>
    <row r="416" spans="1:2" x14ac:dyDescent="0.25">
      <c r="A416" s="39">
        <v>45737</v>
      </c>
      <c r="B416" s="83">
        <v>15005.78</v>
      </c>
    </row>
    <row r="417" spans="1:2" x14ac:dyDescent="0.25">
      <c r="A417" s="39">
        <v>45738</v>
      </c>
      <c r="B417" s="83">
        <v>8793.69</v>
      </c>
    </row>
    <row r="418" spans="1:2" x14ac:dyDescent="0.25">
      <c r="A418" s="39">
        <v>45739</v>
      </c>
      <c r="B418" s="83">
        <v>28525.919999999998</v>
      </c>
    </row>
    <row r="419" spans="1:2" x14ac:dyDescent="0.25">
      <c r="A419" s="39">
        <v>45740</v>
      </c>
      <c r="B419" s="83">
        <v>47318.479999999996</v>
      </c>
    </row>
    <row r="420" spans="1:2" x14ac:dyDescent="0.25">
      <c r="A420" s="39">
        <v>45741</v>
      </c>
      <c r="B420" s="83">
        <v>22264.809999999998</v>
      </c>
    </row>
    <row r="421" spans="1:2" x14ac:dyDescent="0.25">
      <c r="A421" s="39">
        <v>45742</v>
      </c>
      <c r="B421" s="83">
        <v>11898.23</v>
      </c>
    </row>
    <row r="422" spans="1:2" x14ac:dyDescent="0.25">
      <c r="A422" s="39">
        <v>45743</v>
      </c>
      <c r="B422" s="83">
        <v>32213.899999999994</v>
      </c>
    </row>
    <row r="423" spans="1:2" x14ac:dyDescent="0.25">
      <c r="A423" s="39">
        <v>45744</v>
      </c>
      <c r="B423" s="83">
        <v>11772.81</v>
      </c>
    </row>
    <row r="424" spans="1:2" x14ac:dyDescent="0.25">
      <c r="A424" s="39">
        <v>45745</v>
      </c>
      <c r="B424" s="83">
        <v>16728.830000000002</v>
      </c>
    </row>
    <row r="425" spans="1:2" x14ac:dyDescent="0.25">
      <c r="A425" s="39">
        <v>45746</v>
      </c>
      <c r="B425" s="83">
        <v>31205.579999999998</v>
      </c>
    </row>
    <row r="426" spans="1:2" x14ac:dyDescent="0.25">
      <c r="A426" s="39">
        <v>45747</v>
      </c>
      <c r="B426" s="83">
        <v>20293.66</v>
      </c>
    </row>
    <row r="427" spans="1:2" x14ac:dyDescent="0.25">
      <c r="A427" s="29" t="s">
        <v>9219</v>
      </c>
      <c r="B427" s="83">
        <v>9227179.959999999</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A13B5-F400-4DD7-9A8B-07F7855287EA}">
  <dimension ref="A3:J247"/>
  <sheetViews>
    <sheetView topLeftCell="A116" zoomScale="80" workbookViewId="0">
      <selection activeCell="I145" sqref="I145"/>
    </sheetView>
  </sheetViews>
  <sheetFormatPr defaultRowHeight="15" x14ac:dyDescent="0.25"/>
  <cols>
    <col min="1" max="1" width="14.140625" bestFit="1" customWidth="1"/>
    <col min="2" max="2" width="20.5703125" bestFit="1" customWidth="1"/>
    <col min="3" max="3" width="25.5703125" bestFit="1" customWidth="1"/>
    <col min="4" max="4" width="18.28515625" style="34" customWidth="1"/>
    <col min="7" max="7" width="14.140625" bestFit="1" customWidth="1"/>
    <col min="8" max="8" width="19.140625" bestFit="1" customWidth="1"/>
    <col min="9" max="9" width="25.5703125" bestFit="1" customWidth="1"/>
    <col min="10" max="10" width="22.140625" bestFit="1" customWidth="1"/>
  </cols>
  <sheetData>
    <row r="3" spans="1:4" x14ac:dyDescent="0.25">
      <c r="A3" s="28" t="s">
        <v>9218</v>
      </c>
      <c r="B3" t="s">
        <v>9221</v>
      </c>
      <c r="C3" t="s">
        <v>9249</v>
      </c>
      <c r="D3" s="38" t="s">
        <v>9250</v>
      </c>
    </row>
    <row r="4" spans="1:4" x14ac:dyDescent="0.25">
      <c r="A4" s="29" t="s">
        <v>409</v>
      </c>
      <c r="B4" s="83">
        <v>58182.660000000011</v>
      </c>
      <c r="C4" s="83">
        <v>2500000</v>
      </c>
      <c r="D4" s="34">
        <f>B4/C4</f>
        <v>2.3273064000000003E-2</v>
      </c>
    </row>
    <row r="5" spans="1:4" x14ac:dyDescent="0.25">
      <c r="A5" s="29" t="s">
        <v>658</v>
      </c>
      <c r="B5" s="83">
        <v>42708.590000000004</v>
      </c>
      <c r="C5" s="83">
        <v>1000000</v>
      </c>
      <c r="D5" s="34">
        <f t="shared" ref="D5:D68" si="0">B5/C5</f>
        <v>4.2708590000000005E-2</v>
      </c>
    </row>
    <row r="6" spans="1:4" x14ac:dyDescent="0.25">
      <c r="A6" s="29" t="s">
        <v>959</v>
      </c>
      <c r="B6" s="83">
        <v>60837.499999999985</v>
      </c>
      <c r="C6" s="83">
        <v>2500000</v>
      </c>
      <c r="D6" s="34">
        <f t="shared" si="0"/>
        <v>2.4334999999999996E-2</v>
      </c>
    </row>
    <row r="7" spans="1:4" x14ac:dyDescent="0.25">
      <c r="A7" s="29" t="s">
        <v>91</v>
      </c>
      <c r="B7" s="83">
        <v>125355.94000000002</v>
      </c>
      <c r="C7" s="83">
        <v>800000</v>
      </c>
      <c r="D7" s="34">
        <f t="shared" si="0"/>
        <v>0.15669492500000001</v>
      </c>
    </row>
    <row r="8" spans="1:4" x14ac:dyDescent="0.25">
      <c r="A8" s="29" t="s">
        <v>152</v>
      </c>
      <c r="B8" s="83">
        <v>47267.329999999994</v>
      </c>
      <c r="C8" s="83">
        <v>2000000</v>
      </c>
      <c r="D8" s="34">
        <f t="shared" si="0"/>
        <v>2.3633664999999998E-2</v>
      </c>
    </row>
    <row r="9" spans="1:4" x14ac:dyDescent="0.25">
      <c r="A9" s="29" t="s">
        <v>720</v>
      </c>
      <c r="B9" s="83">
        <v>60517.590000000011</v>
      </c>
      <c r="C9" s="83">
        <v>2000000</v>
      </c>
      <c r="D9" s="34">
        <f t="shared" si="0"/>
        <v>3.0258795000000005E-2</v>
      </c>
    </row>
    <row r="10" spans="1:4" x14ac:dyDescent="0.25">
      <c r="A10" s="29" t="s">
        <v>307</v>
      </c>
      <c r="B10" s="83">
        <v>109813.91999999998</v>
      </c>
      <c r="C10" s="83">
        <v>1500000</v>
      </c>
      <c r="D10" s="34">
        <f t="shared" si="0"/>
        <v>7.3209279999999988E-2</v>
      </c>
    </row>
    <row r="11" spans="1:4" x14ac:dyDescent="0.25">
      <c r="A11" s="29" t="s">
        <v>499</v>
      </c>
      <c r="B11" s="83">
        <v>88031.939999999988</v>
      </c>
      <c r="C11" s="83">
        <v>1500000</v>
      </c>
      <c r="D11" s="34">
        <f t="shared" si="0"/>
        <v>5.868795999999999E-2</v>
      </c>
    </row>
    <row r="12" spans="1:4" x14ac:dyDescent="0.25">
      <c r="A12" s="29" t="s">
        <v>520</v>
      </c>
      <c r="B12" s="83">
        <v>49358.499999999993</v>
      </c>
      <c r="C12" s="83">
        <v>2500000</v>
      </c>
      <c r="D12" s="34">
        <f t="shared" si="0"/>
        <v>1.9743399999999998E-2</v>
      </c>
    </row>
    <row r="13" spans="1:4" x14ac:dyDescent="0.25">
      <c r="A13" s="29" t="s">
        <v>818</v>
      </c>
      <c r="B13" s="83">
        <v>67231.87</v>
      </c>
      <c r="C13" s="83">
        <v>2500000</v>
      </c>
      <c r="D13" s="34">
        <f t="shared" si="0"/>
        <v>2.6892747999999998E-2</v>
      </c>
    </row>
    <row r="14" spans="1:4" x14ac:dyDescent="0.25">
      <c r="A14" s="29" t="s">
        <v>42</v>
      </c>
      <c r="B14" s="83">
        <v>129824.85999999999</v>
      </c>
      <c r="C14" s="83">
        <v>2000000</v>
      </c>
      <c r="D14" s="34">
        <f t="shared" si="0"/>
        <v>6.4912429999999993E-2</v>
      </c>
    </row>
    <row r="15" spans="1:4" x14ac:dyDescent="0.25">
      <c r="A15" s="29" t="s">
        <v>588</v>
      </c>
      <c r="B15" s="83">
        <v>69910.209999999992</v>
      </c>
      <c r="C15" s="83">
        <v>2000000</v>
      </c>
      <c r="D15" s="34">
        <f t="shared" si="0"/>
        <v>3.4955104999999993E-2</v>
      </c>
    </row>
    <row r="16" spans="1:4" x14ac:dyDescent="0.25">
      <c r="A16" s="29" t="s">
        <v>616</v>
      </c>
      <c r="B16" s="83">
        <v>77138.139999999985</v>
      </c>
      <c r="C16" s="83">
        <v>2500000</v>
      </c>
      <c r="D16" s="34">
        <f t="shared" si="0"/>
        <v>3.0855255999999994E-2</v>
      </c>
    </row>
    <row r="17" spans="1:4" x14ac:dyDescent="0.25">
      <c r="A17" s="29" t="s">
        <v>129</v>
      </c>
      <c r="B17" s="83">
        <v>60122.539999999994</v>
      </c>
      <c r="C17" s="83">
        <v>1000000</v>
      </c>
      <c r="D17" s="34">
        <f t="shared" si="0"/>
        <v>6.0122539999999995E-2</v>
      </c>
    </row>
    <row r="18" spans="1:4" x14ac:dyDescent="0.25">
      <c r="A18" s="29" t="s">
        <v>704</v>
      </c>
      <c r="B18" s="83">
        <v>96001.61</v>
      </c>
      <c r="C18" s="83">
        <v>800000</v>
      </c>
      <c r="D18" s="34">
        <f t="shared" si="0"/>
        <v>0.1200020125</v>
      </c>
    </row>
    <row r="19" spans="1:4" x14ac:dyDescent="0.25">
      <c r="A19" s="29" t="s">
        <v>380</v>
      </c>
      <c r="B19" s="83">
        <v>62542.62000000001</v>
      </c>
      <c r="C19" s="83">
        <v>1200000</v>
      </c>
      <c r="D19" s="34">
        <f t="shared" si="0"/>
        <v>5.2118850000000008E-2</v>
      </c>
    </row>
    <row r="20" spans="1:4" x14ac:dyDescent="0.25">
      <c r="A20" s="29" t="s">
        <v>1083</v>
      </c>
      <c r="B20" s="83">
        <v>8669.7199999999993</v>
      </c>
      <c r="C20" s="83">
        <v>2500000</v>
      </c>
      <c r="D20" s="34">
        <f t="shared" si="0"/>
        <v>3.4678879999999997E-3</v>
      </c>
    </row>
    <row r="21" spans="1:4" x14ac:dyDescent="0.25">
      <c r="A21" s="29" t="s">
        <v>348</v>
      </c>
      <c r="B21" s="83">
        <v>49189.909999999996</v>
      </c>
      <c r="C21" s="83">
        <v>2000000</v>
      </c>
      <c r="D21" s="34">
        <f t="shared" si="0"/>
        <v>2.4594954999999998E-2</v>
      </c>
    </row>
    <row r="22" spans="1:4" x14ac:dyDescent="0.25">
      <c r="A22" s="29" t="s">
        <v>158</v>
      </c>
      <c r="B22" s="83">
        <v>65877.81</v>
      </c>
      <c r="C22" s="83">
        <v>1000000</v>
      </c>
      <c r="D22" s="34">
        <f t="shared" si="0"/>
        <v>6.5877809999999995E-2</v>
      </c>
    </row>
    <row r="23" spans="1:4" x14ac:dyDescent="0.25">
      <c r="A23" s="29" t="s">
        <v>687</v>
      </c>
      <c r="B23" s="83">
        <v>72229.150000000009</v>
      </c>
      <c r="C23" s="83">
        <v>2000000</v>
      </c>
      <c r="D23" s="34">
        <f t="shared" si="0"/>
        <v>3.6114575000000003E-2</v>
      </c>
    </row>
    <row r="24" spans="1:4" x14ac:dyDescent="0.25">
      <c r="A24" s="29" t="s">
        <v>80</v>
      </c>
      <c r="B24" s="83">
        <v>69772.749999999985</v>
      </c>
      <c r="C24" s="83">
        <v>2000000</v>
      </c>
      <c r="D24" s="34">
        <f t="shared" si="0"/>
        <v>3.488637499999999E-2</v>
      </c>
    </row>
    <row r="25" spans="1:4" x14ac:dyDescent="0.25">
      <c r="A25" s="29" t="s">
        <v>592</v>
      </c>
      <c r="B25" s="83">
        <v>41401.360000000001</v>
      </c>
      <c r="C25" s="83">
        <v>800000</v>
      </c>
      <c r="D25" s="34">
        <f t="shared" si="0"/>
        <v>5.1751699999999998E-2</v>
      </c>
    </row>
    <row r="26" spans="1:4" x14ac:dyDescent="0.25">
      <c r="A26" s="29" t="s">
        <v>338</v>
      </c>
      <c r="B26" s="83">
        <v>101317.57999999999</v>
      </c>
      <c r="C26" s="83">
        <v>2000000</v>
      </c>
      <c r="D26" s="34">
        <f t="shared" si="0"/>
        <v>5.0658789999999995E-2</v>
      </c>
    </row>
    <row r="27" spans="1:4" x14ac:dyDescent="0.25">
      <c r="A27" s="29" t="s">
        <v>134</v>
      </c>
      <c r="B27" s="83">
        <v>76019.8</v>
      </c>
      <c r="C27" s="83">
        <v>1000000</v>
      </c>
      <c r="D27" s="34">
        <f t="shared" si="0"/>
        <v>7.6019799999999998E-2</v>
      </c>
    </row>
    <row r="28" spans="1:4" x14ac:dyDescent="0.25">
      <c r="A28" s="29" t="s">
        <v>1335</v>
      </c>
      <c r="B28" s="83">
        <v>59663.169999999991</v>
      </c>
      <c r="C28" s="83">
        <v>1500000</v>
      </c>
      <c r="D28" s="34">
        <f t="shared" si="0"/>
        <v>3.9775446666666658E-2</v>
      </c>
    </row>
    <row r="29" spans="1:4" x14ac:dyDescent="0.25">
      <c r="A29" s="29" t="s">
        <v>516</v>
      </c>
      <c r="B29" s="83">
        <v>60502.62999999999</v>
      </c>
      <c r="C29" s="83">
        <v>2500000</v>
      </c>
      <c r="D29" s="34">
        <f t="shared" si="0"/>
        <v>2.4201051999999997E-2</v>
      </c>
    </row>
    <row r="30" spans="1:4" x14ac:dyDescent="0.25">
      <c r="A30" s="29" t="s">
        <v>965</v>
      </c>
      <c r="B30" s="83">
        <v>86273.309999999983</v>
      </c>
      <c r="C30" s="83">
        <v>1500000</v>
      </c>
      <c r="D30" s="34">
        <f t="shared" si="0"/>
        <v>5.751553999999999E-2</v>
      </c>
    </row>
    <row r="31" spans="1:4" x14ac:dyDescent="0.25">
      <c r="A31" s="29" t="s">
        <v>737</v>
      </c>
      <c r="B31" s="83">
        <v>97139.339999999982</v>
      </c>
      <c r="C31" s="83">
        <v>2500000</v>
      </c>
      <c r="D31" s="34">
        <f t="shared" si="0"/>
        <v>3.8855735999999995E-2</v>
      </c>
    </row>
    <row r="32" spans="1:4" x14ac:dyDescent="0.25">
      <c r="A32" s="29" t="s">
        <v>282</v>
      </c>
      <c r="B32" s="83">
        <v>94850.189999999988</v>
      </c>
      <c r="C32" s="83">
        <v>800000</v>
      </c>
      <c r="D32" s="34">
        <f t="shared" si="0"/>
        <v>0.11856273749999999</v>
      </c>
    </row>
    <row r="33" spans="1:4" x14ac:dyDescent="0.25">
      <c r="A33" s="29" t="s">
        <v>1033</v>
      </c>
      <c r="B33" s="83">
        <v>66595.930000000008</v>
      </c>
      <c r="C33" s="83">
        <v>2000000</v>
      </c>
      <c r="D33" s="34">
        <f t="shared" si="0"/>
        <v>3.3297965000000006E-2</v>
      </c>
    </row>
    <row r="34" spans="1:4" x14ac:dyDescent="0.25">
      <c r="A34" s="29" t="s">
        <v>1351</v>
      </c>
      <c r="B34" s="83">
        <v>114409.33000000002</v>
      </c>
      <c r="C34" s="83">
        <v>2000000</v>
      </c>
      <c r="D34" s="34">
        <f t="shared" si="0"/>
        <v>5.7204665000000009E-2</v>
      </c>
    </row>
    <row r="35" spans="1:4" x14ac:dyDescent="0.25">
      <c r="A35" s="29" t="s">
        <v>413</v>
      </c>
      <c r="B35" s="83">
        <v>113060.11000000002</v>
      </c>
      <c r="C35" s="83">
        <v>2500000</v>
      </c>
      <c r="D35" s="34">
        <f t="shared" si="0"/>
        <v>4.5224044000000005E-2</v>
      </c>
    </row>
    <row r="36" spans="1:4" x14ac:dyDescent="0.25">
      <c r="A36" s="29" t="s">
        <v>1482</v>
      </c>
      <c r="B36" s="83">
        <v>54686.2</v>
      </c>
      <c r="C36" s="83">
        <v>2500000</v>
      </c>
      <c r="D36" s="34">
        <f t="shared" si="0"/>
        <v>2.1874479999999998E-2</v>
      </c>
    </row>
    <row r="37" spans="1:4" x14ac:dyDescent="0.25">
      <c r="A37" s="29" t="s">
        <v>1572</v>
      </c>
      <c r="B37" s="83">
        <v>62569.760000000002</v>
      </c>
      <c r="C37" s="83">
        <v>1200000</v>
      </c>
      <c r="D37" s="34">
        <f t="shared" si="0"/>
        <v>5.2141466666666671E-2</v>
      </c>
    </row>
    <row r="38" spans="1:4" x14ac:dyDescent="0.25">
      <c r="A38" s="29" t="s">
        <v>1079</v>
      </c>
      <c r="B38" s="83">
        <v>82529.239999999991</v>
      </c>
      <c r="C38" s="83">
        <v>1200000</v>
      </c>
      <c r="D38" s="34">
        <f t="shared" si="0"/>
        <v>6.8774366666666656E-2</v>
      </c>
    </row>
    <row r="39" spans="1:4" x14ac:dyDescent="0.25">
      <c r="A39" s="29" t="s">
        <v>634</v>
      </c>
      <c r="B39" s="83">
        <v>70120.510000000009</v>
      </c>
      <c r="C39" s="83">
        <v>1000000</v>
      </c>
      <c r="D39" s="34">
        <f t="shared" si="0"/>
        <v>7.0120510000000011E-2</v>
      </c>
    </row>
    <row r="40" spans="1:4" x14ac:dyDescent="0.25">
      <c r="A40" s="29" t="s">
        <v>23</v>
      </c>
      <c r="B40" s="83">
        <v>174307.52999999997</v>
      </c>
      <c r="C40" s="83">
        <v>1000000</v>
      </c>
      <c r="D40" s="34">
        <f t="shared" si="0"/>
        <v>0.17430752999999996</v>
      </c>
    </row>
    <row r="41" spans="1:4" x14ac:dyDescent="0.25">
      <c r="A41" s="29" t="s">
        <v>890</v>
      </c>
      <c r="B41" s="83">
        <v>72101.090000000011</v>
      </c>
      <c r="C41" s="83">
        <v>1500000</v>
      </c>
      <c r="D41" s="34">
        <f t="shared" si="0"/>
        <v>4.806739333333334E-2</v>
      </c>
    </row>
    <row r="42" spans="1:4" x14ac:dyDescent="0.25">
      <c r="A42" s="29" t="s">
        <v>825</v>
      </c>
      <c r="B42" s="83">
        <v>51259.219999999994</v>
      </c>
      <c r="C42" s="83">
        <v>1500000</v>
      </c>
      <c r="D42" s="34">
        <f t="shared" si="0"/>
        <v>3.4172813333333329E-2</v>
      </c>
    </row>
    <row r="43" spans="1:4" x14ac:dyDescent="0.25">
      <c r="A43" s="29" t="s">
        <v>123</v>
      </c>
      <c r="B43" s="83">
        <v>62136.52</v>
      </c>
      <c r="C43" s="83">
        <v>1200000</v>
      </c>
      <c r="D43" s="34">
        <f t="shared" si="0"/>
        <v>5.1780433333333334E-2</v>
      </c>
    </row>
    <row r="44" spans="1:4" x14ac:dyDescent="0.25">
      <c r="A44" s="29" t="s">
        <v>493</v>
      </c>
      <c r="B44" s="83">
        <v>66459.87000000001</v>
      </c>
      <c r="C44" s="83">
        <v>2500000</v>
      </c>
      <c r="D44" s="34">
        <f t="shared" si="0"/>
        <v>2.6583948000000003E-2</v>
      </c>
    </row>
    <row r="45" spans="1:4" x14ac:dyDescent="0.25">
      <c r="A45" s="29" t="s">
        <v>1218</v>
      </c>
      <c r="B45" s="83">
        <v>57295.040000000008</v>
      </c>
      <c r="C45" s="83">
        <v>800000</v>
      </c>
      <c r="D45" s="34">
        <f t="shared" si="0"/>
        <v>7.161880000000001E-2</v>
      </c>
    </row>
    <row r="46" spans="1:4" x14ac:dyDescent="0.25">
      <c r="A46" s="29" t="s">
        <v>908</v>
      </c>
      <c r="B46" s="83">
        <v>83555.66</v>
      </c>
      <c r="C46" s="83">
        <v>1500000</v>
      </c>
      <c r="D46" s="34">
        <f t="shared" si="0"/>
        <v>5.5703773333333338E-2</v>
      </c>
    </row>
    <row r="47" spans="1:4" x14ac:dyDescent="0.25">
      <c r="A47" s="29" t="s">
        <v>277</v>
      </c>
      <c r="B47" s="83">
        <v>70606.719999999987</v>
      </c>
      <c r="C47" s="83">
        <v>1200000</v>
      </c>
      <c r="D47" s="34">
        <f t="shared" si="0"/>
        <v>5.8838933333333322E-2</v>
      </c>
    </row>
    <row r="48" spans="1:4" x14ac:dyDescent="0.25">
      <c r="A48" s="29" t="s">
        <v>395</v>
      </c>
      <c r="B48" s="83">
        <v>50095.030000000006</v>
      </c>
      <c r="C48" s="83">
        <v>1500000</v>
      </c>
      <c r="D48" s="34">
        <f t="shared" si="0"/>
        <v>3.3396686666666668E-2</v>
      </c>
    </row>
    <row r="49" spans="1:4" x14ac:dyDescent="0.25">
      <c r="A49" s="29" t="s">
        <v>553</v>
      </c>
      <c r="B49" s="83">
        <v>57890.749999999993</v>
      </c>
      <c r="C49" s="83">
        <v>800000</v>
      </c>
      <c r="D49" s="34">
        <f t="shared" si="0"/>
        <v>7.2363437499999989E-2</v>
      </c>
    </row>
    <row r="50" spans="1:4" x14ac:dyDescent="0.25">
      <c r="A50" s="29" t="s">
        <v>107</v>
      </c>
      <c r="B50" s="83">
        <v>99917.880000000019</v>
      </c>
      <c r="C50" s="83">
        <v>800000</v>
      </c>
      <c r="D50" s="34">
        <f t="shared" si="0"/>
        <v>0.12489735000000002</v>
      </c>
    </row>
    <row r="51" spans="1:4" x14ac:dyDescent="0.25">
      <c r="A51" s="29" t="s">
        <v>1853</v>
      </c>
      <c r="B51" s="83">
        <v>82424.13</v>
      </c>
      <c r="C51" s="83">
        <v>1200000</v>
      </c>
      <c r="D51" s="34">
        <f t="shared" si="0"/>
        <v>6.8686775000000005E-2</v>
      </c>
    </row>
    <row r="52" spans="1:4" x14ac:dyDescent="0.25">
      <c r="A52" s="29" t="s">
        <v>1294</v>
      </c>
      <c r="B52" s="83">
        <v>38016.68</v>
      </c>
      <c r="C52" s="83">
        <v>1200000</v>
      </c>
      <c r="D52" s="34">
        <f t="shared" si="0"/>
        <v>3.1680566666666667E-2</v>
      </c>
    </row>
    <row r="53" spans="1:4" x14ac:dyDescent="0.25">
      <c r="A53" s="29" t="s">
        <v>422</v>
      </c>
      <c r="B53" s="83">
        <v>68706.89</v>
      </c>
      <c r="C53" s="83">
        <v>2000000</v>
      </c>
      <c r="D53" s="34">
        <f t="shared" si="0"/>
        <v>3.4353444999999996E-2</v>
      </c>
    </row>
    <row r="54" spans="1:4" x14ac:dyDescent="0.25">
      <c r="A54" s="29" t="s">
        <v>312</v>
      </c>
      <c r="B54" s="83">
        <v>81986.890000000014</v>
      </c>
      <c r="C54" s="83">
        <v>2000000</v>
      </c>
      <c r="D54" s="34">
        <f t="shared" si="0"/>
        <v>4.099344500000001E-2</v>
      </c>
    </row>
    <row r="55" spans="1:4" x14ac:dyDescent="0.25">
      <c r="A55" s="29" t="s">
        <v>1413</v>
      </c>
      <c r="B55" s="83">
        <v>94918.729999999967</v>
      </c>
      <c r="C55" s="83">
        <v>800000</v>
      </c>
      <c r="D55" s="34">
        <f t="shared" si="0"/>
        <v>0.11864841249999995</v>
      </c>
    </row>
    <row r="56" spans="1:4" x14ac:dyDescent="0.25">
      <c r="A56" s="29" t="s">
        <v>426</v>
      </c>
      <c r="B56" s="83">
        <v>51995.319999999992</v>
      </c>
      <c r="C56" s="83">
        <v>1500000</v>
      </c>
      <c r="D56" s="34">
        <f t="shared" si="0"/>
        <v>3.4663546666666663E-2</v>
      </c>
    </row>
    <row r="57" spans="1:4" x14ac:dyDescent="0.25">
      <c r="A57" s="29" t="s">
        <v>712</v>
      </c>
      <c r="B57" s="83">
        <v>84882.13</v>
      </c>
      <c r="C57" s="83">
        <v>2000000</v>
      </c>
      <c r="D57" s="34">
        <f t="shared" si="0"/>
        <v>4.2441065E-2</v>
      </c>
    </row>
    <row r="58" spans="1:4" x14ac:dyDescent="0.25">
      <c r="A58" s="29" t="s">
        <v>390</v>
      </c>
      <c r="B58" s="83">
        <v>74579.290000000023</v>
      </c>
      <c r="C58" s="83">
        <v>1500000</v>
      </c>
      <c r="D58" s="34">
        <f t="shared" si="0"/>
        <v>4.971952666666668E-2</v>
      </c>
    </row>
    <row r="59" spans="1:4" x14ac:dyDescent="0.25">
      <c r="A59" s="29" t="s">
        <v>474</v>
      </c>
      <c r="B59" s="83">
        <v>67213.69</v>
      </c>
      <c r="C59" s="83">
        <v>1200000</v>
      </c>
      <c r="D59" s="34">
        <f t="shared" si="0"/>
        <v>5.6011408333333339E-2</v>
      </c>
    </row>
    <row r="60" spans="1:4" x14ac:dyDescent="0.25">
      <c r="A60" s="29" t="s">
        <v>464</v>
      </c>
      <c r="B60" s="83">
        <v>73724.710000000006</v>
      </c>
      <c r="C60" s="83">
        <v>2500000</v>
      </c>
      <c r="D60" s="34">
        <f t="shared" si="0"/>
        <v>2.9489884000000001E-2</v>
      </c>
    </row>
    <row r="61" spans="1:4" x14ac:dyDescent="0.25">
      <c r="A61" s="29" t="s">
        <v>54</v>
      </c>
      <c r="B61" s="83">
        <v>68169.040000000008</v>
      </c>
      <c r="C61" s="83">
        <v>1200000</v>
      </c>
      <c r="D61" s="34">
        <f t="shared" si="0"/>
        <v>5.680753333333334E-2</v>
      </c>
    </row>
    <row r="62" spans="1:4" x14ac:dyDescent="0.25">
      <c r="A62" s="29" t="s">
        <v>748</v>
      </c>
      <c r="B62" s="83">
        <v>44857.36</v>
      </c>
      <c r="C62" s="83">
        <v>1500000</v>
      </c>
      <c r="D62" s="34">
        <f t="shared" si="0"/>
        <v>2.9904906666666668E-2</v>
      </c>
    </row>
    <row r="63" spans="1:4" x14ac:dyDescent="0.25">
      <c r="A63" s="29" t="s">
        <v>316</v>
      </c>
      <c r="B63" s="83">
        <v>86461.74</v>
      </c>
      <c r="C63" s="83">
        <v>1000000</v>
      </c>
      <c r="D63" s="34">
        <f t="shared" si="0"/>
        <v>8.6461740000000009E-2</v>
      </c>
    </row>
    <row r="64" spans="1:4" x14ac:dyDescent="0.25">
      <c r="A64" s="29" t="s">
        <v>572</v>
      </c>
      <c r="B64" s="83">
        <v>34153.660000000003</v>
      </c>
      <c r="C64" s="83">
        <v>1500000</v>
      </c>
      <c r="D64" s="34">
        <f t="shared" si="0"/>
        <v>2.2769106666666671E-2</v>
      </c>
    </row>
    <row r="65" spans="1:4" x14ac:dyDescent="0.25">
      <c r="A65" s="29" t="s">
        <v>67</v>
      </c>
      <c r="B65" s="83">
        <v>78204.189999999973</v>
      </c>
      <c r="C65" s="83">
        <v>1000000</v>
      </c>
      <c r="D65" s="34">
        <f t="shared" si="0"/>
        <v>7.8204189999999979E-2</v>
      </c>
    </row>
    <row r="66" spans="1:4" x14ac:dyDescent="0.25">
      <c r="A66" s="29" t="s">
        <v>567</v>
      </c>
      <c r="B66" s="83">
        <v>105552.12</v>
      </c>
      <c r="C66" s="83">
        <v>1200000</v>
      </c>
      <c r="D66" s="34">
        <f t="shared" si="0"/>
        <v>8.7960099999999999E-2</v>
      </c>
    </row>
    <row r="67" spans="1:4" x14ac:dyDescent="0.25">
      <c r="A67" s="29" t="s">
        <v>800</v>
      </c>
      <c r="B67" s="83">
        <v>79616.139999999985</v>
      </c>
      <c r="C67" s="83">
        <v>1200000</v>
      </c>
      <c r="D67" s="34">
        <f t="shared" si="0"/>
        <v>6.6346783333333326E-2</v>
      </c>
    </row>
    <row r="68" spans="1:4" x14ac:dyDescent="0.25">
      <c r="A68" s="29" t="s">
        <v>1020</v>
      </c>
      <c r="B68" s="83">
        <v>39358.199999999997</v>
      </c>
      <c r="C68" s="83">
        <v>1200000</v>
      </c>
      <c r="D68" s="34">
        <f t="shared" si="0"/>
        <v>3.2798499999999994E-2</v>
      </c>
    </row>
    <row r="69" spans="1:4" x14ac:dyDescent="0.25">
      <c r="A69" s="29" t="s">
        <v>302</v>
      </c>
      <c r="B69" s="83">
        <v>56611.060000000005</v>
      </c>
      <c r="C69" s="83">
        <v>2500000</v>
      </c>
      <c r="D69" s="34">
        <f t="shared" ref="D69:D123" si="1">B69/C69</f>
        <v>2.2644424000000003E-2</v>
      </c>
    </row>
    <row r="70" spans="1:4" x14ac:dyDescent="0.25">
      <c r="A70" s="29" t="s">
        <v>1174</v>
      </c>
      <c r="B70" s="83">
        <v>66217.51999999999</v>
      </c>
      <c r="C70" s="83">
        <v>2500000</v>
      </c>
      <c r="D70" s="34">
        <f t="shared" si="1"/>
        <v>2.6487007999999996E-2</v>
      </c>
    </row>
    <row r="71" spans="1:4" x14ac:dyDescent="0.25">
      <c r="A71" s="29" t="s">
        <v>97</v>
      </c>
      <c r="B71" s="83">
        <v>92616.700000000012</v>
      </c>
      <c r="C71" s="83">
        <v>2000000</v>
      </c>
      <c r="D71" s="34">
        <f t="shared" si="1"/>
        <v>4.6308350000000005E-2</v>
      </c>
    </row>
    <row r="72" spans="1:4" x14ac:dyDescent="0.25">
      <c r="A72" s="29" t="s">
        <v>1403</v>
      </c>
      <c r="B72" s="83">
        <v>106338.38999999997</v>
      </c>
      <c r="C72" s="83">
        <v>1200000</v>
      </c>
      <c r="D72" s="34">
        <f t="shared" si="1"/>
        <v>8.8615324999999981E-2</v>
      </c>
    </row>
    <row r="73" spans="1:4" x14ac:dyDescent="0.25">
      <c r="A73" s="29" t="s">
        <v>1319</v>
      </c>
      <c r="B73" s="83">
        <v>95999.670000000013</v>
      </c>
      <c r="C73" s="83">
        <v>1000000</v>
      </c>
      <c r="D73" s="34">
        <f t="shared" si="1"/>
        <v>9.5999670000000009E-2</v>
      </c>
    </row>
    <row r="74" spans="1:4" x14ac:dyDescent="0.25">
      <c r="A74" s="29" t="s">
        <v>288</v>
      </c>
      <c r="B74" s="83">
        <v>68790.03</v>
      </c>
      <c r="C74" s="83">
        <v>2000000</v>
      </c>
      <c r="D74" s="34">
        <f t="shared" si="1"/>
        <v>3.4395015000000001E-2</v>
      </c>
    </row>
    <row r="75" spans="1:4" x14ac:dyDescent="0.25">
      <c r="A75" s="29" t="s">
        <v>186</v>
      </c>
      <c r="B75" s="83">
        <v>60678.039999999986</v>
      </c>
      <c r="C75" s="83">
        <v>1500000</v>
      </c>
      <c r="D75" s="34">
        <f t="shared" si="1"/>
        <v>4.0452026666666654E-2</v>
      </c>
    </row>
    <row r="76" spans="1:4" x14ac:dyDescent="0.25">
      <c r="A76" s="29" t="s">
        <v>248</v>
      </c>
      <c r="B76" s="83">
        <v>95636.47</v>
      </c>
      <c r="C76" s="83">
        <v>2500000</v>
      </c>
      <c r="D76" s="34">
        <f t="shared" si="1"/>
        <v>3.8254587999999999E-2</v>
      </c>
    </row>
    <row r="77" spans="1:4" x14ac:dyDescent="0.25">
      <c r="A77" s="29" t="s">
        <v>61</v>
      </c>
      <c r="B77" s="83">
        <v>96082.690000000031</v>
      </c>
      <c r="C77" s="83">
        <v>1200000</v>
      </c>
      <c r="D77" s="34">
        <f t="shared" si="1"/>
        <v>8.0068908333333355E-2</v>
      </c>
    </row>
    <row r="78" spans="1:4" x14ac:dyDescent="0.25">
      <c r="A78" s="29" t="s">
        <v>164</v>
      </c>
      <c r="B78" s="83">
        <v>89639.98000000001</v>
      </c>
      <c r="C78" s="83">
        <v>1000000</v>
      </c>
      <c r="D78" s="34">
        <f t="shared" si="1"/>
        <v>8.9639980000000008E-2</v>
      </c>
    </row>
    <row r="79" spans="1:4" x14ac:dyDescent="0.25">
      <c r="A79" s="29" t="s">
        <v>1063</v>
      </c>
      <c r="B79" s="83">
        <v>101430.99</v>
      </c>
      <c r="C79" s="83">
        <v>1500000</v>
      </c>
      <c r="D79" s="34">
        <f t="shared" si="1"/>
        <v>6.7620659999999999E-2</v>
      </c>
    </row>
    <row r="80" spans="1:4" x14ac:dyDescent="0.25">
      <c r="A80" s="29" t="s">
        <v>557</v>
      </c>
      <c r="B80" s="83">
        <v>67169.699999999983</v>
      </c>
      <c r="C80" s="83">
        <v>2500000</v>
      </c>
      <c r="D80" s="34">
        <f t="shared" si="1"/>
        <v>2.6867879999999993E-2</v>
      </c>
    </row>
    <row r="81" spans="1:4" x14ac:dyDescent="0.25">
      <c r="A81" s="29" t="s">
        <v>48</v>
      </c>
      <c r="B81" s="83">
        <v>130122.46999999999</v>
      </c>
      <c r="C81" s="83">
        <v>1200000</v>
      </c>
      <c r="D81" s="34">
        <f t="shared" si="1"/>
        <v>0.10843539166666666</v>
      </c>
    </row>
    <row r="82" spans="1:4" x14ac:dyDescent="0.25">
      <c r="A82" s="29" t="s">
        <v>641</v>
      </c>
      <c r="B82" s="83">
        <v>59737.929999999993</v>
      </c>
      <c r="C82" s="83">
        <v>2500000</v>
      </c>
      <c r="D82" s="34">
        <f t="shared" si="1"/>
        <v>2.3895171999999996E-2</v>
      </c>
    </row>
    <row r="83" spans="1:4" x14ac:dyDescent="0.25">
      <c r="A83" s="29" t="s">
        <v>214</v>
      </c>
      <c r="B83" s="83">
        <v>143642.01999999999</v>
      </c>
      <c r="C83" s="83">
        <v>2000000</v>
      </c>
      <c r="D83" s="34">
        <f t="shared" si="1"/>
        <v>7.1821009999999991E-2</v>
      </c>
    </row>
    <row r="84" spans="1:4" x14ac:dyDescent="0.25">
      <c r="A84" s="29" t="s">
        <v>1055</v>
      </c>
      <c r="B84" s="83">
        <v>61362.040000000015</v>
      </c>
      <c r="C84" s="83">
        <v>2500000</v>
      </c>
      <c r="D84" s="34">
        <f t="shared" si="1"/>
        <v>2.4544816000000007E-2</v>
      </c>
    </row>
    <row r="85" spans="1:4" x14ac:dyDescent="0.25">
      <c r="A85" s="29" t="s">
        <v>405</v>
      </c>
      <c r="B85" s="83">
        <v>50788.93</v>
      </c>
      <c r="C85" s="83">
        <v>1000000</v>
      </c>
      <c r="D85" s="34">
        <f t="shared" si="1"/>
        <v>5.0788930000000003E-2</v>
      </c>
    </row>
    <row r="86" spans="1:4" x14ac:dyDescent="0.25">
      <c r="A86" s="29" t="s">
        <v>228</v>
      </c>
      <c r="B86" s="83">
        <v>84382.75999999998</v>
      </c>
      <c r="C86" s="83">
        <v>1200000</v>
      </c>
      <c r="D86" s="34">
        <f t="shared" si="1"/>
        <v>7.0318966666666649E-2</v>
      </c>
    </row>
    <row r="87" spans="1:4" x14ac:dyDescent="0.25">
      <c r="A87" s="29" t="s">
        <v>74</v>
      </c>
      <c r="B87" s="83">
        <v>69631.97</v>
      </c>
      <c r="C87" s="83">
        <v>2000000</v>
      </c>
      <c r="D87" s="34">
        <f t="shared" si="1"/>
        <v>3.4815985000000001E-2</v>
      </c>
    </row>
    <row r="88" spans="1:4" x14ac:dyDescent="0.25">
      <c r="A88" s="29" t="s">
        <v>86</v>
      </c>
      <c r="B88" s="83">
        <v>71276.260000000009</v>
      </c>
      <c r="C88" s="83">
        <v>1500000</v>
      </c>
      <c r="D88" s="34">
        <f t="shared" si="1"/>
        <v>4.7517506666666674E-2</v>
      </c>
    </row>
    <row r="89" spans="1:4" x14ac:dyDescent="0.25">
      <c r="A89" s="29" t="s">
        <v>804</v>
      </c>
      <c r="B89" s="83">
        <v>82968.340000000011</v>
      </c>
      <c r="C89" s="83">
        <v>800000</v>
      </c>
      <c r="D89" s="34">
        <f t="shared" si="1"/>
        <v>0.10371042500000001</v>
      </c>
    </row>
    <row r="90" spans="1:4" x14ac:dyDescent="0.25">
      <c r="A90" s="29" t="s">
        <v>343</v>
      </c>
      <c r="B90" s="83">
        <v>91752.970000000016</v>
      </c>
      <c r="C90" s="83">
        <v>2000000</v>
      </c>
      <c r="D90" s="34">
        <f t="shared" si="1"/>
        <v>4.5876485000000009E-2</v>
      </c>
    </row>
    <row r="91" spans="1:4" x14ac:dyDescent="0.25">
      <c r="A91" s="29" t="s">
        <v>141</v>
      </c>
      <c r="B91" s="83">
        <v>119943.09000000001</v>
      </c>
      <c r="C91" s="83">
        <v>2000000</v>
      </c>
      <c r="D91" s="34">
        <f t="shared" si="1"/>
        <v>5.9971545000000008E-2</v>
      </c>
    </row>
    <row r="92" spans="1:4" x14ac:dyDescent="0.25">
      <c r="A92" s="29" t="s">
        <v>525</v>
      </c>
      <c r="B92" s="83">
        <v>77125.699999999983</v>
      </c>
      <c r="C92" s="83">
        <v>800000</v>
      </c>
      <c r="D92" s="34">
        <f t="shared" si="1"/>
        <v>9.6407124999999982E-2</v>
      </c>
    </row>
    <row r="93" spans="1:4" x14ac:dyDescent="0.25">
      <c r="A93" s="29" t="s">
        <v>273</v>
      </c>
      <c r="B93" s="83">
        <v>66598.759999999995</v>
      </c>
      <c r="C93" s="83">
        <v>2500000</v>
      </c>
      <c r="D93" s="34">
        <f t="shared" si="1"/>
        <v>2.6639503999999998E-2</v>
      </c>
    </row>
    <row r="94" spans="1:4" x14ac:dyDescent="0.25">
      <c r="A94" s="29" t="s">
        <v>699</v>
      </c>
      <c r="B94" s="83">
        <v>75324.309999999983</v>
      </c>
      <c r="C94" s="83">
        <v>1500000</v>
      </c>
      <c r="D94" s="34">
        <f t="shared" si="1"/>
        <v>5.0216206666666659E-2</v>
      </c>
    </row>
    <row r="95" spans="1:4" x14ac:dyDescent="0.25">
      <c r="A95" s="29" t="s">
        <v>245</v>
      </c>
      <c r="B95" s="83">
        <v>60654.48</v>
      </c>
      <c r="C95" s="83">
        <v>1500000</v>
      </c>
      <c r="D95" s="34">
        <f t="shared" si="1"/>
        <v>4.0436320000000005E-2</v>
      </c>
    </row>
    <row r="96" spans="1:4" x14ac:dyDescent="0.25">
      <c r="A96" s="29" t="s">
        <v>357</v>
      </c>
      <c r="B96" s="83">
        <v>93508.1</v>
      </c>
      <c r="C96" s="83">
        <v>1000000</v>
      </c>
      <c r="D96" s="34">
        <f t="shared" si="1"/>
        <v>9.3508100000000011E-2</v>
      </c>
    </row>
    <row r="97" spans="1:4" x14ac:dyDescent="0.25">
      <c r="A97" s="29" t="s">
        <v>610</v>
      </c>
      <c r="B97" s="83">
        <v>88376.63</v>
      </c>
      <c r="C97" s="83">
        <v>1200000</v>
      </c>
      <c r="D97" s="34">
        <f t="shared" si="1"/>
        <v>7.3647191666666667E-2</v>
      </c>
    </row>
    <row r="98" spans="1:4" x14ac:dyDescent="0.25">
      <c r="A98" s="29" t="s">
        <v>447</v>
      </c>
      <c r="B98" s="83">
        <v>21325.260000000002</v>
      </c>
      <c r="C98" s="83">
        <v>1500000</v>
      </c>
      <c r="D98" s="34">
        <f t="shared" si="1"/>
        <v>1.4216840000000001E-2</v>
      </c>
    </row>
    <row r="99" spans="1:4" x14ac:dyDescent="0.25">
      <c r="A99" s="29" t="s">
        <v>375</v>
      </c>
      <c r="B99" s="83">
        <v>73744.280000000013</v>
      </c>
      <c r="C99" s="83">
        <v>1500000</v>
      </c>
      <c r="D99" s="34">
        <f t="shared" si="1"/>
        <v>4.916285333333334E-2</v>
      </c>
    </row>
    <row r="100" spans="1:4" x14ac:dyDescent="0.25">
      <c r="A100" s="29" t="s">
        <v>240</v>
      </c>
      <c r="B100" s="83">
        <v>75690.42</v>
      </c>
      <c r="C100" s="83">
        <v>1500000</v>
      </c>
      <c r="D100" s="34">
        <f t="shared" si="1"/>
        <v>5.0460279999999996E-2</v>
      </c>
    </row>
    <row r="101" spans="1:4" x14ac:dyDescent="0.25">
      <c r="A101" s="29" t="s">
        <v>606</v>
      </c>
      <c r="B101" s="83">
        <v>46233.919999999998</v>
      </c>
      <c r="C101" s="83">
        <v>1200000</v>
      </c>
      <c r="D101" s="34">
        <f t="shared" si="1"/>
        <v>3.8528266666666665E-2</v>
      </c>
    </row>
    <row r="102" spans="1:4" x14ac:dyDescent="0.25">
      <c r="A102" s="29" t="s">
        <v>175</v>
      </c>
      <c r="B102" s="83">
        <v>92974.330000000016</v>
      </c>
      <c r="C102" s="83">
        <v>1500000</v>
      </c>
      <c r="D102" s="34">
        <f t="shared" si="1"/>
        <v>6.1982886666666674E-2</v>
      </c>
    </row>
    <row r="103" spans="1:4" x14ac:dyDescent="0.25">
      <c r="A103" s="29" t="s">
        <v>364</v>
      </c>
      <c r="B103" s="83">
        <v>102206.41000000002</v>
      </c>
      <c r="C103" s="83">
        <v>2500000</v>
      </c>
      <c r="D103" s="34">
        <f t="shared" si="1"/>
        <v>4.088256400000001E-2</v>
      </c>
    </row>
    <row r="104" spans="1:4" x14ac:dyDescent="0.25">
      <c r="A104" s="29" t="s">
        <v>258</v>
      </c>
      <c r="B104" s="83">
        <v>117373.93000000002</v>
      </c>
      <c r="C104" s="83">
        <v>1200000</v>
      </c>
      <c r="D104" s="34">
        <f t="shared" si="1"/>
        <v>9.7811608333333355E-2</v>
      </c>
    </row>
    <row r="105" spans="1:4" x14ac:dyDescent="0.25">
      <c r="A105" s="29" t="s">
        <v>33</v>
      </c>
      <c r="B105" s="83">
        <v>85075.220000000016</v>
      </c>
      <c r="C105" s="83">
        <v>1000000</v>
      </c>
      <c r="D105" s="34">
        <f t="shared" si="1"/>
        <v>8.5075220000000021E-2</v>
      </c>
    </row>
    <row r="106" spans="1:4" x14ac:dyDescent="0.25">
      <c r="A106" s="29" t="s">
        <v>253</v>
      </c>
      <c r="B106" s="83">
        <v>78467.74000000002</v>
      </c>
      <c r="C106" s="83">
        <v>2500000</v>
      </c>
      <c r="D106" s="34">
        <f t="shared" si="1"/>
        <v>3.138709600000001E-2</v>
      </c>
    </row>
    <row r="107" spans="1:4" x14ac:dyDescent="0.25">
      <c r="A107" s="29" t="s">
        <v>399</v>
      </c>
      <c r="B107" s="83">
        <v>95920.420000000013</v>
      </c>
      <c r="C107" s="83">
        <v>1200000</v>
      </c>
      <c r="D107" s="34">
        <f t="shared" si="1"/>
        <v>7.9933683333333339E-2</v>
      </c>
    </row>
    <row r="108" spans="1:4" x14ac:dyDescent="0.25">
      <c r="A108" s="29" t="s">
        <v>893</v>
      </c>
      <c r="B108" s="83">
        <v>106053.83</v>
      </c>
      <c r="C108" s="83">
        <v>2500000</v>
      </c>
      <c r="D108" s="34">
        <f t="shared" si="1"/>
        <v>4.2421531999999998E-2</v>
      </c>
    </row>
    <row r="109" spans="1:4" x14ac:dyDescent="0.25">
      <c r="A109" s="29" t="s">
        <v>1716</v>
      </c>
      <c r="B109" s="83">
        <v>70216.83</v>
      </c>
      <c r="C109" s="83">
        <v>2500000</v>
      </c>
      <c r="D109" s="34">
        <f t="shared" si="1"/>
        <v>2.8086732E-2</v>
      </c>
    </row>
    <row r="110" spans="1:4" x14ac:dyDescent="0.25">
      <c r="A110" s="29" t="s">
        <v>914</v>
      </c>
      <c r="B110" s="83">
        <v>99507.520000000033</v>
      </c>
      <c r="C110" s="83">
        <v>1500000</v>
      </c>
      <c r="D110" s="34">
        <f t="shared" si="1"/>
        <v>6.6338346666666687E-2</v>
      </c>
    </row>
    <row r="111" spans="1:4" x14ac:dyDescent="0.25">
      <c r="A111" s="29" t="s">
        <v>236</v>
      </c>
      <c r="B111" s="83">
        <v>75267.37</v>
      </c>
      <c r="C111" s="83">
        <v>2500000</v>
      </c>
      <c r="D111" s="34">
        <f t="shared" si="1"/>
        <v>3.0106947999999998E-2</v>
      </c>
    </row>
    <row r="112" spans="1:4" x14ac:dyDescent="0.25">
      <c r="A112" s="29" t="s">
        <v>112</v>
      </c>
      <c r="B112" s="83">
        <v>84118.170000000013</v>
      </c>
      <c r="C112" s="83">
        <v>1200000</v>
      </c>
      <c r="D112" s="34">
        <f t="shared" si="1"/>
        <v>7.0098475000000007E-2</v>
      </c>
    </row>
    <row r="113" spans="1:10" x14ac:dyDescent="0.25">
      <c r="A113" s="29" t="s">
        <v>146</v>
      </c>
      <c r="B113" s="83">
        <v>99879.670000000013</v>
      </c>
      <c r="C113" s="83">
        <v>1000000</v>
      </c>
      <c r="D113" s="34">
        <f t="shared" si="1"/>
        <v>9.9879670000000018E-2</v>
      </c>
    </row>
    <row r="114" spans="1:10" x14ac:dyDescent="0.25">
      <c r="A114" s="29" t="s">
        <v>180</v>
      </c>
      <c r="B114" s="83">
        <v>71886.83</v>
      </c>
      <c r="C114" s="83">
        <v>2500000</v>
      </c>
      <c r="D114" s="34">
        <f t="shared" si="1"/>
        <v>2.8754732000000002E-2</v>
      </c>
    </row>
    <row r="115" spans="1:10" x14ac:dyDescent="0.25">
      <c r="A115" s="29" t="s">
        <v>202</v>
      </c>
      <c r="B115" s="83">
        <v>76199.659999999974</v>
      </c>
      <c r="C115" s="83">
        <v>1500000</v>
      </c>
      <c r="D115" s="34">
        <f t="shared" si="1"/>
        <v>5.0799773333333319E-2</v>
      </c>
      <c r="G115" t="s">
        <v>9218</v>
      </c>
      <c r="H115" t="s">
        <v>9251</v>
      </c>
      <c r="I115" t="s">
        <v>8053</v>
      </c>
      <c r="J115" s="34" t="s">
        <v>9250</v>
      </c>
    </row>
    <row r="116" spans="1:10" x14ac:dyDescent="0.25">
      <c r="A116" s="29" t="s">
        <v>503</v>
      </c>
      <c r="B116" s="83">
        <v>107652.66</v>
      </c>
      <c r="C116" s="83">
        <v>2000000</v>
      </c>
      <c r="D116" s="34">
        <f t="shared" si="1"/>
        <v>5.3826329999999999E-2</v>
      </c>
      <c r="G116" t="s">
        <v>23</v>
      </c>
      <c r="H116">
        <v>174307.52999999997</v>
      </c>
      <c r="I116">
        <v>1000000</v>
      </c>
      <c r="J116" s="34">
        <v>0.17430752999999996</v>
      </c>
    </row>
    <row r="117" spans="1:10" x14ac:dyDescent="0.25">
      <c r="A117" s="29" t="s">
        <v>807</v>
      </c>
      <c r="B117" s="83">
        <v>45249.640000000007</v>
      </c>
      <c r="C117" s="83">
        <v>2000000</v>
      </c>
      <c r="D117" s="34">
        <f t="shared" si="1"/>
        <v>2.2624820000000004E-2</v>
      </c>
      <c r="G117" t="s">
        <v>91</v>
      </c>
      <c r="H117">
        <v>125355.94000000002</v>
      </c>
      <c r="I117">
        <v>800000</v>
      </c>
      <c r="J117" s="34">
        <v>0.15669492500000001</v>
      </c>
    </row>
    <row r="118" spans="1:10" x14ac:dyDescent="0.25">
      <c r="A118" s="29" t="s">
        <v>329</v>
      </c>
      <c r="B118" s="83">
        <v>92669.690000000017</v>
      </c>
      <c r="C118" s="83">
        <v>1500000</v>
      </c>
      <c r="D118" s="34">
        <f t="shared" si="1"/>
        <v>6.1779793333333347E-2</v>
      </c>
      <c r="G118" t="s">
        <v>107</v>
      </c>
      <c r="H118">
        <v>99917.880000000019</v>
      </c>
      <c r="I118">
        <v>800000</v>
      </c>
      <c r="J118" s="34">
        <v>0.12489735000000002</v>
      </c>
    </row>
    <row r="119" spans="1:10" x14ac:dyDescent="0.25">
      <c r="A119" s="29" t="s">
        <v>219</v>
      </c>
      <c r="B119" s="83">
        <v>72998.490000000005</v>
      </c>
      <c r="C119" s="83">
        <v>2000000</v>
      </c>
      <c r="D119" s="34">
        <f t="shared" si="1"/>
        <v>3.6499245E-2</v>
      </c>
      <c r="G119" t="s">
        <v>704</v>
      </c>
      <c r="H119">
        <v>96001.61</v>
      </c>
      <c r="I119">
        <v>800000</v>
      </c>
      <c r="J119" s="34">
        <v>0.1200020125</v>
      </c>
    </row>
    <row r="120" spans="1:10" x14ac:dyDescent="0.25">
      <c r="A120" s="29" t="s">
        <v>695</v>
      </c>
      <c r="B120" s="83">
        <v>72445.639999999985</v>
      </c>
      <c r="C120" s="83">
        <v>1500000</v>
      </c>
      <c r="D120" s="34">
        <f t="shared" si="1"/>
        <v>4.8297093333333325E-2</v>
      </c>
      <c r="G120" t="s">
        <v>1413</v>
      </c>
      <c r="H120">
        <v>94918.729999999967</v>
      </c>
      <c r="I120">
        <v>800000</v>
      </c>
      <c r="J120" s="34">
        <v>0.11864841249999995</v>
      </c>
    </row>
    <row r="121" spans="1:10" x14ac:dyDescent="0.25">
      <c r="A121" s="29" t="s">
        <v>630</v>
      </c>
      <c r="B121" s="83">
        <v>82219.399999999994</v>
      </c>
      <c r="C121" s="83">
        <v>1000000</v>
      </c>
      <c r="D121" s="34">
        <f t="shared" si="1"/>
        <v>8.2219399999999998E-2</v>
      </c>
      <c r="G121" t="s">
        <v>1083</v>
      </c>
      <c r="H121">
        <v>8669.7199999999993</v>
      </c>
      <c r="I121">
        <v>2500000</v>
      </c>
      <c r="J121" s="34">
        <v>3.4678879999999997E-3</v>
      </c>
    </row>
    <row r="122" spans="1:10" x14ac:dyDescent="0.25">
      <c r="A122" s="29" t="s">
        <v>796</v>
      </c>
      <c r="B122" s="83">
        <v>50368.539999999994</v>
      </c>
      <c r="C122" s="83">
        <v>1000000</v>
      </c>
      <c r="D122" s="34">
        <f t="shared" si="1"/>
        <v>5.0368539999999996E-2</v>
      </c>
      <c r="G122" t="s">
        <v>447</v>
      </c>
      <c r="H122">
        <v>21325.260000000002</v>
      </c>
      <c r="I122">
        <v>1500000</v>
      </c>
      <c r="J122" s="34">
        <v>1.4216840000000001E-2</v>
      </c>
    </row>
    <row r="123" spans="1:10" x14ac:dyDescent="0.25">
      <c r="A123" s="29" t="s">
        <v>999</v>
      </c>
      <c r="B123" s="83">
        <v>54856.250000000007</v>
      </c>
      <c r="C123" s="83">
        <v>1500000</v>
      </c>
      <c r="D123" s="34">
        <f t="shared" si="1"/>
        <v>3.6570833333333337E-2</v>
      </c>
      <c r="G123" t="s">
        <v>520</v>
      </c>
      <c r="H123">
        <v>49358.499999999993</v>
      </c>
      <c r="I123">
        <v>2500000</v>
      </c>
      <c r="J123" s="34">
        <v>1.9743399999999998E-2</v>
      </c>
    </row>
    <row r="124" spans="1:10" x14ac:dyDescent="0.25">
      <c r="A124" s="29" t="s">
        <v>9219</v>
      </c>
      <c r="B124" s="83">
        <v>9227179.9600000121</v>
      </c>
      <c r="C124" s="83">
        <v>1615133.3333333333</v>
      </c>
      <c r="G124" t="s">
        <v>1482</v>
      </c>
      <c r="H124">
        <v>54686.2</v>
      </c>
      <c r="I124">
        <v>2500000</v>
      </c>
      <c r="J124" s="34">
        <v>2.1874479999999998E-2</v>
      </c>
    </row>
    <row r="125" spans="1:10" x14ac:dyDescent="0.25">
      <c r="G125" t="s">
        <v>807</v>
      </c>
      <c r="H125">
        <v>45249.640000000007</v>
      </c>
      <c r="I125">
        <v>2000000</v>
      </c>
      <c r="J125" s="34">
        <v>2.2624820000000004E-2</v>
      </c>
    </row>
    <row r="126" spans="1:10" x14ac:dyDescent="0.25">
      <c r="A126" t="s">
        <v>9218</v>
      </c>
      <c r="B126" t="s">
        <v>9221</v>
      </c>
      <c r="C126" t="s">
        <v>9249</v>
      </c>
      <c r="D126" s="34" t="s">
        <v>9250</v>
      </c>
    </row>
    <row r="127" spans="1:10" x14ac:dyDescent="0.25">
      <c r="A127" t="s">
        <v>1083</v>
      </c>
      <c r="B127">
        <v>8669.7199999999993</v>
      </c>
      <c r="C127">
        <v>2500000</v>
      </c>
      <c r="D127" s="34">
        <v>3.4678879999999997E-3</v>
      </c>
      <c r="G127" s="28" t="s">
        <v>9218</v>
      </c>
      <c r="H127" t="s">
        <v>9252</v>
      </c>
      <c r="I127" t="s">
        <v>9249</v>
      </c>
      <c r="J127" t="s">
        <v>9253</v>
      </c>
    </row>
    <row r="128" spans="1:10" x14ac:dyDescent="0.25">
      <c r="A128" t="s">
        <v>447</v>
      </c>
      <c r="B128">
        <v>21325.260000000002</v>
      </c>
      <c r="C128">
        <v>1500000</v>
      </c>
      <c r="D128" s="34">
        <v>1.4216840000000001E-2</v>
      </c>
      <c r="G128" s="29" t="s">
        <v>23</v>
      </c>
      <c r="H128">
        <v>174307.52999999997</v>
      </c>
      <c r="I128">
        <v>1000000</v>
      </c>
      <c r="J128" s="34">
        <v>0.17430752999999996</v>
      </c>
    </row>
    <row r="129" spans="1:10" x14ac:dyDescent="0.25">
      <c r="A129" t="s">
        <v>520</v>
      </c>
      <c r="B129">
        <v>49358.499999999993</v>
      </c>
      <c r="C129">
        <v>2500000</v>
      </c>
      <c r="D129" s="34">
        <v>1.9743399999999998E-2</v>
      </c>
      <c r="G129" s="29" t="s">
        <v>91</v>
      </c>
      <c r="H129">
        <v>125355.94000000002</v>
      </c>
      <c r="I129">
        <v>800000</v>
      </c>
      <c r="J129" s="34">
        <v>0.15669492500000001</v>
      </c>
    </row>
    <row r="130" spans="1:10" x14ac:dyDescent="0.25">
      <c r="A130" t="s">
        <v>1482</v>
      </c>
      <c r="B130">
        <v>54686.2</v>
      </c>
      <c r="C130">
        <v>2500000</v>
      </c>
      <c r="D130" s="34">
        <v>2.1874479999999998E-2</v>
      </c>
      <c r="G130" s="29" t="s">
        <v>107</v>
      </c>
      <c r="H130">
        <v>99917.880000000019</v>
      </c>
      <c r="I130">
        <v>800000</v>
      </c>
      <c r="J130" s="34">
        <v>0.12489735000000002</v>
      </c>
    </row>
    <row r="131" spans="1:10" x14ac:dyDescent="0.25">
      <c r="A131" t="s">
        <v>807</v>
      </c>
      <c r="B131">
        <v>45249.640000000007</v>
      </c>
      <c r="C131">
        <v>2000000</v>
      </c>
      <c r="D131" s="34">
        <v>2.2624820000000004E-2</v>
      </c>
      <c r="G131" s="29" t="s">
        <v>704</v>
      </c>
      <c r="H131">
        <v>96001.61</v>
      </c>
      <c r="I131">
        <v>800000</v>
      </c>
      <c r="J131" s="34">
        <v>0.1200020125</v>
      </c>
    </row>
    <row r="132" spans="1:10" x14ac:dyDescent="0.25">
      <c r="A132" t="s">
        <v>302</v>
      </c>
      <c r="B132">
        <v>56611.060000000005</v>
      </c>
      <c r="C132">
        <v>2500000</v>
      </c>
      <c r="D132" s="34">
        <v>2.2644424000000003E-2</v>
      </c>
      <c r="G132" s="29" t="s">
        <v>1413</v>
      </c>
      <c r="H132">
        <v>94918.729999999967</v>
      </c>
      <c r="I132">
        <v>800000</v>
      </c>
      <c r="J132" s="34">
        <v>0.11864841249999995</v>
      </c>
    </row>
    <row r="133" spans="1:10" x14ac:dyDescent="0.25">
      <c r="A133" t="s">
        <v>572</v>
      </c>
      <c r="B133">
        <v>34153.660000000003</v>
      </c>
      <c r="C133">
        <v>1500000</v>
      </c>
      <c r="D133" s="34">
        <v>2.2769106666666671E-2</v>
      </c>
      <c r="G133" s="29" t="s">
        <v>807</v>
      </c>
      <c r="H133">
        <v>45249.640000000007</v>
      </c>
      <c r="I133">
        <v>2000000</v>
      </c>
      <c r="J133" s="34">
        <v>2.2624820000000004E-2</v>
      </c>
    </row>
    <row r="134" spans="1:10" x14ac:dyDescent="0.25">
      <c r="A134" t="s">
        <v>409</v>
      </c>
      <c r="B134">
        <v>58182.660000000011</v>
      </c>
      <c r="C134">
        <v>2500000</v>
      </c>
      <c r="D134" s="34">
        <v>2.3273064000000003E-2</v>
      </c>
      <c r="G134" s="29" t="s">
        <v>1482</v>
      </c>
      <c r="H134">
        <v>54686.2</v>
      </c>
      <c r="I134">
        <v>2500000</v>
      </c>
      <c r="J134" s="34">
        <v>2.1874479999999998E-2</v>
      </c>
    </row>
    <row r="135" spans="1:10" x14ac:dyDescent="0.25">
      <c r="A135" t="s">
        <v>152</v>
      </c>
      <c r="B135">
        <v>47267.329999999994</v>
      </c>
      <c r="C135">
        <v>2000000</v>
      </c>
      <c r="D135" s="34">
        <v>2.3633664999999998E-2</v>
      </c>
      <c r="G135" s="29" t="s">
        <v>520</v>
      </c>
      <c r="H135">
        <v>49358.499999999993</v>
      </c>
      <c r="I135">
        <v>2500000</v>
      </c>
      <c r="J135" s="34">
        <v>1.9743399999999998E-2</v>
      </c>
    </row>
    <row r="136" spans="1:10" x14ac:dyDescent="0.25">
      <c r="A136" t="s">
        <v>641</v>
      </c>
      <c r="B136">
        <v>59737.929999999993</v>
      </c>
      <c r="C136">
        <v>2500000</v>
      </c>
      <c r="D136" s="34">
        <v>2.3895171999999996E-2</v>
      </c>
      <c r="G136" s="29" t="s">
        <v>447</v>
      </c>
      <c r="H136">
        <v>21325.260000000002</v>
      </c>
      <c r="I136">
        <v>1500000</v>
      </c>
      <c r="J136" s="34">
        <v>1.4216840000000001E-2</v>
      </c>
    </row>
    <row r="137" spans="1:10" x14ac:dyDescent="0.25">
      <c r="A137" t="s">
        <v>516</v>
      </c>
      <c r="B137">
        <v>60502.62999999999</v>
      </c>
      <c r="C137">
        <v>2500000</v>
      </c>
      <c r="D137" s="34">
        <v>2.4201051999999997E-2</v>
      </c>
      <c r="G137" s="29" t="s">
        <v>1083</v>
      </c>
      <c r="H137">
        <v>8669.7199999999993</v>
      </c>
      <c r="I137">
        <v>2500000</v>
      </c>
      <c r="J137" s="34">
        <v>3.4678879999999997E-3</v>
      </c>
    </row>
    <row r="138" spans="1:10" x14ac:dyDescent="0.25">
      <c r="A138" t="s">
        <v>959</v>
      </c>
      <c r="B138">
        <v>60837.499999999985</v>
      </c>
      <c r="C138">
        <v>2500000</v>
      </c>
      <c r="D138" s="34">
        <v>2.4334999999999996E-2</v>
      </c>
    </row>
    <row r="139" spans="1:10" x14ac:dyDescent="0.25">
      <c r="A139" t="s">
        <v>1055</v>
      </c>
      <c r="B139">
        <v>61362.040000000015</v>
      </c>
      <c r="C139">
        <v>2500000</v>
      </c>
      <c r="D139" s="34">
        <v>2.4544816000000007E-2</v>
      </c>
    </row>
    <row r="140" spans="1:10" x14ac:dyDescent="0.25">
      <c r="A140" t="s">
        <v>348</v>
      </c>
      <c r="B140">
        <v>49189.909999999996</v>
      </c>
      <c r="C140">
        <v>2000000</v>
      </c>
      <c r="D140" s="34">
        <v>2.4594954999999998E-2</v>
      </c>
    </row>
    <row r="141" spans="1:10" x14ac:dyDescent="0.25">
      <c r="A141" t="s">
        <v>1174</v>
      </c>
      <c r="B141">
        <v>66217.51999999999</v>
      </c>
      <c r="C141">
        <v>2500000</v>
      </c>
      <c r="D141" s="34">
        <v>2.6487007999999996E-2</v>
      </c>
    </row>
    <row r="142" spans="1:10" x14ac:dyDescent="0.25">
      <c r="A142" t="s">
        <v>493</v>
      </c>
      <c r="B142">
        <v>66459.87000000001</v>
      </c>
      <c r="C142">
        <v>2500000</v>
      </c>
      <c r="D142" s="34">
        <v>2.6583948000000003E-2</v>
      </c>
    </row>
    <row r="143" spans="1:10" x14ac:dyDescent="0.25">
      <c r="A143" t="s">
        <v>273</v>
      </c>
      <c r="B143">
        <v>66598.759999999995</v>
      </c>
      <c r="C143">
        <v>2500000</v>
      </c>
      <c r="D143" s="34">
        <v>2.6639503999999998E-2</v>
      </c>
    </row>
    <row r="144" spans="1:10" x14ac:dyDescent="0.25">
      <c r="A144" t="s">
        <v>557</v>
      </c>
      <c r="B144">
        <v>67169.699999999983</v>
      </c>
      <c r="C144">
        <v>2500000</v>
      </c>
      <c r="D144" s="34">
        <v>2.6867879999999993E-2</v>
      </c>
    </row>
    <row r="145" spans="1:4" x14ac:dyDescent="0.25">
      <c r="A145" t="s">
        <v>818</v>
      </c>
      <c r="B145">
        <v>67231.87</v>
      </c>
      <c r="C145">
        <v>2500000</v>
      </c>
      <c r="D145" s="34">
        <v>2.6892747999999998E-2</v>
      </c>
    </row>
    <row r="146" spans="1:4" x14ac:dyDescent="0.25">
      <c r="A146" t="s">
        <v>1716</v>
      </c>
      <c r="B146">
        <v>70216.83</v>
      </c>
      <c r="C146">
        <v>2500000</v>
      </c>
      <c r="D146" s="34">
        <v>2.8086732E-2</v>
      </c>
    </row>
    <row r="147" spans="1:4" x14ac:dyDescent="0.25">
      <c r="A147" t="s">
        <v>180</v>
      </c>
      <c r="B147">
        <v>71886.83</v>
      </c>
      <c r="C147">
        <v>2500000</v>
      </c>
      <c r="D147" s="34">
        <v>2.8754732000000002E-2</v>
      </c>
    </row>
    <row r="148" spans="1:4" x14ac:dyDescent="0.25">
      <c r="A148" t="s">
        <v>464</v>
      </c>
      <c r="B148">
        <v>73724.710000000006</v>
      </c>
      <c r="C148">
        <v>2500000</v>
      </c>
      <c r="D148" s="34">
        <v>2.9489884000000001E-2</v>
      </c>
    </row>
    <row r="149" spans="1:4" x14ac:dyDescent="0.25">
      <c r="A149" t="s">
        <v>748</v>
      </c>
      <c r="B149">
        <v>44857.36</v>
      </c>
      <c r="C149">
        <v>1500000</v>
      </c>
      <c r="D149" s="34">
        <v>2.9904906666666668E-2</v>
      </c>
    </row>
    <row r="150" spans="1:4" x14ac:dyDescent="0.25">
      <c r="A150" t="s">
        <v>236</v>
      </c>
      <c r="B150">
        <v>75267.37</v>
      </c>
      <c r="C150">
        <v>2500000</v>
      </c>
      <c r="D150" s="34">
        <v>3.0106947999999998E-2</v>
      </c>
    </row>
    <row r="151" spans="1:4" x14ac:dyDescent="0.25">
      <c r="A151" t="s">
        <v>720</v>
      </c>
      <c r="B151">
        <v>60517.590000000011</v>
      </c>
      <c r="C151">
        <v>2000000</v>
      </c>
      <c r="D151" s="34">
        <v>3.0258795000000005E-2</v>
      </c>
    </row>
    <row r="152" spans="1:4" x14ac:dyDescent="0.25">
      <c r="A152" t="s">
        <v>616</v>
      </c>
      <c r="B152">
        <v>77138.139999999985</v>
      </c>
      <c r="C152">
        <v>2500000</v>
      </c>
      <c r="D152" s="34">
        <v>3.0855255999999994E-2</v>
      </c>
    </row>
    <row r="153" spans="1:4" x14ac:dyDescent="0.25">
      <c r="A153" t="s">
        <v>253</v>
      </c>
      <c r="B153">
        <v>78467.74000000002</v>
      </c>
      <c r="C153">
        <v>2500000</v>
      </c>
      <c r="D153" s="34">
        <v>3.138709600000001E-2</v>
      </c>
    </row>
    <row r="154" spans="1:4" x14ac:dyDescent="0.25">
      <c r="A154" t="s">
        <v>1294</v>
      </c>
      <c r="B154">
        <v>38016.68</v>
      </c>
      <c r="C154">
        <v>1200000</v>
      </c>
      <c r="D154" s="34">
        <v>3.1680566666666667E-2</v>
      </c>
    </row>
    <row r="155" spans="1:4" x14ac:dyDescent="0.25">
      <c r="A155" t="s">
        <v>1020</v>
      </c>
      <c r="B155">
        <v>39358.199999999997</v>
      </c>
      <c r="C155">
        <v>1200000</v>
      </c>
      <c r="D155" s="34">
        <v>3.2798499999999994E-2</v>
      </c>
    </row>
    <row r="156" spans="1:4" x14ac:dyDescent="0.25">
      <c r="A156" t="s">
        <v>1033</v>
      </c>
      <c r="B156">
        <v>66595.930000000008</v>
      </c>
      <c r="C156">
        <v>2000000</v>
      </c>
      <c r="D156" s="34">
        <v>3.3297965000000006E-2</v>
      </c>
    </row>
    <row r="157" spans="1:4" x14ac:dyDescent="0.25">
      <c r="A157" t="s">
        <v>395</v>
      </c>
      <c r="B157">
        <v>50095.030000000006</v>
      </c>
      <c r="C157">
        <v>1500000</v>
      </c>
      <c r="D157" s="34">
        <v>3.3396686666666668E-2</v>
      </c>
    </row>
    <row r="158" spans="1:4" x14ac:dyDescent="0.25">
      <c r="A158" t="s">
        <v>825</v>
      </c>
      <c r="B158">
        <v>51259.219999999994</v>
      </c>
      <c r="C158">
        <v>1500000</v>
      </c>
      <c r="D158" s="34">
        <v>3.4172813333333329E-2</v>
      </c>
    </row>
    <row r="159" spans="1:4" x14ac:dyDescent="0.25">
      <c r="A159" t="s">
        <v>422</v>
      </c>
      <c r="B159">
        <v>68706.89</v>
      </c>
      <c r="C159">
        <v>2000000</v>
      </c>
      <c r="D159" s="34">
        <v>3.4353444999999996E-2</v>
      </c>
    </row>
    <row r="160" spans="1:4" x14ac:dyDescent="0.25">
      <c r="A160" t="s">
        <v>288</v>
      </c>
      <c r="B160">
        <v>68790.03</v>
      </c>
      <c r="C160">
        <v>2000000</v>
      </c>
      <c r="D160" s="34">
        <v>3.4395015000000001E-2</v>
      </c>
    </row>
    <row r="161" spans="1:4" x14ac:dyDescent="0.25">
      <c r="A161" t="s">
        <v>426</v>
      </c>
      <c r="B161">
        <v>51995.319999999992</v>
      </c>
      <c r="C161">
        <v>1500000</v>
      </c>
      <c r="D161" s="34">
        <v>3.4663546666666663E-2</v>
      </c>
    </row>
    <row r="162" spans="1:4" x14ac:dyDescent="0.25">
      <c r="A162" t="s">
        <v>74</v>
      </c>
      <c r="B162">
        <v>69631.97</v>
      </c>
      <c r="C162">
        <v>2000000</v>
      </c>
      <c r="D162" s="34">
        <v>3.4815985000000001E-2</v>
      </c>
    </row>
    <row r="163" spans="1:4" x14ac:dyDescent="0.25">
      <c r="A163" t="s">
        <v>80</v>
      </c>
      <c r="B163">
        <v>69772.749999999985</v>
      </c>
      <c r="C163">
        <v>2000000</v>
      </c>
      <c r="D163" s="34">
        <v>3.488637499999999E-2</v>
      </c>
    </row>
    <row r="164" spans="1:4" x14ac:dyDescent="0.25">
      <c r="A164" t="s">
        <v>588</v>
      </c>
      <c r="B164">
        <v>69910.209999999992</v>
      </c>
      <c r="C164">
        <v>2000000</v>
      </c>
      <c r="D164" s="34">
        <v>3.4955104999999993E-2</v>
      </c>
    </row>
    <row r="165" spans="1:4" x14ac:dyDescent="0.25">
      <c r="A165" t="s">
        <v>687</v>
      </c>
      <c r="B165">
        <v>72229.150000000009</v>
      </c>
      <c r="C165">
        <v>2000000</v>
      </c>
      <c r="D165" s="34">
        <v>3.6114575000000003E-2</v>
      </c>
    </row>
    <row r="166" spans="1:4" x14ac:dyDescent="0.25">
      <c r="A166" t="s">
        <v>219</v>
      </c>
      <c r="B166">
        <v>72998.490000000005</v>
      </c>
      <c r="C166">
        <v>2000000</v>
      </c>
      <c r="D166" s="34">
        <v>3.6499245E-2</v>
      </c>
    </row>
    <row r="167" spans="1:4" x14ac:dyDescent="0.25">
      <c r="A167" t="s">
        <v>999</v>
      </c>
      <c r="B167">
        <v>54856.250000000007</v>
      </c>
      <c r="C167">
        <v>1500000</v>
      </c>
      <c r="D167" s="34">
        <v>3.6570833333333337E-2</v>
      </c>
    </row>
    <row r="168" spans="1:4" x14ac:dyDescent="0.25">
      <c r="A168" t="s">
        <v>248</v>
      </c>
      <c r="B168">
        <v>95636.47</v>
      </c>
      <c r="C168">
        <v>2500000</v>
      </c>
      <c r="D168" s="34">
        <v>3.8254587999999999E-2</v>
      </c>
    </row>
    <row r="169" spans="1:4" x14ac:dyDescent="0.25">
      <c r="A169" t="s">
        <v>606</v>
      </c>
      <c r="B169">
        <v>46233.919999999998</v>
      </c>
      <c r="C169">
        <v>1200000</v>
      </c>
      <c r="D169" s="34">
        <v>3.8528266666666665E-2</v>
      </c>
    </row>
    <row r="170" spans="1:4" x14ac:dyDescent="0.25">
      <c r="A170" t="s">
        <v>737</v>
      </c>
      <c r="B170">
        <v>97139.339999999982</v>
      </c>
      <c r="C170">
        <v>2500000</v>
      </c>
      <c r="D170" s="34">
        <v>3.8855735999999995E-2</v>
      </c>
    </row>
    <row r="171" spans="1:4" x14ac:dyDescent="0.25">
      <c r="A171" t="s">
        <v>1335</v>
      </c>
      <c r="B171">
        <v>59663.169999999991</v>
      </c>
      <c r="C171">
        <v>1500000</v>
      </c>
      <c r="D171" s="34">
        <v>3.9775446666666658E-2</v>
      </c>
    </row>
    <row r="172" spans="1:4" x14ac:dyDescent="0.25">
      <c r="A172" t="s">
        <v>245</v>
      </c>
      <c r="B172">
        <v>60654.48</v>
      </c>
      <c r="C172">
        <v>1500000</v>
      </c>
      <c r="D172" s="34">
        <v>4.0436320000000005E-2</v>
      </c>
    </row>
    <row r="173" spans="1:4" x14ac:dyDescent="0.25">
      <c r="A173" t="s">
        <v>186</v>
      </c>
      <c r="B173">
        <v>60678.039999999986</v>
      </c>
      <c r="C173">
        <v>1500000</v>
      </c>
      <c r="D173" s="34">
        <v>4.0452026666666654E-2</v>
      </c>
    </row>
    <row r="174" spans="1:4" x14ac:dyDescent="0.25">
      <c r="A174" t="s">
        <v>364</v>
      </c>
      <c r="B174">
        <v>102206.41000000002</v>
      </c>
      <c r="C174">
        <v>2500000</v>
      </c>
      <c r="D174" s="34">
        <v>4.088256400000001E-2</v>
      </c>
    </row>
    <row r="175" spans="1:4" x14ac:dyDescent="0.25">
      <c r="A175" t="s">
        <v>312</v>
      </c>
      <c r="B175">
        <v>81986.890000000014</v>
      </c>
      <c r="C175">
        <v>2000000</v>
      </c>
      <c r="D175" s="34">
        <v>4.099344500000001E-2</v>
      </c>
    </row>
    <row r="176" spans="1:4" x14ac:dyDescent="0.25">
      <c r="A176" t="s">
        <v>893</v>
      </c>
      <c r="B176">
        <v>106053.83</v>
      </c>
      <c r="C176">
        <v>2500000</v>
      </c>
      <c r="D176" s="34">
        <v>4.2421531999999998E-2</v>
      </c>
    </row>
    <row r="177" spans="1:4" x14ac:dyDescent="0.25">
      <c r="A177" t="s">
        <v>712</v>
      </c>
      <c r="B177">
        <v>84882.13</v>
      </c>
      <c r="C177">
        <v>2000000</v>
      </c>
      <c r="D177" s="34">
        <v>4.2441065E-2</v>
      </c>
    </row>
    <row r="178" spans="1:4" x14ac:dyDescent="0.25">
      <c r="A178" t="s">
        <v>658</v>
      </c>
      <c r="B178">
        <v>42708.590000000004</v>
      </c>
      <c r="C178">
        <v>1000000</v>
      </c>
      <c r="D178" s="34">
        <v>4.2708590000000005E-2</v>
      </c>
    </row>
    <row r="179" spans="1:4" x14ac:dyDescent="0.25">
      <c r="A179" t="s">
        <v>413</v>
      </c>
      <c r="B179">
        <v>113060.11000000002</v>
      </c>
      <c r="C179">
        <v>2500000</v>
      </c>
      <c r="D179" s="34">
        <v>4.5224044000000005E-2</v>
      </c>
    </row>
    <row r="180" spans="1:4" x14ac:dyDescent="0.25">
      <c r="A180" t="s">
        <v>343</v>
      </c>
      <c r="B180">
        <v>91752.970000000016</v>
      </c>
      <c r="C180">
        <v>2000000</v>
      </c>
      <c r="D180" s="34">
        <v>4.5876485000000009E-2</v>
      </c>
    </row>
    <row r="181" spans="1:4" x14ac:dyDescent="0.25">
      <c r="A181" t="s">
        <v>97</v>
      </c>
      <c r="B181">
        <v>92616.700000000012</v>
      </c>
      <c r="C181">
        <v>2000000</v>
      </c>
      <c r="D181" s="34">
        <v>4.6308350000000005E-2</v>
      </c>
    </row>
    <row r="182" spans="1:4" x14ac:dyDescent="0.25">
      <c r="A182" t="s">
        <v>86</v>
      </c>
      <c r="B182">
        <v>71276.260000000009</v>
      </c>
      <c r="C182">
        <v>1500000</v>
      </c>
      <c r="D182" s="34">
        <v>4.7517506666666674E-2</v>
      </c>
    </row>
    <row r="183" spans="1:4" x14ac:dyDescent="0.25">
      <c r="A183" t="s">
        <v>890</v>
      </c>
      <c r="B183">
        <v>72101.090000000011</v>
      </c>
      <c r="C183">
        <v>1500000</v>
      </c>
      <c r="D183" s="34">
        <v>4.806739333333334E-2</v>
      </c>
    </row>
    <row r="184" spans="1:4" x14ac:dyDescent="0.25">
      <c r="A184" t="s">
        <v>695</v>
      </c>
      <c r="B184">
        <v>72445.639999999985</v>
      </c>
      <c r="C184">
        <v>1500000</v>
      </c>
      <c r="D184" s="34">
        <v>4.8297093333333325E-2</v>
      </c>
    </row>
    <row r="185" spans="1:4" x14ac:dyDescent="0.25">
      <c r="A185" t="s">
        <v>375</v>
      </c>
      <c r="B185">
        <v>73744.280000000013</v>
      </c>
      <c r="C185">
        <v>1500000</v>
      </c>
      <c r="D185" s="34">
        <v>4.916285333333334E-2</v>
      </c>
    </row>
    <row r="186" spans="1:4" x14ac:dyDescent="0.25">
      <c r="A186" t="s">
        <v>390</v>
      </c>
      <c r="B186">
        <v>74579.290000000023</v>
      </c>
      <c r="C186">
        <v>1500000</v>
      </c>
      <c r="D186" s="34">
        <v>4.971952666666668E-2</v>
      </c>
    </row>
    <row r="187" spans="1:4" x14ac:dyDescent="0.25">
      <c r="A187" t="s">
        <v>699</v>
      </c>
      <c r="B187">
        <v>75324.309999999983</v>
      </c>
      <c r="C187">
        <v>1500000</v>
      </c>
      <c r="D187" s="34">
        <v>5.0216206666666659E-2</v>
      </c>
    </row>
    <row r="188" spans="1:4" x14ac:dyDescent="0.25">
      <c r="A188" t="s">
        <v>796</v>
      </c>
      <c r="B188">
        <v>50368.539999999994</v>
      </c>
      <c r="C188">
        <v>1000000</v>
      </c>
      <c r="D188" s="34">
        <v>5.0368539999999996E-2</v>
      </c>
    </row>
    <row r="189" spans="1:4" x14ac:dyDescent="0.25">
      <c r="A189" t="s">
        <v>240</v>
      </c>
      <c r="B189">
        <v>75690.42</v>
      </c>
      <c r="C189">
        <v>1500000</v>
      </c>
      <c r="D189" s="34">
        <v>5.0460279999999996E-2</v>
      </c>
    </row>
    <row r="190" spans="1:4" x14ac:dyDescent="0.25">
      <c r="A190" t="s">
        <v>338</v>
      </c>
      <c r="B190">
        <v>101317.57999999999</v>
      </c>
      <c r="C190">
        <v>2000000</v>
      </c>
      <c r="D190" s="34">
        <v>5.0658789999999995E-2</v>
      </c>
    </row>
    <row r="191" spans="1:4" x14ac:dyDescent="0.25">
      <c r="A191" t="s">
        <v>405</v>
      </c>
      <c r="B191">
        <v>50788.93</v>
      </c>
      <c r="C191">
        <v>1000000</v>
      </c>
      <c r="D191" s="34">
        <v>5.0788930000000003E-2</v>
      </c>
    </row>
    <row r="192" spans="1:4" x14ac:dyDescent="0.25">
      <c r="A192" t="s">
        <v>202</v>
      </c>
      <c r="B192">
        <v>76199.659999999974</v>
      </c>
      <c r="C192">
        <v>1500000</v>
      </c>
      <c r="D192" s="34">
        <v>5.0799773333333319E-2</v>
      </c>
    </row>
    <row r="193" spans="1:4" x14ac:dyDescent="0.25">
      <c r="A193" t="s">
        <v>592</v>
      </c>
      <c r="B193">
        <v>41401.360000000001</v>
      </c>
      <c r="C193">
        <v>800000</v>
      </c>
      <c r="D193" s="34">
        <v>5.1751699999999998E-2</v>
      </c>
    </row>
    <row r="194" spans="1:4" x14ac:dyDescent="0.25">
      <c r="A194" t="s">
        <v>123</v>
      </c>
      <c r="B194">
        <v>62136.52</v>
      </c>
      <c r="C194">
        <v>1200000</v>
      </c>
      <c r="D194" s="34">
        <v>5.1780433333333334E-2</v>
      </c>
    </row>
    <row r="195" spans="1:4" x14ac:dyDescent="0.25">
      <c r="A195" t="s">
        <v>380</v>
      </c>
      <c r="B195">
        <v>62542.62000000001</v>
      </c>
      <c r="C195">
        <v>1200000</v>
      </c>
      <c r="D195" s="34">
        <v>5.2118850000000008E-2</v>
      </c>
    </row>
    <row r="196" spans="1:4" x14ac:dyDescent="0.25">
      <c r="A196" t="s">
        <v>1572</v>
      </c>
      <c r="B196">
        <v>62569.760000000002</v>
      </c>
      <c r="C196">
        <v>1200000</v>
      </c>
      <c r="D196" s="34">
        <v>5.2141466666666671E-2</v>
      </c>
    </row>
    <row r="197" spans="1:4" x14ac:dyDescent="0.25">
      <c r="A197" t="s">
        <v>503</v>
      </c>
      <c r="B197">
        <v>107652.66</v>
      </c>
      <c r="C197">
        <v>2000000</v>
      </c>
      <c r="D197" s="34">
        <v>5.3826329999999999E-2</v>
      </c>
    </row>
    <row r="198" spans="1:4" x14ac:dyDescent="0.25">
      <c r="A198" t="s">
        <v>908</v>
      </c>
      <c r="B198">
        <v>83555.66</v>
      </c>
      <c r="C198">
        <v>1500000</v>
      </c>
      <c r="D198" s="34">
        <v>5.5703773333333338E-2</v>
      </c>
    </row>
    <row r="199" spans="1:4" x14ac:dyDescent="0.25">
      <c r="A199" t="s">
        <v>474</v>
      </c>
      <c r="B199">
        <v>67213.69</v>
      </c>
      <c r="C199">
        <v>1200000</v>
      </c>
      <c r="D199" s="34">
        <v>5.6011408333333339E-2</v>
      </c>
    </row>
    <row r="200" spans="1:4" x14ac:dyDescent="0.25">
      <c r="A200" t="s">
        <v>54</v>
      </c>
      <c r="B200">
        <v>68169.040000000008</v>
      </c>
      <c r="C200">
        <v>1200000</v>
      </c>
      <c r="D200" s="34">
        <v>5.680753333333334E-2</v>
      </c>
    </row>
    <row r="201" spans="1:4" x14ac:dyDescent="0.25">
      <c r="A201" t="s">
        <v>1351</v>
      </c>
      <c r="B201">
        <v>114409.33000000002</v>
      </c>
      <c r="C201">
        <v>2000000</v>
      </c>
      <c r="D201" s="34">
        <v>5.7204665000000009E-2</v>
      </c>
    </row>
    <row r="202" spans="1:4" x14ac:dyDescent="0.25">
      <c r="A202" t="s">
        <v>965</v>
      </c>
      <c r="B202">
        <v>86273.309999999983</v>
      </c>
      <c r="C202">
        <v>1500000</v>
      </c>
      <c r="D202" s="34">
        <v>5.751553999999999E-2</v>
      </c>
    </row>
    <row r="203" spans="1:4" x14ac:dyDescent="0.25">
      <c r="A203" t="s">
        <v>499</v>
      </c>
      <c r="B203">
        <v>88031.939999999988</v>
      </c>
      <c r="C203">
        <v>1500000</v>
      </c>
      <c r="D203" s="34">
        <v>5.868795999999999E-2</v>
      </c>
    </row>
    <row r="204" spans="1:4" x14ac:dyDescent="0.25">
      <c r="A204" t="s">
        <v>277</v>
      </c>
      <c r="B204">
        <v>70606.719999999987</v>
      </c>
      <c r="C204">
        <v>1200000</v>
      </c>
      <c r="D204" s="34">
        <v>5.8838933333333322E-2</v>
      </c>
    </row>
    <row r="205" spans="1:4" x14ac:dyDescent="0.25">
      <c r="A205" t="s">
        <v>141</v>
      </c>
      <c r="B205">
        <v>119943.09000000001</v>
      </c>
      <c r="C205">
        <v>2000000</v>
      </c>
      <c r="D205" s="34">
        <v>5.9971545000000008E-2</v>
      </c>
    </row>
    <row r="206" spans="1:4" x14ac:dyDescent="0.25">
      <c r="A206" t="s">
        <v>129</v>
      </c>
      <c r="B206">
        <v>60122.539999999994</v>
      </c>
      <c r="C206">
        <v>1000000</v>
      </c>
      <c r="D206" s="34">
        <v>6.0122539999999995E-2</v>
      </c>
    </row>
    <row r="207" spans="1:4" x14ac:dyDescent="0.25">
      <c r="A207" t="s">
        <v>329</v>
      </c>
      <c r="B207">
        <v>92669.690000000017</v>
      </c>
      <c r="C207">
        <v>1500000</v>
      </c>
      <c r="D207" s="34">
        <v>6.1779793333333347E-2</v>
      </c>
    </row>
    <row r="208" spans="1:4" x14ac:dyDescent="0.25">
      <c r="A208" t="s">
        <v>175</v>
      </c>
      <c r="B208">
        <v>92974.330000000016</v>
      </c>
      <c r="C208">
        <v>1500000</v>
      </c>
      <c r="D208" s="34">
        <v>6.1982886666666674E-2</v>
      </c>
    </row>
    <row r="209" spans="1:4" x14ac:dyDescent="0.25">
      <c r="A209" t="s">
        <v>42</v>
      </c>
      <c r="B209">
        <v>129824.85999999999</v>
      </c>
      <c r="C209">
        <v>2000000</v>
      </c>
      <c r="D209" s="34">
        <v>6.4912429999999993E-2</v>
      </c>
    </row>
    <row r="210" spans="1:4" x14ac:dyDescent="0.25">
      <c r="A210" t="s">
        <v>158</v>
      </c>
      <c r="B210">
        <v>65877.81</v>
      </c>
      <c r="C210">
        <v>1000000</v>
      </c>
      <c r="D210" s="34">
        <v>6.5877809999999995E-2</v>
      </c>
    </row>
    <row r="211" spans="1:4" x14ac:dyDescent="0.25">
      <c r="A211" t="s">
        <v>914</v>
      </c>
      <c r="B211">
        <v>99507.520000000033</v>
      </c>
      <c r="C211">
        <v>1500000</v>
      </c>
      <c r="D211" s="34">
        <v>6.6338346666666687E-2</v>
      </c>
    </row>
    <row r="212" spans="1:4" x14ac:dyDescent="0.25">
      <c r="A212" t="s">
        <v>800</v>
      </c>
      <c r="B212">
        <v>79616.139999999985</v>
      </c>
      <c r="C212">
        <v>1200000</v>
      </c>
      <c r="D212" s="34">
        <v>6.6346783333333326E-2</v>
      </c>
    </row>
    <row r="213" spans="1:4" x14ac:dyDescent="0.25">
      <c r="A213" t="s">
        <v>1063</v>
      </c>
      <c r="B213">
        <v>101430.99</v>
      </c>
      <c r="C213">
        <v>1500000</v>
      </c>
      <c r="D213" s="34">
        <v>6.7620659999999999E-2</v>
      </c>
    </row>
    <row r="214" spans="1:4" x14ac:dyDescent="0.25">
      <c r="A214" t="s">
        <v>1853</v>
      </c>
      <c r="B214">
        <v>82424.13</v>
      </c>
      <c r="C214">
        <v>1200000</v>
      </c>
      <c r="D214" s="34">
        <v>6.8686775000000005E-2</v>
      </c>
    </row>
    <row r="215" spans="1:4" x14ac:dyDescent="0.25">
      <c r="A215" t="s">
        <v>1079</v>
      </c>
      <c r="B215">
        <v>82529.239999999991</v>
      </c>
      <c r="C215">
        <v>1200000</v>
      </c>
      <c r="D215" s="34">
        <v>6.8774366666666656E-2</v>
      </c>
    </row>
    <row r="216" spans="1:4" x14ac:dyDescent="0.25">
      <c r="A216" t="s">
        <v>112</v>
      </c>
      <c r="B216">
        <v>84118.170000000013</v>
      </c>
      <c r="C216">
        <v>1200000</v>
      </c>
      <c r="D216" s="34">
        <v>7.0098475000000007E-2</v>
      </c>
    </row>
    <row r="217" spans="1:4" x14ac:dyDescent="0.25">
      <c r="A217" t="s">
        <v>634</v>
      </c>
      <c r="B217">
        <v>70120.510000000009</v>
      </c>
      <c r="C217">
        <v>1000000</v>
      </c>
      <c r="D217" s="34">
        <v>7.0120510000000011E-2</v>
      </c>
    </row>
    <row r="218" spans="1:4" x14ac:dyDescent="0.25">
      <c r="A218" t="s">
        <v>228</v>
      </c>
      <c r="B218">
        <v>84382.75999999998</v>
      </c>
      <c r="C218">
        <v>1200000</v>
      </c>
      <c r="D218" s="34">
        <v>7.0318966666666649E-2</v>
      </c>
    </row>
    <row r="219" spans="1:4" x14ac:dyDescent="0.25">
      <c r="A219" t="s">
        <v>1218</v>
      </c>
      <c r="B219">
        <v>57295.040000000008</v>
      </c>
      <c r="C219">
        <v>800000</v>
      </c>
      <c r="D219" s="34">
        <v>7.161880000000001E-2</v>
      </c>
    </row>
    <row r="220" spans="1:4" x14ac:dyDescent="0.25">
      <c r="A220" t="s">
        <v>214</v>
      </c>
      <c r="B220">
        <v>143642.01999999999</v>
      </c>
      <c r="C220">
        <v>2000000</v>
      </c>
      <c r="D220" s="34">
        <v>7.1821009999999991E-2</v>
      </c>
    </row>
    <row r="221" spans="1:4" x14ac:dyDescent="0.25">
      <c r="A221" t="s">
        <v>553</v>
      </c>
      <c r="B221">
        <v>57890.749999999993</v>
      </c>
      <c r="C221">
        <v>800000</v>
      </c>
      <c r="D221" s="34">
        <v>7.2363437499999989E-2</v>
      </c>
    </row>
    <row r="222" spans="1:4" x14ac:dyDescent="0.25">
      <c r="A222" t="s">
        <v>307</v>
      </c>
      <c r="B222">
        <v>109813.91999999998</v>
      </c>
      <c r="C222">
        <v>1500000</v>
      </c>
      <c r="D222" s="34">
        <v>7.3209279999999988E-2</v>
      </c>
    </row>
    <row r="223" spans="1:4" x14ac:dyDescent="0.25">
      <c r="A223" t="s">
        <v>610</v>
      </c>
      <c r="B223">
        <v>88376.63</v>
      </c>
      <c r="C223">
        <v>1200000</v>
      </c>
      <c r="D223" s="34">
        <v>7.3647191666666667E-2</v>
      </c>
    </row>
    <row r="224" spans="1:4" x14ac:dyDescent="0.25">
      <c r="A224" t="s">
        <v>134</v>
      </c>
      <c r="B224">
        <v>76019.8</v>
      </c>
      <c r="C224">
        <v>1000000</v>
      </c>
      <c r="D224" s="34">
        <v>7.6019799999999998E-2</v>
      </c>
    </row>
    <row r="225" spans="1:4" x14ac:dyDescent="0.25">
      <c r="A225" t="s">
        <v>67</v>
      </c>
      <c r="B225">
        <v>78204.189999999973</v>
      </c>
      <c r="C225">
        <v>1000000</v>
      </c>
      <c r="D225" s="34">
        <v>7.8204189999999979E-2</v>
      </c>
    </row>
    <row r="226" spans="1:4" x14ac:dyDescent="0.25">
      <c r="A226" t="s">
        <v>399</v>
      </c>
      <c r="B226">
        <v>95920.420000000013</v>
      </c>
      <c r="C226">
        <v>1200000</v>
      </c>
      <c r="D226" s="34">
        <v>7.9933683333333339E-2</v>
      </c>
    </row>
    <row r="227" spans="1:4" x14ac:dyDescent="0.25">
      <c r="A227" t="s">
        <v>61</v>
      </c>
      <c r="B227">
        <v>96082.690000000031</v>
      </c>
      <c r="C227">
        <v>1200000</v>
      </c>
      <c r="D227" s="34">
        <v>8.0068908333333355E-2</v>
      </c>
    </row>
    <row r="228" spans="1:4" x14ac:dyDescent="0.25">
      <c r="A228" t="s">
        <v>630</v>
      </c>
      <c r="B228">
        <v>82219.399999999994</v>
      </c>
      <c r="C228">
        <v>1000000</v>
      </c>
      <c r="D228" s="34">
        <v>8.2219399999999998E-2</v>
      </c>
    </row>
    <row r="229" spans="1:4" x14ac:dyDescent="0.25">
      <c r="A229" t="s">
        <v>33</v>
      </c>
      <c r="B229">
        <v>85075.220000000016</v>
      </c>
      <c r="C229">
        <v>1000000</v>
      </c>
      <c r="D229" s="34">
        <v>8.5075220000000021E-2</v>
      </c>
    </row>
    <row r="230" spans="1:4" x14ac:dyDescent="0.25">
      <c r="A230" t="s">
        <v>316</v>
      </c>
      <c r="B230">
        <v>86461.74</v>
      </c>
      <c r="C230">
        <v>1000000</v>
      </c>
      <c r="D230" s="34">
        <v>8.6461740000000009E-2</v>
      </c>
    </row>
    <row r="231" spans="1:4" x14ac:dyDescent="0.25">
      <c r="A231" t="s">
        <v>567</v>
      </c>
      <c r="B231">
        <v>105552.12</v>
      </c>
      <c r="C231">
        <v>1200000</v>
      </c>
      <c r="D231" s="34">
        <v>8.7960099999999999E-2</v>
      </c>
    </row>
    <row r="232" spans="1:4" x14ac:dyDescent="0.25">
      <c r="A232" t="s">
        <v>1403</v>
      </c>
      <c r="B232">
        <v>106338.38999999997</v>
      </c>
      <c r="C232">
        <v>1200000</v>
      </c>
      <c r="D232" s="34">
        <v>8.8615324999999981E-2</v>
      </c>
    </row>
    <row r="233" spans="1:4" x14ac:dyDescent="0.25">
      <c r="A233" t="s">
        <v>164</v>
      </c>
      <c r="B233">
        <v>89639.98000000001</v>
      </c>
      <c r="C233">
        <v>1000000</v>
      </c>
      <c r="D233" s="34">
        <v>8.9639980000000008E-2</v>
      </c>
    </row>
    <row r="234" spans="1:4" x14ac:dyDescent="0.25">
      <c r="A234" t="s">
        <v>357</v>
      </c>
      <c r="B234">
        <v>93508.1</v>
      </c>
      <c r="C234">
        <v>1000000</v>
      </c>
      <c r="D234" s="34">
        <v>9.3508100000000011E-2</v>
      </c>
    </row>
    <row r="235" spans="1:4" x14ac:dyDescent="0.25">
      <c r="A235" t="s">
        <v>1319</v>
      </c>
      <c r="B235">
        <v>95999.670000000013</v>
      </c>
      <c r="C235">
        <v>1000000</v>
      </c>
      <c r="D235" s="34">
        <v>9.5999670000000009E-2</v>
      </c>
    </row>
    <row r="236" spans="1:4" x14ac:dyDescent="0.25">
      <c r="A236" t="s">
        <v>525</v>
      </c>
      <c r="B236">
        <v>77125.699999999983</v>
      </c>
      <c r="C236">
        <v>800000</v>
      </c>
      <c r="D236" s="34">
        <v>9.6407124999999982E-2</v>
      </c>
    </row>
    <row r="237" spans="1:4" x14ac:dyDescent="0.25">
      <c r="A237" t="s">
        <v>258</v>
      </c>
      <c r="B237">
        <v>117373.93000000002</v>
      </c>
      <c r="C237">
        <v>1200000</v>
      </c>
      <c r="D237" s="34">
        <v>9.7811608333333355E-2</v>
      </c>
    </row>
    <row r="238" spans="1:4" x14ac:dyDescent="0.25">
      <c r="A238" t="s">
        <v>146</v>
      </c>
      <c r="B238">
        <v>99879.670000000013</v>
      </c>
      <c r="C238">
        <v>1000000</v>
      </c>
      <c r="D238" s="34">
        <v>9.9879670000000018E-2</v>
      </c>
    </row>
    <row r="239" spans="1:4" x14ac:dyDescent="0.25">
      <c r="A239" t="s">
        <v>804</v>
      </c>
      <c r="B239">
        <v>82968.340000000011</v>
      </c>
      <c r="C239">
        <v>800000</v>
      </c>
      <c r="D239" s="34">
        <v>0.10371042500000001</v>
      </c>
    </row>
    <row r="240" spans="1:4" x14ac:dyDescent="0.25">
      <c r="A240" t="s">
        <v>48</v>
      </c>
      <c r="B240">
        <v>130122.46999999999</v>
      </c>
      <c r="C240">
        <v>1200000</v>
      </c>
      <c r="D240" s="34">
        <v>0.10843539166666666</v>
      </c>
    </row>
    <row r="241" spans="1:4" x14ac:dyDescent="0.25">
      <c r="A241" t="s">
        <v>282</v>
      </c>
      <c r="B241">
        <v>94850.189999999988</v>
      </c>
      <c r="C241">
        <v>800000</v>
      </c>
      <c r="D241" s="34">
        <v>0.11856273749999999</v>
      </c>
    </row>
    <row r="242" spans="1:4" x14ac:dyDescent="0.25">
      <c r="A242" t="s">
        <v>1413</v>
      </c>
      <c r="B242">
        <v>94918.729999999967</v>
      </c>
      <c r="C242">
        <v>800000</v>
      </c>
      <c r="D242" s="34">
        <v>0.11864841249999995</v>
      </c>
    </row>
    <row r="243" spans="1:4" x14ac:dyDescent="0.25">
      <c r="A243" t="s">
        <v>704</v>
      </c>
      <c r="B243">
        <v>96001.61</v>
      </c>
      <c r="C243">
        <v>800000</v>
      </c>
      <c r="D243" s="34">
        <v>0.1200020125</v>
      </c>
    </row>
    <row r="244" spans="1:4" x14ac:dyDescent="0.25">
      <c r="A244" t="s">
        <v>107</v>
      </c>
      <c r="B244">
        <v>99917.880000000019</v>
      </c>
      <c r="C244">
        <v>800000</v>
      </c>
      <c r="D244" s="34">
        <v>0.12489735000000002</v>
      </c>
    </row>
    <row r="245" spans="1:4" x14ac:dyDescent="0.25">
      <c r="A245" t="s">
        <v>91</v>
      </c>
      <c r="B245">
        <v>125355.94000000002</v>
      </c>
      <c r="C245">
        <v>800000</v>
      </c>
      <c r="D245" s="34">
        <v>0.15669492500000001</v>
      </c>
    </row>
    <row r="246" spans="1:4" x14ac:dyDescent="0.25">
      <c r="A246" t="s">
        <v>23</v>
      </c>
      <c r="B246">
        <v>174307.52999999997</v>
      </c>
      <c r="C246">
        <v>1000000</v>
      </c>
      <c r="D246" s="34">
        <v>0.17430752999999996</v>
      </c>
    </row>
    <row r="247" spans="1:4" x14ac:dyDescent="0.25">
      <c r="A247" t="s">
        <v>9219</v>
      </c>
      <c r="B247">
        <v>9227179.9600000121</v>
      </c>
      <c r="C247">
        <v>1615133.3333333333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AE29-0E16-4AAC-BCBB-2FCF0640DBB2}">
  <dimension ref="A3:I825"/>
  <sheetViews>
    <sheetView workbookViewId="0">
      <selection activeCell="H15" sqref="H15"/>
    </sheetView>
  </sheetViews>
  <sheetFormatPr defaultRowHeight="15" x14ac:dyDescent="0.25"/>
  <cols>
    <col min="1" max="1" width="19.140625" bestFit="1" customWidth="1"/>
    <col min="2" max="2" width="20" bestFit="1" customWidth="1"/>
    <col min="3" max="3" width="12.5703125" bestFit="1" customWidth="1"/>
    <col min="6" max="6" width="13.140625" bestFit="1" customWidth="1"/>
    <col min="7" max="7" width="13.28515625" bestFit="1" customWidth="1"/>
    <col min="8" max="8" width="9" bestFit="1" customWidth="1"/>
    <col min="9" max="9" width="19.42578125" bestFit="1" customWidth="1"/>
  </cols>
  <sheetData>
    <row r="3" spans="1:9" x14ac:dyDescent="0.25">
      <c r="A3" s="28" t="s">
        <v>9218</v>
      </c>
      <c r="B3" t="s">
        <v>9221</v>
      </c>
      <c r="C3" t="s">
        <v>9222</v>
      </c>
      <c r="G3" s="37" t="s">
        <v>9218</v>
      </c>
      <c r="H3" s="37" t="s">
        <v>9221</v>
      </c>
      <c r="I3" s="37" t="s">
        <v>9222</v>
      </c>
    </row>
    <row r="4" spans="1:9" x14ac:dyDescent="0.25">
      <c r="A4" s="29" t="s">
        <v>3654</v>
      </c>
      <c r="B4" s="83">
        <v>0</v>
      </c>
      <c r="C4" s="83">
        <v>0</v>
      </c>
      <c r="G4" s="29" t="s">
        <v>1989</v>
      </c>
      <c r="H4">
        <v>59564.98</v>
      </c>
      <c r="I4">
        <v>14119.319999999998</v>
      </c>
    </row>
    <row r="5" spans="1:9" x14ac:dyDescent="0.25">
      <c r="A5" s="29" t="s">
        <v>1921</v>
      </c>
      <c r="B5" s="83">
        <v>0</v>
      </c>
      <c r="C5" s="83">
        <v>0</v>
      </c>
      <c r="G5" s="29" t="s">
        <v>1684</v>
      </c>
      <c r="H5">
        <v>58389.090000000004</v>
      </c>
      <c r="I5">
        <v>8465.81</v>
      </c>
    </row>
    <row r="6" spans="1:9" x14ac:dyDescent="0.25">
      <c r="A6" s="29" t="s">
        <v>2598</v>
      </c>
      <c r="B6" s="83">
        <v>0</v>
      </c>
      <c r="C6" s="83">
        <v>0</v>
      </c>
      <c r="G6" s="29" t="s">
        <v>2075</v>
      </c>
      <c r="H6">
        <v>47508.67</v>
      </c>
      <c r="I6">
        <v>10001.870000000003</v>
      </c>
    </row>
    <row r="7" spans="1:9" x14ac:dyDescent="0.25">
      <c r="A7" s="29" t="s">
        <v>3478</v>
      </c>
      <c r="B7" s="83">
        <v>0</v>
      </c>
      <c r="C7" s="83">
        <v>0</v>
      </c>
      <c r="G7" s="29" t="s">
        <v>393</v>
      </c>
      <c r="H7">
        <v>43755.92</v>
      </c>
      <c r="I7">
        <v>9918.94</v>
      </c>
    </row>
    <row r="8" spans="1:9" x14ac:dyDescent="0.25">
      <c r="A8" s="29" t="s">
        <v>3529</v>
      </c>
      <c r="B8" s="83">
        <v>400.6</v>
      </c>
      <c r="C8" s="83">
        <v>-28.84999999999998</v>
      </c>
      <c r="G8" s="29" t="s">
        <v>173</v>
      </c>
      <c r="H8">
        <v>42712.270000000004</v>
      </c>
      <c r="I8">
        <v>7206.7699999999995</v>
      </c>
    </row>
    <row r="9" spans="1:9" x14ac:dyDescent="0.25">
      <c r="A9" s="29" t="s">
        <v>4386</v>
      </c>
      <c r="B9" s="83">
        <v>457.3</v>
      </c>
      <c r="C9" s="83">
        <v>64.400000000000006</v>
      </c>
      <c r="G9" s="29" t="s">
        <v>3529</v>
      </c>
      <c r="H9">
        <v>400.6</v>
      </c>
      <c r="I9">
        <v>-28.84999999999998</v>
      </c>
    </row>
    <row r="10" spans="1:9" x14ac:dyDescent="0.25">
      <c r="A10" s="29" t="s">
        <v>280</v>
      </c>
      <c r="B10" s="83">
        <v>461.01</v>
      </c>
      <c r="C10" s="83">
        <v>144.06</v>
      </c>
      <c r="G10" s="29" t="s">
        <v>4386</v>
      </c>
      <c r="H10">
        <v>457.3</v>
      </c>
      <c r="I10">
        <v>64.400000000000006</v>
      </c>
    </row>
    <row r="11" spans="1:9" x14ac:dyDescent="0.25">
      <c r="A11" s="29" t="s">
        <v>1254</v>
      </c>
      <c r="B11" s="83">
        <v>533.44000000000005</v>
      </c>
      <c r="C11" s="83">
        <v>-39.089999999999954</v>
      </c>
      <c r="G11" s="29" t="s">
        <v>280</v>
      </c>
      <c r="H11">
        <v>461.01</v>
      </c>
      <c r="I11">
        <v>144.06</v>
      </c>
    </row>
    <row r="12" spans="1:9" x14ac:dyDescent="0.25">
      <c r="A12" s="29" t="s">
        <v>4050</v>
      </c>
      <c r="B12" s="83">
        <v>550.9</v>
      </c>
      <c r="C12" s="83">
        <v>155.66999999999999</v>
      </c>
      <c r="G12" s="29" t="s">
        <v>1254</v>
      </c>
      <c r="H12">
        <v>533.44000000000005</v>
      </c>
      <c r="I12">
        <v>-39.089999999999954</v>
      </c>
    </row>
    <row r="13" spans="1:9" x14ac:dyDescent="0.25">
      <c r="A13" s="29" t="s">
        <v>543</v>
      </c>
      <c r="B13" s="83">
        <v>554.80999999999995</v>
      </c>
      <c r="C13" s="83">
        <v>184.58999999999992</v>
      </c>
      <c r="G13" s="29" t="s">
        <v>4050</v>
      </c>
      <c r="H13">
        <v>550.9</v>
      </c>
      <c r="I13">
        <v>155.66999999999999</v>
      </c>
    </row>
    <row r="14" spans="1:9" x14ac:dyDescent="0.25">
      <c r="A14" s="29" t="s">
        <v>4723</v>
      </c>
      <c r="B14" s="83">
        <v>606.77</v>
      </c>
      <c r="C14" s="83">
        <v>-52.38000000000001</v>
      </c>
    </row>
    <row r="15" spans="1:9" x14ac:dyDescent="0.25">
      <c r="A15" s="29" t="s">
        <v>587</v>
      </c>
      <c r="B15" s="83">
        <v>654.70000000000005</v>
      </c>
      <c r="C15" s="83">
        <v>55.4600000000001</v>
      </c>
      <c r="F15" s="28" t="s">
        <v>9218</v>
      </c>
      <c r="G15" t="s">
        <v>12</v>
      </c>
      <c r="H15" t="s">
        <v>14</v>
      </c>
    </row>
    <row r="16" spans="1:9" x14ac:dyDescent="0.25">
      <c r="A16" s="29" t="s">
        <v>1096</v>
      </c>
      <c r="B16" s="83">
        <v>682.2</v>
      </c>
      <c r="C16" s="83">
        <v>235.21000000000004</v>
      </c>
      <c r="F16" s="29" t="s">
        <v>1989</v>
      </c>
      <c r="G16">
        <v>59564.98</v>
      </c>
      <c r="H16">
        <v>14119.319999999998</v>
      </c>
    </row>
    <row r="17" spans="1:8" x14ac:dyDescent="0.25">
      <c r="A17" s="29" t="s">
        <v>1358</v>
      </c>
      <c r="B17" s="83">
        <v>777.32</v>
      </c>
      <c r="C17" s="83">
        <v>312.14000000000004</v>
      </c>
      <c r="F17" s="29" t="s">
        <v>1684</v>
      </c>
      <c r="G17">
        <v>58389.090000000004</v>
      </c>
      <c r="H17">
        <v>8465.81</v>
      </c>
    </row>
    <row r="18" spans="1:8" x14ac:dyDescent="0.25">
      <c r="A18" s="29" t="s">
        <v>3077</v>
      </c>
      <c r="B18" s="83">
        <v>801.17</v>
      </c>
      <c r="C18" s="83">
        <v>132.75999999999996</v>
      </c>
      <c r="F18" s="29" t="s">
        <v>2075</v>
      </c>
      <c r="G18">
        <v>47508.67</v>
      </c>
      <c r="H18">
        <v>10001.870000000003</v>
      </c>
    </row>
    <row r="19" spans="1:8" x14ac:dyDescent="0.25">
      <c r="A19" s="29" t="s">
        <v>956</v>
      </c>
      <c r="B19" s="83">
        <v>869.65</v>
      </c>
      <c r="C19" s="83">
        <v>130.15999999999994</v>
      </c>
      <c r="F19" s="29" t="s">
        <v>393</v>
      </c>
      <c r="G19">
        <v>43755.92</v>
      </c>
      <c r="H19">
        <v>9918.94</v>
      </c>
    </row>
    <row r="20" spans="1:8" x14ac:dyDescent="0.25">
      <c r="A20" s="29" t="s">
        <v>2055</v>
      </c>
      <c r="B20" s="83">
        <v>882.02</v>
      </c>
      <c r="C20" s="83">
        <v>142.51999999999998</v>
      </c>
      <c r="F20" s="29" t="s">
        <v>173</v>
      </c>
      <c r="G20">
        <v>42712.270000000004</v>
      </c>
      <c r="H20">
        <v>7206.7699999999995</v>
      </c>
    </row>
    <row r="21" spans="1:8" x14ac:dyDescent="0.25">
      <c r="A21" s="29" t="s">
        <v>1879</v>
      </c>
      <c r="B21" s="83">
        <v>906.44</v>
      </c>
      <c r="C21" s="83">
        <v>189.10000000000011</v>
      </c>
      <c r="F21" s="29" t="s">
        <v>4050</v>
      </c>
      <c r="G21">
        <v>550.9</v>
      </c>
      <c r="H21">
        <v>155.66999999999999</v>
      </c>
    </row>
    <row r="22" spans="1:8" x14ac:dyDescent="0.25">
      <c r="A22" s="29" t="s">
        <v>2182</v>
      </c>
      <c r="B22" s="83">
        <v>944.27</v>
      </c>
      <c r="C22" s="83">
        <v>178.77</v>
      </c>
      <c r="F22" s="29" t="s">
        <v>1254</v>
      </c>
      <c r="G22">
        <v>533.44000000000005</v>
      </c>
      <c r="H22">
        <v>-39.089999999999954</v>
      </c>
    </row>
    <row r="23" spans="1:8" x14ac:dyDescent="0.25">
      <c r="A23" s="29" t="s">
        <v>1784</v>
      </c>
      <c r="B23" s="83">
        <v>979.54</v>
      </c>
      <c r="C23" s="83">
        <v>71.949999999999974</v>
      </c>
      <c r="F23" s="29" t="s">
        <v>280</v>
      </c>
      <c r="G23">
        <v>461.01</v>
      </c>
      <c r="H23">
        <v>144.06</v>
      </c>
    </row>
    <row r="24" spans="1:8" x14ac:dyDescent="0.25">
      <c r="A24" s="29" t="s">
        <v>4393</v>
      </c>
      <c r="B24" s="83">
        <v>1010.53</v>
      </c>
      <c r="C24" s="83">
        <v>147.52999999999997</v>
      </c>
      <c r="F24" s="29" t="s">
        <v>4386</v>
      </c>
      <c r="G24">
        <v>457.3</v>
      </c>
      <c r="H24">
        <v>64.400000000000006</v>
      </c>
    </row>
    <row r="25" spans="1:8" x14ac:dyDescent="0.25">
      <c r="A25" s="29" t="s">
        <v>4475</v>
      </c>
      <c r="B25" s="83">
        <v>1021.57</v>
      </c>
      <c r="C25" s="83">
        <v>145.01000000000005</v>
      </c>
      <c r="F25" s="29" t="s">
        <v>3529</v>
      </c>
      <c r="G25">
        <v>400.6</v>
      </c>
      <c r="H25">
        <v>-28.84999999999998</v>
      </c>
    </row>
    <row r="26" spans="1:8" x14ac:dyDescent="0.25">
      <c r="A26" s="29" t="s">
        <v>3463</v>
      </c>
      <c r="B26" s="83">
        <v>1025.96</v>
      </c>
      <c r="C26" s="83">
        <v>172.04000000000002</v>
      </c>
      <c r="F26" s="29" t="s">
        <v>9219</v>
      </c>
      <c r="G26">
        <v>254334.18000000005</v>
      </c>
      <c r="H26">
        <v>50008.9</v>
      </c>
    </row>
    <row r="27" spans="1:8" x14ac:dyDescent="0.25">
      <c r="A27" s="29" t="s">
        <v>4586</v>
      </c>
      <c r="B27" s="83">
        <v>1034.07</v>
      </c>
      <c r="C27" s="83">
        <v>-23.270000000000088</v>
      </c>
    </row>
    <row r="28" spans="1:8" x14ac:dyDescent="0.25">
      <c r="A28" s="29" t="s">
        <v>4771</v>
      </c>
      <c r="B28" s="83">
        <v>1062.99</v>
      </c>
      <c r="C28" s="83">
        <v>195.37</v>
      </c>
    </row>
    <row r="29" spans="1:8" x14ac:dyDescent="0.25">
      <c r="A29" s="29" t="s">
        <v>2669</v>
      </c>
      <c r="B29" s="83">
        <v>1102.43</v>
      </c>
      <c r="C29" s="83">
        <v>5.1700000000000728</v>
      </c>
    </row>
    <row r="30" spans="1:8" x14ac:dyDescent="0.25">
      <c r="A30" s="29" t="s">
        <v>1242</v>
      </c>
      <c r="B30" s="83">
        <v>1133.69</v>
      </c>
      <c r="C30" s="83">
        <v>332.94000000000005</v>
      </c>
    </row>
    <row r="31" spans="1:8" x14ac:dyDescent="0.25">
      <c r="A31" s="29" t="s">
        <v>3679</v>
      </c>
      <c r="B31" s="83">
        <v>1201.1400000000001</v>
      </c>
      <c r="C31" s="83">
        <v>401.7000000000001</v>
      </c>
    </row>
    <row r="32" spans="1:8" x14ac:dyDescent="0.25">
      <c r="A32" s="29" t="s">
        <v>3373</v>
      </c>
      <c r="B32" s="83">
        <v>1212.6099999999999</v>
      </c>
      <c r="C32" s="83">
        <v>267.2399999999999</v>
      </c>
    </row>
    <row r="33" spans="1:3" x14ac:dyDescent="0.25">
      <c r="A33" s="29" t="s">
        <v>4227</v>
      </c>
      <c r="B33" s="83">
        <v>1212.98</v>
      </c>
      <c r="C33" s="83">
        <v>221.22000000000006</v>
      </c>
    </row>
    <row r="34" spans="1:3" x14ac:dyDescent="0.25">
      <c r="A34" s="29" t="s">
        <v>502</v>
      </c>
      <c r="B34" s="83">
        <v>1221.6300000000001</v>
      </c>
      <c r="C34" s="83">
        <v>164.84000000000009</v>
      </c>
    </row>
    <row r="35" spans="1:3" x14ac:dyDescent="0.25">
      <c r="A35" s="29" t="s">
        <v>4383</v>
      </c>
      <c r="B35" s="83">
        <v>1250.47</v>
      </c>
      <c r="C35" s="83">
        <v>245.23000000000005</v>
      </c>
    </row>
    <row r="36" spans="1:3" x14ac:dyDescent="0.25">
      <c r="A36" s="29" t="s">
        <v>2752</v>
      </c>
      <c r="B36" s="83">
        <v>1263.1600000000001</v>
      </c>
      <c r="C36" s="83">
        <v>285.97000000000003</v>
      </c>
    </row>
    <row r="37" spans="1:3" x14ac:dyDescent="0.25">
      <c r="A37" s="29" t="s">
        <v>733</v>
      </c>
      <c r="B37" s="83">
        <v>1270.07</v>
      </c>
      <c r="C37" s="83">
        <v>292.13999999999987</v>
      </c>
    </row>
    <row r="38" spans="1:3" x14ac:dyDescent="0.25">
      <c r="A38" s="29" t="s">
        <v>3875</v>
      </c>
      <c r="B38" s="83">
        <v>1288.31</v>
      </c>
      <c r="C38" s="83">
        <v>174.91999999999993</v>
      </c>
    </row>
    <row r="39" spans="1:3" x14ac:dyDescent="0.25">
      <c r="A39" s="29" t="s">
        <v>1047</v>
      </c>
      <c r="B39" s="83">
        <v>1331.55</v>
      </c>
      <c r="C39" s="83">
        <v>249.25999999999996</v>
      </c>
    </row>
    <row r="40" spans="1:3" x14ac:dyDescent="0.25">
      <c r="A40" s="29" t="s">
        <v>4063</v>
      </c>
      <c r="B40" s="83">
        <v>1369.35</v>
      </c>
      <c r="C40" s="83">
        <v>316.32999999999993</v>
      </c>
    </row>
    <row r="41" spans="1:3" x14ac:dyDescent="0.25">
      <c r="A41" s="29" t="s">
        <v>3393</v>
      </c>
      <c r="B41" s="83">
        <v>1384.22</v>
      </c>
      <c r="C41" s="83">
        <v>177.94000000000011</v>
      </c>
    </row>
    <row r="42" spans="1:3" x14ac:dyDescent="0.25">
      <c r="A42" s="29" t="s">
        <v>3066</v>
      </c>
      <c r="B42" s="83">
        <v>1434.85</v>
      </c>
      <c r="C42" s="83">
        <v>320.26999999999992</v>
      </c>
    </row>
    <row r="43" spans="1:3" x14ac:dyDescent="0.25">
      <c r="A43" s="29" t="s">
        <v>2169</v>
      </c>
      <c r="B43" s="83">
        <v>1448.4</v>
      </c>
      <c r="C43" s="83">
        <v>333.18000000000006</v>
      </c>
    </row>
    <row r="44" spans="1:3" x14ac:dyDescent="0.25">
      <c r="A44" s="29" t="s">
        <v>4605</v>
      </c>
      <c r="B44" s="83">
        <v>1478.34</v>
      </c>
      <c r="C44" s="83">
        <v>357.78</v>
      </c>
    </row>
    <row r="45" spans="1:3" x14ac:dyDescent="0.25">
      <c r="A45" s="29" t="s">
        <v>2657</v>
      </c>
      <c r="B45" s="83">
        <v>1538.82</v>
      </c>
      <c r="C45" s="83">
        <v>457.43999999999994</v>
      </c>
    </row>
    <row r="46" spans="1:3" x14ac:dyDescent="0.25">
      <c r="A46" s="29" t="s">
        <v>1761</v>
      </c>
      <c r="B46" s="83">
        <v>1540.04</v>
      </c>
      <c r="C46" s="83">
        <v>474.21000000000004</v>
      </c>
    </row>
    <row r="47" spans="1:3" x14ac:dyDescent="0.25">
      <c r="A47" s="29" t="s">
        <v>3249</v>
      </c>
      <c r="B47" s="83">
        <v>1572.73</v>
      </c>
      <c r="C47" s="83">
        <v>457.28999999999996</v>
      </c>
    </row>
    <row r="48" spans="1:3" x14ac:dyDescent="0.25">
      <c r="A48" s="29" t="s">
        <v>3383</v>
      </c>
      <c r="B48" s="83">
        <v>1585.5</v>
      </c>
      <c r="C48" s="83">
        <v>305.02000000000004</v>
      </c>
    </row>
    <row r="49" spans="1:3" x14ac:dyDescent="0.25">
      <c r="A49" s="29" t="s">
        <v>3276</v>
      </c>
      <c r="B49" s="83">
        <v>1611.0500000000002</v>
      </c>
      <c r="C49" s="83">
        <v>321</v>
      </c>
    </row>
    <row r="50" spans="1:3" x14ac:dyDescent="0.25">
      <c r="A50" s="29" t="s">
        <v>3017</v>
      </c>
      <c r="B50" s="83">
        <v>1687.8</v>
      </c>
      <c r="C50" s="83">
        <v>560.66</v>
      </c>
    </row>
    <row r="51" spans="1:3" x14ac:dyDescent="0.25">
      <c r="A51" s="29" t="s">
        <v>1831</v>
      </c>
      <c r="B51" s="83">
        <v>1696.37</v>
      </c>
      <c r="C51" s="83">
        <v>-26.840000000000146</v>
      </c>
    </row>
    <row r="52" spans="1:3" x14ac:dyDescent="0.25">
      <c r="A52" s="29" t="s">
        <v>1526</v>
      </c>
      <c r="B52" s="83">
        <v>1700.04</v>
      </c>
      <c r="C52" s="83">
        <v>31.409999999999926</v>
      </c>
    </row>
    <row r="53" spans="1:3" x14ac:dyDescent="0.25">
      <c r="A53" s="29" t="s">
        <v>261</v>
      </c>
      <c r="B53" s="83">
        <v>1716.78</v>
      </c>
      <c r="C53" s="83">
        <v>507.59999999999997</v>
      </c>
    </row>
    <row r="54" spans="1:3" x14ac:dyDescent="0.25">
      <c r="A54" s="29" t="s">
        <v>1261</v>
      </c>
      <c r="B54" s="83">
        <v>1815.29</v>
      </c>
      <c r="C54" s="83">
        <v>724.37</v>
      </c>
    </row>
    <row r="55" spans="1:3" x14ac:dyDescent="0.25">
      <c r="A55" s="29" t="s">
        <v>4738</v>
      </c>
      <c r="B55" s="83">
        <v>1846.3</v>
      </c>
      <c r="C55" s="83">
        <v>409.8</v>
      </c>
    </row>
    <row r="56" spans="1:3" x14ac:dyDescent="0.25">
      <c r="A56" s="29" t="s">
        <v>3181</v>
      </c>
      <c r="B56" s="83">
        <v>1879.4900000000002</v>
      </c>
      <c r="C56" s="83">
        <v>317.44000000000017</v>
      </c>
    </row>
    <row r="57" spans="1:3" x14ac:dyDescent="0.25">
      <c r="A57" s="29" t="s">
        <v>4432</v>
      </c>
      <c r="B57" s="83">
        <v>1909.89</v>
      </c>
      <c r="C57" s="83">
        <v>509.50000000000006</v>
      </c>
    </row>
    <row r="58" spans="1:3" x14ac:dyDescent="0.25">
      <c r="A58" s="29" t="s">
        <v>4232</v>
      </c>
      <c r="B58" s="83">
        <v>1922.04</v>
      </c>
      <c r="C58" s="83">
        <v>-81.299999999999983</v>
      </c>
    </row>
    <row r="59" spans="1:3" x14ac:dyDescent="0.25">
      <c r="A59" s="29" t="s">
        <v>3498</v>
      </c>
      <c r="B59" s="83">
        <v>1968.05</v>
      </c>
      <c r="C59" s="83">
        <v>526.97</v>
      </c>
    </row>
    <row r="60" spans="1:3" x14ac:dyDescent="0.25">
      <c r="A60" s="29" t="s">
        <v>3906</v>
      </c>
      <c r="B60" s="83">
        <v>1973.46</v>
      </c>
      <c r="C60" s="83">
        <v>220.56</v>
      </c>
    </row>
    <row r="61" spans="1:3" x14ac:dyDescent="0.25">
      <c r="A61" s="29" t="s">
        <v>3325</v>
      </c>
      <c r="B61" s="83">
        <v>1984</v>
      </c>
      <c r="C61" s="83">
        <v>361.20000000000005</v>
      </c>
    </row>
    <row r="62" spans="1:3" x14ac:dyDescent="0.25">
      <c r="A62" s="29" t="s">
        <v>1529</v>
      </c>
      <c r="B62" s="83">
        <v>2015.5099999999998</v>
      </c>
      <c r="C62" s="83">
        <v>65.429999999999922</v>
      </c>
    </row>
    <row r="63" spans="1:3" x14ac:dyDescent="0.25">
      <c r="A63" s="29" t="s">
        <v>1748</v>
      </c>
      <c r="B63" s="83">
        <v>2044.45</v>
      </c>
      <c r="C63" s="83">
        <v>365.08000000000004</v>
      </c>
    </row>
    <row r="64" spans="1:3" x14ac:dyDescent="0.25">
      <c r="A64" s="29" t="s">
        <v>1288</v>
      </c>
      <c r="B64" s="83">
        <v>2055.79</v>
      </c>
      <c r="C64" s="83">
        <v>469.40999999999991</v>
      </c>
    </row>
    <row r="65" spans="1:3" x14ac:dyDescent="0.25">
      <c r="A65" s="29" t="s">
        <v>4449</v>
      </c>
      <c r="B65" s="83">
        <v>2073.09</v>
      </c>
      <c r="C65" s="83">
        <v>371.09000000000003</v>
      </c>
    </row>
    <row r="66" spans="1:3" x14ac:dyDescent="0.25">
      <c r="A66" s="29" t="s">
        <v>1406</v>
      </c>
      <c r="B66" s="83">
        <v>2080.6999999999998</v>
      </c>
      <c r="C66" s="83">
        <v>771.70000000000016</v>
      </c>
    </row>
    <row r="67" spans="1:3" x14ac:dyDescent="0.25">
      <c r="A67" s="29" t="s">
        <v>84</v>
      </c>
      <c r="B67" s="83">
        <v>2130.39</v>
      </c>
      <c r="C67" s="83">
        <v>294.87999999999988</v>
      </c>
    </row>
    <row r="68" spans="1:3" x14ac:dyDescent="0.25">
      <c r="A68" s="29" t="s">
        <v>1871</v>
      </c>
      <c r="B68" s="83">
        <v>2159.6</v>
      </c>
      <c r="C68" s="83">
        <v>-120.85000000000022</v>
      </c>
    </row>
    <row r="69" spans="1:3" x14ac:dyDescent="0.25">
      <c r="A69" s="29" t="s">
        <v>1580</v>
      </c>
      <c r="B69" s="83">
        <v>2162.81</v>
      </c>
      <c r="C69" s="83">
        <v>-2.0600000000000023</v>
      </c>
    </row>
    <row r="70" spans="1:3" x14ac:dyDescent="0.25">
      <c r="A70" s="29" t="s">
        <v>2767</v>
      </c>
      <c r="B70" s="83">
        <v>2202.2799999999997</v>
      </c>
      <c r="C70" s="83">
        <v>452.07999999999981</v>
      </c>
    </row>
    <row r="71" spans="1:3" x14ac:dyDescent="0.25">
      <c r="A71" s="29" t="s">
        <v>2691</v>
      </c>
      <c r="B71" s="83">
        <v>2290.6</v>
      </c>
      <c r="C71" s="83">
        <v>938.01999999999987</v>
      </c>
    </row>
    <row r="72" spans="1:3" x14ac:dyDescent="0.25">
      <c r="A72" s="29" t="s">
        <v>52</v>
      </c>
      <c r="B72" s="83">
        <v>2306.44</v>
      </c>
      <c r="C72" s="83">
        <v>496.23</v>
      </c>
    </row>
    <row r="73" spans="1:3" x14ac:dyDescent="0.25">
      <c r="A73" s="29" t="s">
        <v>1012</v>
      </c>
      <c r="B73" s="83">
        <v>2337.98</v>
      </c>
      <c r="C73" s="83">
        <v>239.82999999999998</v>
      </c>
    </row>
    <row r="74" spans="1:3" x14ac:dyDescent="0.25">
      <c r="A74" s="29" t="s">
        <v>2555</v>
      </c>
      <c r="B74" s="83">
        <v>2366.12</v>
      </c>
      <c r="C74" s="83">
        <v>158.18</v>
      </c>
    </row>
    <row r="75" spans="1:3" x14ac:dyDescent="0.25">
      <c r="A75" s="29" t="s">
        <v>2912</v>
      </c>
      <c r="B75" s="83">
        <v>2377.4499999999998</v>
      </c>
      <c r="C75" s="83">
        <v>656.78000000000009</v>
      </c>
    </row>
    <row r="76" spans="1:3" x14ac:dyDescent="0.25">
      <c r="A76" s="29" t="s">
        <v>3829</v>
      </c>
      <c r="B76" s="83">
        <v>2405.09</v>
      </c>
      <c r="C76" s="83">
        <v>544.05999999999995</v>
      </c>
    </row>
    <row r="77" spans="1:3" x14ac:dyDescent="0.25">
      <c r="A77" s="29" t="s">
        <v>601</v>
      </c>
      <c r="B77" s="83">
        <v>2503.06</v>
      </c>
      <c r="C77" s="83">
        <v>755.42</v>
      </c>
    </row>
    <row r="78" spans="1:3" x14ac:dyDescent="0.25">
      <c r="A78" s="29" t="s">
        <v>1712</v>
      </c>
      <c r="B78" s="83">
        <v>2527.69</v>
      </c>
      <c r="C78" s="83">
        <v>332.53000000000014</v>
      </c>
    </row>
    <row r="79" spans="1:3" x14ac:dyDescent="0.25">
      <c r="A79" s="29" t="s">
        <v>2091</v>
      </c>
      <c r="B79" s="83">
        <v>2544.46</v>
      </c>
      <c r="C79" s="83">
        <v>347.75</v>
      </c>
    </row>
    <row r="80" spans="1:3" x14ac:dyDescent="0.25">
      <c r="A80" s="29" t="s">
        <v>1028</v>
      </c>
      <c r="B80" s="83">
        <v>2590.2600000000002</v>
      </c>
      <c r="C80" s="83">
        <v>464.22999999999985</v>
      </c>
    </row>
    <row r="81" spans="1:3" x14ac:dyDescent="0.25">
      <c r="A81" s="29" t="s">
        <v>1776</v>
      </c>
      <c r="B81" s="83">
        <v>2591.7199999999998</v>
      </c>
      <c r="C81" s="83">
        <v>724.54999999999984</v>
      </c>
    </row>
    <row r="82" spans="1:3" x14ac:dyDescent="0.25">
      <c r="A82" s="29" t="s">
        <v>3797</v>
      </c>
      <c r="B82" s="83">
        <v>2598.16</v>
      </c>
      <c r="C82" s="83">
        <v>285.77999999999986</v>
      </c>
    </row>
    <row r="83" spans="1:3" x14ac:dyDescent="0.25">
      <c r="A83" s="29" t="s">
        <v>256</v>
      </c>
      <c r="B83" s="83">
        <v>2598.39</v>
      </c>
      <c r="C83" s="83">
        <v>481.41999999999996</v>
      </c>
    </row>
    <row r="84" spans="1:3" x14ac:dyDescent="0.25">
      <c r="A84" s="29" t="s">
        <v>4538</v>
      </c>
      <c r="B84" s="83">
        <v>2605.7600000000002</v>
      </c>
      <c r="C84" s="83">
        <v>828.12000000000023</v>
      </c>
    </row>
    <row r="85" spans="1:3" x14ac:dyDescent="0.25">
      <c r="A85" s="29" t="s">
        <v>1188</v>
      </c>
      <c r="B85" s="83">
        <v>2613.77</v>
      </c>
      <c r="C85" s="83">
        <v>373.8299999999997</v>
      </c>
    </row>
    <row r="86" spans="1:3" x14ac:dyDescent="0.25">
      <c r="A86" s="29" t="s">
        <v>1239</v>
      </c>
      <c r="B86" s="83">
        <v>2615.5300000000002</v>
      </c>
      <c r="C86" s="83">
        <v>570.34999999999991</v>
      </c>
    </row>
    <row r="87" spans="1:3" x14ac:dyDescent="0.25">
      <c r="A87" s="29" t="s">
        <v>4174</v>
      </c>
      <c r="B87" s="83">
        <v>2617</v>
      </c>
      <c r="C87" s="83">
        <v>624.7399999999999</v>
      </c>
    </row>
    <row r="88" spans="1:3" x14ac:dyDescent="0.25">
      <c r="A88" s="29" t="s">
        <v>4460</v>
      </c>
      <c r="B88" s="83">
        <v>2618.4499999999998</v>
      </c>
      <c r="C88" s="83">
        <v>1017.7599999999998</v>
      </c>
    </row>
    <row r="89" spans="1:3" x14ac:dyDescent="0.25">
      <c r="A89" s="29" t="s">
        <v>3295</v>
      </c>
      <c r="B89" s="83">
        <v>2650.24</v>
      </c>
      <c r="C89" s="83">
        <v>245.91000000000011</v>
      </c>
    </row>
    <row r="90" spans="1:3" x14ac:dyDescent="0.25">
      <c r="A90" s="29" t="s">
        <v>2546</v>
      </c>
      <c r="B90" s="83">
        <v>2673.47</v>
      </c>
      <c r="C90" s="83">
        <v>832.66999999999985</v>
      </c>
    </row>
    <row r="91" spans="1:3" x14ac:dyDescent="0.25">
      <c r="A91" s="29" t="s">
        <v>2435</v>
      </c>
      <c r="B91" s="83">
        <v>2706.2</v>
      </c>
      <c r="C91" s="83">
        <v>830.90000000000009</v>
      </c>
    </row>
    <row r="92" spans="1:3" x14ac:dyDescent="0.25">
      <c r="A92" s="29" t="s">
        <v>3224</v>
      </c>
      <c r="B92" s="83">
        <v>2717.21</v>
      </c>
      <c r="C92" s="83">
        <v>662.22000000000014</v>
      </c>
    </row>
    <row r="93" spans="1:3" x14ac:dyDescent="0.25">
      <c r="A93" s="29" t="s">
        <v>2821</v>
      </c>
      <c r="B93" s="83">
        <v>2717.68</v>
      </c>
      <c r="C93" s="83">
        <v>595.80999999999983</v>
      </c>
    </row>
    <row r="94" spans="1:3" x14ac:dyDescent="0.25">
      <c r="A94" s="29" t="s">
        <v>3748</v>
      </c>
      <c r="B94" s="83">
        <v>2724.27</v>
      </c>
      <c r="C94" s="83">
        <v>383.95999999999992</v>
      </c>
    </row>
    <row r="95" spans="1:3" x14ac:dyDescent="0.25">
      <c r="A95" s="29" t="s">
        <v>156</v>
      </c>
      <c r="B95" s="83">
        <v>2745.06</v>
      </c>
      <c r="C95" s="83">
        <v>697.11</v>
      </c>
    </row>
    <row r="96" spans="1:3" x14ac:dyDescent="0.25">
      <c r="A96" s="29" t="s">
        <v>1480</v>
      </c>
      <c r="B96" s="83">
        <v>2774.81</v>
      </c>
      <c r="C96" s="83">
        <v>843.19999999999993</v>
      </c>
    </row>
    <row r="97" spans="1:3" x14ac:dyDescent="0.25">
      <c r="A97" s="29" t="s">
        <v>2062</v>
      </c>
      <c r="B97" s="83">
        <v>2784.42</v>
      </c>
      <c r="C97" s="83">
        <v>350.50000000000011</v>
      </c>
    </row>
    <row r="98" spans="1:3" x14ac:dyDescent="0.25">
      <c r="A98" s="29" t="s">
        <v>1202</v>
      </c>
      <c r="B98" s="83">
        <v>2787.66</v>
      </c>
      <c r="C98" s="83">
        <v>285.94999999999987</v>
      </c>
    </row>
    <row r="99" spans="1:3" x14ac:dyDescent="0.25">
      <c r="A99" s="29" t="s">
        <v>2228</v>
      </c>
      <c r="B99" s="83">
        <v>2790.1000000000004</v>
      </c>
      <c r="C99" s="83">
        <v>849.62000000000023</v>
      </c>
    </row>
    <row r="100" spans="1:3" x14ac:dyDescent="0.25">
      <c r="A100" s="29" t="s">
        <v>2349</v>
      </c>
      <c r="B100" s="83">
        <v>2793.93</v>
      </c>
      <c r="C100" s="83">
        <v>-24.760000000000268</v>
      </c>
    </row>
    <row r="101" spans="1:3" x14ac:dyDescent="0.25">
      <c r="A101" s="29" t="s">
        <v>2058</v>
      </c>
      <c r="B101" s="83">
        <v>2795.09</v>
      </c>
      <c r="C101" s="83">
        <v>807.38000000000011</v>
      </c>
    </row>
    <row r="102" spans="1:3" x14ac:dyDescent="0.25">
      <c r="A102" s="29" t="s">
        <v>2368</v>
      </c>
      <c r="B102" s="83">
        <v>2802.9799999999996</v>
      </c>
      <c r="C102" s="83">
        <v>688.06999999999971</v>
      </c>
    </row>
    <row r="103" spans="1:3" x14ac:dyDescent="0.25">
      <c r="A103" s="29" t="s">
        <v>3041</v>
      </c>
      <c r="B103" s="83">
        <v>2826.49</v>
      </c>
      <c r="C103" s="83">
        <v>489.63999999999982</v>
      </c>
    </row>
    <row r="104" spans="1:3" x14ac:dyDescent="0.25">
      <c r="A104" s="29" t="s">
        <v>3185</v>
      </c>
      <c r="B104" s="83">
        <v>2848.51</v>
      </c>
      <c r="C104" s="83">
        <v>738.11</v>
      </c>
    </row>
    <row r="105" spans="1:3" x14ac:dyDescent="0.25">
      <c r="A105" s="29" t="s">
        <v>1843</v>
      </c>
      <c r="B105" s="83">
        <v>2897.75</v>
      </c>
      <c r="C105" s="83">
        <v>-273.8599999999999</v>
      </c>
    </row>
    <row r="106" spans="1:3" x14ac:dyDescent="0.25">
      <c r="A106" s="29" t="s">
        <v>2333</v>
      </c>
      <c r="B106" s="83">
        <v>2936.68</v>
      </c>
      <c r="C106" s="83">
        <v>793.3399999999998</v>
      </c>
    </row>
    <row r="107" spans="1:3" x14ac:dyDescent="0.25">
      <c r="A107" s="29" t="s">
        <v>2784</v>
      </c>
      <c r="B107" s="83">
        <v>2938.54</v>
      </c>
      <c r="C107" s="83">
        <v>455.93999999999983</v>
      </c>
    </row>
    <row r="108" spans="1:3" x14ac:dyDescent="0.25">
      <c r="A108" s="29" t="s">
        <v>2686</v>
      </c>
      <c r="B108" s="83">
        <v>3050.37</v>
      </c>
      <c r="C108" s="83">
        <v>267.99000000000012</v>
      </c>
    </row>
    <row r="109" spans="1:3" x14ac:dyDescent="0.25">
      <c r="A109" s="29" t="s">
        <v>3909</v>
      </c>
      <c r="B109" s="83">
        <v>3079.61</v>
      </c>
      <c r="C109" s="83">
        <v>733.52</v>
      </c>
    </row>
    <row r="110" spans="1:3" x14ac:dyDescent="0.25">
      <c r="A110" s="29" t="s">
        <v>1379</v>
      </c>
      <c r="B110" s="83">
        <v>3086.48</v>
      </c>
      <c r="C110" s="83">
        <v>879.26</v>
      </c>
    </row>
    <row r="111" spans="1:3" x14ac:dyDescent="0.25">
      <c r="A111" s="29" t="s">
        <v>1838</v>
      </c>
      <c r="B111" s="83">
        <v>3116.05</v>
      </c>
      <c r="C111" s="83">
        <v>513.63999999999976</v>
      </c>
    </row>
    <row r="112" spans="1:3" x14ac:dyDescent="0.25">
      <c r="A112" s="29" t="s">
        <v>2376</v>
      </c>
      <c r="B112" s="83">
        <v>3207.6</v>
      </c>
      <c r="C112" s="83">
        <v>615.01999999999987</v>
      </c>
    </row>
    <row r="113" spans="1:3" x14ac:dyDescent="0.25">
      <c r="A113" s="29" t="s">
        <v>3251</v>
      </c>
      <c r="B113" s="83">
        <v>3275.9700000000003</v>
      </c>
      <c r="C113" s="83">
        <v>637.89</v>
      </c>
    </row>
    <row r="114" spans="1:3" x14ac:dyDescent="0.25">
      <c r="A114" s="29" t="s">
        <v>1881</v>
      </c>
      <c r="B114" s="83">
        <v>3289</v>
      </c>
      <c r="C114" s="83">
        <v>622.51</v>
      </c>
    </row>
    <row r="115" spans="1:3" x14ac:dyDescent="0.25">
      <c r="A115" s="29" t="s">
        <v>2955</v>
      </c>
      <c r="B115" s="83">
        <v>3289.6000000000004</v>
      </c>
      <c r="C115" s="83">
        <v>149.01</v>
      </c>
    </row>
    <row r="116" spans="1:3" x14ac:dyDescent="0.25">
      <c r="A116" s="29" t="s">
        <v>2684</v>
      </c>
      <c r="B116" s="83">
        <v>3303.09</v>
      </c>
      <c r="C116" s="83">
        <v>1006.5600000000004</v>
      </c>
    </row>
    <row r="117" spans="1:3" x14ac:dyDescent="0.25">
      <c r="A117" s="29" t="s">
        <v>2893</v>
      </c>
      <c r="B117" s="83">
        <v>3313.46</v>
      </c>
      <c r="C117" s="83">
        <v>1031.8199999999997</v>
      </c>
    </row>
    <row r="118" spans="1:3" x14ac:dyDescent="0.25">
      <c r="A118" s="29" t="s">
        <v>1964</v>
      </c>
      <c r="B118" s="83">
        <v>3332.63</v>
      </c>
      <c r="C118" s="83">
        <v>223.23999999999995</v>
      </c>
    </row>
    <row r="119" spans="1:3" x14ac:dyDescent="0.25">
      <c r="A119" s="29" t="s">
        <v>3675</v>
      </c>
      <c r="B119" s="83">
        <v>3361.37</v>
      </c>
      <c r="C119" s="83">
        <v>700.16999999999985</v>
      </c>
    </row>
    <row r="120" spans="1:3" x14ac:dyDescent="0.25">
      <c r="A120" s="29" t="s">
        <v>403</v>
      </c>
      <c r="B120" s="83">
        <v>3415.7200000000003</v>
      </c>
      <c r="C120" s="83">
        <v>623.89000000000021</v>
      </c>
    </row>
    <row r="121" spans="1:3" x14ac:dyDescent="0.25">
      <c r="A121" s="29" t="s">
        <v>4752</v>
      </c>
      <c r="B121" s="83">
        <v>3427.48</v>
      </c>
      <c r="C121" s="83">
        <v>1026.24</v>
      </c>
    </row>
    <row r="122" spans="1:3" x14ac:dyDescent="0.25">
      <c r="A122" s="29" t="s">
        <v>1732</v>
      </c>
      <c r="B122" s="83">
        <v>3439.1099999999997</v>
      </c>
      <c r="C122" s="83">
        <v>707.4899999999999</v>
      </c>
    </row>
    <row r="123" spans="1:3" x14ac:dyDescent="0.25">
      <c r="A123" s="29" t="s">
        <v>4445</v>
      </c>
      <c r="B123" s="83">
        <v>3457.92</v>
      </c>
      <c r="C123" s="83">
        <v>529.49000000000024</v>
      </c>
    </row>
    <row r="124" spans="1:3" x14ac:dyDescent="0.25">
      <c r="A124" s="29" t="s">
        <v>2642</v>
      </c>
      <c r="B124" s="83">
        <v>3473.3199999999997</v>
      </c>
      <c r="C124" s="83">
        <v>589.89</v>
      </c>
    </row>
    <row r="125" spans="1:3" x14ac:dyDescent="0.25">
      <c r="A125" s="29" t="s">
        <v>2084</v>
      </c>
      <c r="B125" s="83">
        <v>3513.04</v>
      </c>
      <c r="C125" s="83">
        <v>352.04999999999995</v>
      </c>
    </row>
    <row r="126" spans="1:3" x14ac:dyDescent="0.25">
      <c r="A126" s="29" t="s">
        <v>1323</v>
      </c>
      <c r="B126" s="83">
        <v>3555.52</v>
      </c>
      <c r="C126" s="83">
        <v>853.3900000000001</v>
      </c>
    </row>
    <row r="127" spans="1:3" x14ac:dyDescent="0.25">
      <c r="A127" s="29" t="s">
        <v>3585</v>
      </c>
      <c r="B127" s="83">
        <v>3606.08</v>
      </c>
      <c r="C127" s="83">
        <v>845.67999999999972</v>
      </c>
    </row>
    <row r="128" spans="1:3" x14ac:dyDescent="0.25">
      <c r="A128" s="29" t="s">
        <v>95</v>
      </c>
      <c r="B128" s="83">
        <v>3633.6900000000005</v>
      </c>
      <c r="C128" s="83">
        <v>317.0800000000001</v>
      </c>
    </row>
    <row r="129" spans="1:3" x14ac:dyDescent="0.25">
      <c r="A129" s="29" t="s">
        <v>4381</v>
      </c>
      <c r="B129" s="83">
        <v>3652.38</v>
      </c>
      <c r="C129" s="83">
        <v>363.1400000000001</v>
      </c>
    </row>
    <row r="130" spans="1:3" x14ac:dyDescent="0.25">
      <c r="A130" s="29" t="s">
        <v>4485</v>
      </c>
      <c r="B130" s="83">
        <v>3669.25</v>
      </c>
      <c r="C130" s="83">
        <v>1129</v>
      </c>
    </row>
    <row r="131" spans="1:3" x14ac:dyDescent="0.25">
      <c r="A131" s="29" t="s">
        <v>3010</v>
      </c>
      <c r="B131" s="83">
        <v>3715.1400000000003</v>
      </c>
      <c r="C131" s="83">
        <v>955.11000000000013</v>
      </c>
    </row>
    <row r="132" spans="1:3" x14ac:dyDescent="0.25">
      <c r="A132" s="29" t="s">
        <v>4223</v>
      </c>
      <c r="B132" s="83">
        <v>3776.6899999999996</v>
      </c>
      <c r="C132" s="83">
        <v>1153.6899999999998</v>
      </c>
    </row>
    <row r="133" spans="1:3" x14ac:dyDescent="0.25">
      <c r="A133" s="29" t="s">
        <v>953</v>
      </c>
      <c r="B133" s="83">
        <v>3777.9700000000003</v>
      </c>
      <c r="C133" s="83">
        <v>829.29</v>
      </c>
    </row>
    <row r="134" spans="1:3" x14ac:dyDescent="0.25">
      <c r="A134" s="29" t="s">
        <v>507</v>
      </c>
      <c r="B134" s="83">
        <v>3786.27</v>
      </c>
      <c r="C134" s="83">
        <v>805.06000000000006</v>
      </c>
    </row>
    <row r="135" spans="1:3" x14ac:dyDescent="0.25">
      <c r="A135" s="29" t="s">
        <v>970</v>
      </c>
      <c r="B135" s="83">
        <v>3793.37</v>
      </c>
      <c r="C135" s="83">
        <v>1027.79</v>
      </c>
    </row>
    <row r="136" spans="1:3" x14ac:dyDescent="0.25">
      <c r="A136" s="29" t="s">
        <v>2190</v>
      </c>
      <c r="B136" s="83">
        <v>3800.09</v>
      </c>
      <c r="C136" s="83">
        <v>1183.2</v>
      </c>
    </row>
    <row r="137" spans="1:3" x14ac:dyDescent="0.25">
      <c r="A137" s="29" t="s">
        <v>3395</v>
      </c>
      <c r="B137" s="83">
        <v>3808.19</v>
      </c>
      <c r="C137" s="83">
        <v>474.09000000000015</v>
      </c>
    </row>
    <row r="138" spans="1:3" x14ac:dyDescent="0.25">
      <c r="A138" s="29" t="s">
        <v>2561</v>
      </c>
      <c r="B138" s="83">
        <v>3886.38</v>
      </c>
      <c r="C138" s="83">
        <v>572.33000000000004</v>
      </c>
    </row>
    <row r="139" spans="1:3" x14ac:dyDescent="0.25">
      <c r="A139" s="29" t="s">
        <v>1992</v>
      </c>
      <c r="B139" s="83">
        <v>3961.22</v>
      </c>
      <c r="C139" s="83">
        <v>553.25999999999976</v>
      </c>
    </row>
    <row r="140" spans="1:3" x14ac:dyDescent="0.25">
      <c r="A140" s="29" t="s">
        <v>3306</v>
      </c>
      <c r="B140" s="83">
        <v>3966.6499999999996</v>
      </c>
      <c r="C140" s="83">
        <v>1250.6899999999998</v>
      </c>
    </row>
    <row r="141" spans="1:3" x14ac:dyDescent="0.25">
      <c r="A141" s="29" t="s">
        <v>1279</v>
      </c>
      <c r="B141" s="83">
        <v>3978.63</v>
      </c>
      <c r="C141" s="83">
        <v>879.35000000000014</v>
      </c>
    </row>
    <row r="142" spans="1:3" x14ac:dyDescent="0.25">
      <c r="A142" s="29" t="s">
        <v>3629</v>
      </c>
      <c r="B142" s="83">
        <v>3993.39</v>
      </c>
      <c r="C142" s="83">
        <v>392.61</v>
      </c>
    </row>
    <row r="143" spans="1:3" x14ac:dyDescent="0.25">
      <c r="A143" s="29" t="s">
        <v>3095</v>
      </c>
      <c r="B143" s="83">
        <v>4060.38</v>
      </c>
      <c r="C143" s="83">
        <v>680.18</v>
      </c>
    </row>
    <row r="144" spans="1:3" x14ac:dyDescent="0.25">
      <c r="A144" s="29" t="s">
        <v>2126</v>
      </c>
      <c r="B144" s="83">
        <v>4062.27</v>
      </c>
      <c r="C144" s="83">
        <v>879.33999999999992</v>
      </c>
    </row>
    <row r="145" spans="1:3" x14ac:dyDescent="0.25">
      <c r="A145" s="29" t="s">
        <v>2341</v>
      </c>
      <c r="B145" s="83">
        <v>4082.3199999999997</v>
      </c>
      <c r="C145" s="83">
        <v>924.54000000000008</v>
      </c>
    </row>
    <row r="146" spans="1:3" x14ac:dyDescent="0.25">
      <c r="A146" s="29" t="s">
        <v>2487</v>
      </c>
      <c r="B146" s="83">
        <v>4082.83</v>
      </c>
      <c r="C146" s="83">
        <v>301.97999999999996</v>
      </c>
    </row>
    <row r="147" spans="1:3" x14ac:dyDescent="0.25">
      <c r="A147" s="29" t="s">
        <v>3032</v>
      </c>
      <c r="B147" s="83">
        <v>4096.3899999999994</v>
      </c>
      <c r="C147" s="83">
        <v>584.13999999999976</v>
      </c>
    </row>
    <row r="148" spans="1:3" x14ac:dyDescent="0.25">
      <c r="A148" s="29" t="s">
        <v>4101</v>
      </c>
      <c r="B148" s="83">
        <v>4100.05</v>
      </c>
      <c r="C148" s="83">
        <v>681.39</v>
      </c>
    </row>
    <row r="149" spans="1:3" x14ac:dyDescent="0.25">
      <c r="A149" s="29" t="s">
        <v>1645</v>
      </c>
      <c r="B149" s="83">
        <v>4120.41</v>
      </c>
      <c r="C149" s="83">
        <v>505.51</v>
      </c>
    </row>
    <row r="150" spans="1:3" x14ac:dyDescent="0.25">
      <c r="A150" s="29" t="s">
        <v>2300</v>
      </c>
      <c r="B150" s="83">
        <v>4140.92</v>
      </c>
      <c r="C150" s="83">
        <v>948.60999999999967</v>
      </c>
    </row>
    <row r="151" spans="1:3" x14ac:dyDescent="0.25">
      <c r="A151" s="29" t="s">
        <v>116</v>
      </c>
      <c r="B151" s="83">
        <v>4212.84</v>
      </c>
      <c r="C151" s="83">
        <v>1013.8400000000003</v>
      </c>
    </row>
    <row r="152" spans="1:3" x14ac:dyDescent="0.25">
      <c r="A152" s="29" t="s">
        <v>1804</v>
      </c>
      <c r="B152" s="83">
        <v>4218.38</v>
      </c>
      <c r="C152" s="83">
        <v>339.07000000000005</v>
      </c>
    </row>
    <row r="153" spans="1:3" x14ac:dyDescent="0.25">
      <c r="A153" s="29" t="s">
        <v>1549</v>
      </c>
      <c r="B153" s="83">
        <v>4248.53</v>
      </c>
      <c r="C153" s="83">
        <v>585.1400000000001</v>
      </c>
    </row>
    <row r="154" spans="1:3" x14ac:dyDescent="0.25">
      <c r="A154" s="29" t="s">
        <v>968</v>
      </c>
      <c r="B154" s="83">
        <v>4260.24</v>
      </c>
      <c r="C154" s="83">
        <v>42.550000000000338</v>
      </c>
    </row>
    <row r="155" spans="1:3" x14ac:dyDescent="0.25">
      <c r="A155" s="29" t="s">
        <v>2594</v>
      </c>
      <c r="B155" s="83">
        <v>4357.42</v>
      </c>
      <c r="C155" s="83">
        <v>798.13000000000011</v>
      </c>
    </row>
    <row r="156" spans="1:3" x14ac:dyDescent="0.25">
      <c r="A156" s="29" t="s">
        <v>4260</v>
      </c>
      <c r="B156" s="83">
        <v>4411.43</v>
      </c>
      <c r="C156" s="83">
        <v>-479.81999999999994</v>
      </c>
    </row>
    <row r="157" spans="1:3" x14ac:dyDescent="0.25">
      <c r="A157" s="29" t="s">
        <v>1211</v>
      </c>
      <c r="B157" s="83">
        <v>4455.1099999999997</v>
      </c>
      <c r="C157" s="83">
        <v>1057.9299999999998</v>
      </c>
    </row>
    <row r="158" spans="1:3" x14ac:dyDescent="0.25">
      <c r="A158" s="29" t="s">
        <v>940</v>
      </c>
      <c r="B158" s="83">
        <v>4465.28</v>
      </c>
      <c r="C158" s="83">
        <v>1290.5799999999995</v>
      </c>
    </row>
    <row r="159" spans="1:3" x14ac:dyDescent="0.25">
      <c r="A159" s="29" t="s">
        <v>3661</v>
      </c>
      <c r="B159" s="83">
        <v>4477.17</v>
      </c>
      <c r="C159" s="83">
        <v>851.7700000000001</v>
      </c>
    </row>
    <row r="160" spans="1:3" x14ac:dyDescent="0.25">
      <c r="A160" s="29" t="s">
        <v>3207</v>
      </c>
      <c r="B160" s="83">
        <v>4505.3500000000004</v>
      </c>
      <c r="C160" s="83">
        <v>56.960000000000008</v>
      </c>
    </row>
    <row r="161" spans="1:3" x14ac:dyDescent="0.25">
      <c r="A161" s="29" t="s">
        <v>1065</v>
      </c>
      <c r="B161" s="83">
        <v>4537.99</v>
      </c>
      <c r="C161" s="83">
        <v>481.91999999999967</v>
      </c>
    </row>
    <row r="162" spans="1:3" x14ac:dyDescent="0.25">
      <c r="A162" s="29" t="s">
        <v>1643</v>
      </c>
      <c r="B162" s="83">
        <v>4556.2300000000005</v>
      </c>
      <c r="C162" s="83">
        <v>860.84000000000015</v>
      </c>
    </row>
    <row r="163" spans="1:3" x14ac:dyDescent="0.25">
      <c r="A163" s="29" t="s">
        <v>2567</v>
      </c>
      <c r="B163" s="83">
        <v>4563.43</v>
      </c>
      <c r="C163" s="83">
        <v>922.58999999999992</v>
      </c>
    </row>
    <row r="164" spans="1:3" x14ac:dyDescent="0.25">
      <c r="A164" s="29" t="s">
        <v>3353</v>
      </c>
      <c r="B164" s="83">
        <v>4586.09</v>
      </c>
      <c r="C164" s="83">
        <v>464.21999999999991</v>
      </c>
    </row>
    <row r="165" spans="1:3" x14ac:dyDescent="0.25">
      <c r="A165" s="29" t="s">
        <v>3189</v>
      </c>
      <c r="B165" s="83">
        <v>4587.7700000000004</v>
      </c>
      <c r="C165" s="83">
        <v>1056.4400000000003</v>
      </c>
    </row>
    <row r="166" spans="1:3" x14ac:dyDescent="0.25">
      <c r="A166" s="29" t="s">
        <v>648</v>
      </c>
      <c r="B166" s="83">
        <v>4626.2299999999996</v>
      </c>
      <c r="C166" s="83">
        <v>513.71999999999935</v>
      </c>
    </row>
    <row r="167" spans="1:3" x14ac:dyDescent="0.25">
      <c r="A167" s="29" t="s">
        <v>4568</v>
      </c>
      <c r="B167" s="83">
        <v>4629.26</v>
      </c>
      <c r="C167" s="83">
        <v>1157.2700000000002</v>
      </c>
    </row>
    <row r="168" spans="1:3" x14ac:dyDescent="0.25">
      <c r="A168" s="29" t="s">
        <v>366</v>
      </c>
      <c r="B168" s="83">
        <v>4629.29</v>
      </c>
      <c r="C168" s="83">
        <v>1087.8999999999999</v>
      </c>
    </row>
    <row r="169" spans="1:3" x14ac:dyDescent="0.25">
      <c r="A169" s="29" t="s">
        <v>442</v>
      </c>
      <c r="B169" s="83">
        <v>4636.91</v>
      </c>
      <c r="C169" s="83">
        <v>1086.5500000000002</v>
      </c>
    </row>
    <row r="170" spans="1:3" x14ac:dyDescent="0.25">
      <c r="A170" s="29" t="s">
        <v>3133</v>
      </c>
      <c r="B170" s="83">
        <v>4661.8899999999994</v>
      </c>
      <c r="C170" s="83">
        <v>1320.4799999999998</v>
      </c>
    </row>
    <row r="171" spans="1:3" x14ac:dyDescent="0.25">
      <c r="A171" s="29" t="s">
        <v>2012</v>
      </c>
      <c r="B171" s="83">
        <v>4697.2299999999996</v>
      </c>
      <c r="C171" s="83">
        <v>1348.29</v>
      </c>
    </row>
    <row r="172" spans="1:3" x14ac:dyDescent="0.25">
      <c r="A172" s="29" t="s">
        <v>651</v>
      </c>
      <c r="B172" s="83">
        <v>4713.67</v>
      </c>
      <c r="C172" s="83">
        <v>1399.94</v>
      </c>
    </row>
    <row r="173" spans="1:3" x14ac:dyDescent="0.25">
      <c r="A173" s="29" t="s">
        <v>1307</v>
      </c>
      <c r="B173" s="83">
        <v>4726.2999999999993</v>
      </c>
      <c r="C173" s="83">
        <v>1504.7199999999998</v>
      </c>
    </row>
    <row r="174" spans="1:3" x14ac:dyDescent="0.25">
      <c r="A174" s="29" t="s">
        <v>591</v>
      </c>
      <c r="B174" s="83">
        <v>4727.21</v>
      </c>
      <c r="C174" s="83">
        <v>1149.72</v>
      </c>
    </row>
    <row r="175" spans="1:3" x14ac:dyDescent="0.25">
      <c r="A175" s="29" t="s">
        <v>854</v>
      </c>
      <c r="B175" s="83">
        <v>4743.8</v>
      </c>
      <c r="C175" s="83">
        <v>988.89</v>
      </c>
    </row>
    <row r="176" spans="1:3" x14ac:dyDescent="0.25">
      <c r="A176" s="29" t="s">
        <v>2705</v>
      </c>
      <c r="B176" s="83">
        <v>4767.29</v>
      </c>
      <c r="C176" s="83">
        <v>447.20999999999987</v>
      </c>
    </row>
    <row r="177" spans="1:3" x14ac:dyDescent="0.25">
      <c r="A177" s="29" t="s">
        <v>1293</v>
      </c>
      <c r="B177" s="83">
        <v>4773.3500000000004</v>
      </c>
      <c r="C177" s="83">
        <v>748.18999999999983</v>
      </c>
    </row>
    <row r="178" spans="1:3" x14ac:dyDescent="0.25">
      <c r="A178" s="29" t="s">
        <v>3696</v>
      </c>
      <c r="B178" s="83">
        <v>4787.4799999999996</v>
      </c>
      <c r="C178" s="83">
        <v>1106.21</v>
      </c>
    </row>
    <row r="179" spans="1:3" x14ac:dyDescent="0.25">
      <c r="A179" s="29" t="s">
        <v>575</v>
      </c>
      <c r="B179" s="83">
        <v>4791.58</v>
      </c>
      <c r="C179" s="83">
        <v>804.99</v>
      </c>
    </row>
    <row r="180" spans="1:3" x14ac:dyDescent="0.25">
      <c r="A180" s="29" t="s">
        <v>450</v>
      </c>
      <c r="B180" s="83">
        <v>4817.99</v>
      </c>
      <c r="C180" s="83">
        <v>660.16999999999985</v>
      </c>
    </row>
    <row r="181" spans="1:3" x14ac:dyDescent="0.25">
      <c r="A181" s="29" t="s">
        <v>1968</v>
      </c>
      <c r="B181" s="83">
        <v>4828.1000000000004</v>
      </c>
      <c r="C181" s="83">
        <v>983.02</v>
      </c>
    </row>
    <row r="182" spans="1:3" x14ac:dyDescent="0.25">
      <c r="A182" s="29" t="s">
        <v>2030</v>
      </c>
      <c r="B182" s="83">
        <v>4831.3500000000004</v>
      </c>
      <c r="C182" s="83">
        <v>1024.3699999999999</v>
      </c>
    </row>
    <row r="183" spans="1:3" x14ac:dyDescent="0.25">
      <c r="A183" s="29" t="s">
        <v>3052</v>
      </c>
      <c r="B183" s="83">
        <v>4850.13</v>
      </c>
      <c r="C183" s="83">
        <v>971.4000000000002</v>
      </c>
    </row>
    <row r="184" spans="1:3" x14ac:dyDescent="0.25">
      <c r="A184" s="29" t="s">
        <v>661</v>
      </c>
      <c r="B184" s="83">
        <v>4850.96</v>
      </c>
      <c r="C184" s="83">
        <v>146.86999999999978</v>
      </c>
    </row>
    <row r="185" spans="1:3" x14ac:dyDescent="0.25">
      <c r="A185" s="29" t="s">
        <v>3119</v>
      </c>
      <c r="B185" s="83">
        <v>4862.16</v>
      </c>
      <c r="C185" s="83">
        <v>472.09999999999974</v>
      </c>
    </row>
    <row r="186" spans="1:3" x14ac:dyDescent="0.25">
      <c r="A186" s="29" t="s">
        <v>774</v>
      </c>
      <c r="B186" s="83">
        <v>4891.5599999999995</v>
      </c>
      <c r="C186" s="83">
        <v>747.74000000000024</v>
      </c>
    </row>
    <row r="187" spans="1:3" x14ac:dyDescent="0.25">
      <c r="A187" s="29" t="s">
        <v>1902</v>
      </c>
      <c r="B187" s="83">
        <v>4893.97</v>
      </c>
      <c r="C187" s="83">
        <v>506.1699999999999</v>
      </c>
    </row>
    <row r="188" spans="1:3" x14ac:dyDescent="0.25">
      <c r="A188" s="29" t="s">
        <v>370</v>
      </c>
      <c r="B188" s="83">
        <v>4907.71</v>
      </c>
      <c r="C188" s="83">
        <v>572.67000000000007</v>
      </c>
    </row>
    <row r="189" spans="1:3" x14ac:dyDescent="0.25">
      <c r="A189" s="29" t="s">
        <v>2218</v>
      </c>
      <c r="B189" s="83">
        <v>4944.4399999999996</v>
      </c>
      <c r="C189" s="83">
        <v>862.05</v>
      </c>
    </row>
    <row r="190" spans="1:3" x14ac:dyDescent="0.25">
      <c r="A190" s="29" t="s">
        <v>3487</v>
      </c>
      <c r="B190" s="83">
        <v>4950.24</v>
      </c>
      <c r="C190" s="83">
        <v>1140.2200000000003</v>
      </c>
    </row>
    <row r="191" spans="1:3" x14ac:dyDescent="0.25">
      <c r="A191" s="29" t="s">
        <v>2863</v>
      </c>
      <c r="B191" s="83">
        <v>4965.9000000000005</v>
      </c>
      <c r="C191" s="83">
        <v>625.55000000000041</v>
      </c>
    </row>
    <row r="192" spans="1:3" x14ac:dyDescent="0.25">
      <c r="A192" s="29" t="s">
        <v>1655</v>
      </c>
      <c r="B192" s="83">
        <v>4986.18</v>
      </c>
      <c r="C192" s="83">
        <v>604.94999999999982</v>
      </c>
    </row>
    <row r="193" spans="1:3" x14ac:dyDescent="0.25">
      <c r="A193" s="29" t="s">
        <v>3310</v>
      </c>
      <c r="B193" s="83">
        <v>5002.2700000000004</v>
      </c>
      <c r="C193" s="83">
        <v>1342.48</v>
      </c>
    </row>
    <row r="194" spans="1:3" x14ac:dyDescent="0.25">
      <c r="A194" s="29" t="s">
        <v>2661</v>
      </c>
      <c r="B194" s="83">
        <v>5012.33</v>
      </c>
      <c r="C194" s="83">
        <v>661.59999999999968</v>
      </c>
    </row>
    <row r="195" spans="1:3" x14ac:dyDescent="0.25">
      <c r="A195" s="29" t="s">
        <v>881</v>
      </c>
      <c r="B195" s="83">
        <v>5053.79</v>
      </c>
      <c r="C195" s="83">
        <v>682.22999999999979</v>
      </c>
    </row>
    <row r="196" spans="1:3" x14ac:dyDescent="0.25">
      <c r="A196" s="29" t="s">
        <v>3279</v>
      </c>
      <c r="B196" s="83">
        <v>5080.72</v>
      </c>
      <c r="C196" s="83">
        <v>842.52999999999975</v>
      </c>
    </row>
    <row r="197" spans="1:3" x14ac:dyDescent="0.25">
      <c r="A197" s="29" t="s">
        <v>1764</v>
      </c>
      <c r="B197" s="83">
        <v>5125.91</v>
      </c>
      <c r="C197" s="83">
        <v>1360.8999999999996</v>
      </c>
    </row>
    <row r="198" spans="1:3" x14ac:dyDescent="0.25">
      <c r="A198" s="29" t="s">
        <v>477</v>
      </c>
      <c r="B198" s="83">
        <v>5164.9299999999994</v>
      </c>
      <c r="C198" s="83">
        <v>1525.9599999999994</v>
      </c>
    </row>
    <row r="199" spans="1:3" x14ac:dyDescent="0.25">
      <c r="A199" s="29" t="s">
        <v>1352</v>
      </c>
      <c r="B199" s="83">
        <v>5166.58</v>
      </c>
      <c r="C199" s="83">
        <v>653.92999999999995</v>
      </c>
    </row>
    <row r="200" spans="1:3" x14ac:dyDescent="0.25">
      <c r="A200" s="29" t="s">
        <v>2786</v>
      </c>
      <c r="B200" s="83">
        <v>5176.1399999999994</v>
      </c>
      <c r="C200" s="83">
        <v>1429.89</v>
      </c>
    </row>
    <row r="201" spans="1:3" x14ac:dyDescent="0.25">
      <c r="A201" s="29" t="s">
        <v>2087</v>
      </c>
      <c r="B201" s="83">
        <v>5219.3500000000004</v>
      </c>
      <c r="C201" s="83">
        <v>243.0999999999998</v>
      </c>
    </row>
    <row r="202" spans="1:3" x14ac:dyDescent="0.25">
      <c r="A202" s="29" t="s">
        <v>3688</v>
      </c>
      <c r="B202" s="83">
        <v>5234.6500000000005</v>
      </c>
      <c r="C202" s="83">
        <v>1333.13</v>
      </c>
    </row>
    <row r="203" spans="1:3" x14ac:dyDescent="0.25">
      <c r="A203" s="29" t="s">
        <v>1276</v>
      </c>
      <c r="B203" s="83">
        <v>5284.21</v>
      </c>
      <c r="C203" s="83">
        <v>1299.83</v>
      </c>
    </row>
    <row r="204" spans="1:3" x14ac:dyDescent="0.25">
      <c r="A204" s="29" t="s">
        <v>3286</v>
      </c>
      <c r="B204" s="83">
        <v>5300.59</v>
      </c>
      <c r="C204" s="83">
        <v>459.12</v>
      </c>
    </row>
    <row r="205" spans="1:3" x14ac:dyDescent="0.25">
      <c r="A205" s="29" t="s">
        <v>1297</v>
      </c>
      <c r="B205" s="83">
        <v>5312.01</v>
      </c>
      <c r="C205" s="83">
        <v>975.06999999999994</v>
      </c>
    </row>
    <row r="206" spans="1:3" x14ac:dyDescent="0.25">
      <c r="A206" s="29" t="s">
        <v>1512</v>
      </c>
      <c r="B206" s="83">
        <v>5349.78</v>
      </c>
      <c r="C206" s="83">
        <v>1673.02</v>
      </c>
    </row>
    <row r="207" spans="1:3" x14ac:dyDescent="0.25">
      <c r="A207" s="29" t="s">
        <v>3143</v>
      </c>
      <c r="B207" s="83">
        <v>5353.4800000000005</v>
      </c>
      <c r="C207" s="83">
        <v>-169.48000000000025</v>
      </c>
    </row>
    <row r="208" spans="1:3" x14ac:dyDescent="0.25">
      <c r="A208" s="29" t="s">
        <v>1791</v>
      </c>
      <c r="B208" s="83">
        <v>5364.58</v>
      </c>
      <c r="C208" s="83">
        <v>-29.1400000000002</v>
      </c>
    </row>
    <row r="209" spans="1:3" x14ac:dyDescent="0.25">
      <c r="A209" s="29" t="s">
        <v>2918</v>
      </c>
      <c r="B209" s="83">
        <v>5388.8099999999995</v>
      </c>
      <c r="C209" s="83">
        <v>1409.25</v>
      </c>
    </row>
    <row r="210" spans="1:3" x14ac:dyDescent="0.25">
      <c r="A210" s="29" t="s">
        <v>1623</v>
      </c>
      <c r="B210" s="83">
        <v>5418.32</v>
      </c>
      <c r="C210" s="83">
        <v>1788.2099999999996</v>
      </c>
    </row>
    <row r="211" spans="1:3" x14ac:dyDescent="0.25">
      <c r="A211" s="29" t="s">
        <v>363</v>
      </c>
      <c r="B211" s="83">
        <v>5421.7500000000009</v>
      </c>
      <c r="C211" s="83">
        <v>960.2</v>
      </c>
    </row>
    <row r="212" spans="1:3" x14ac:dyDescent="0.25">
      <c r="A212" s="29" t="s">
        <v>2422</v>
      </c>
      <c r="B212" s="83">
        <v>5422.4699999999993</v>
      </c>
      <c r="C212" s="83">
        <v>1415.79</v>
      </c>
    </row>
    <row r="213" spans="1:3" x14ac:dyDescent="0.25">
      <c r="A213" s="29" t="s">
        <v>2195</v>
      </c>
      <c r="B213" s="83">
        <v>5429.57</v>
      </c>
      <c r="C213" s="83">
        <v>1158.5700000000002</v>
      </c>
    </row>
    <row r="214" spans="1:3" x14ac:dyDescent="0.25">
      <c r="A214" s="29" t="s">
        <v>2697</v>
      </c>
      <c r="B214" s="83">
        <v>5442.7800000000007</v>
      </c>
      <c r="C214" s="83">
        <v>785.19000000000017</v>
      </c>
    </row>
    <row r="215" spans="1:3" x14ac:dyDescent="0.25">
      <c r="A215" s="29" t="s">
        <v>2277</v>
      </c>
      <c r="B215" s="83">
        <v>5446.23</v>
      </c>
      <c r="C215" s="83">
        <v>1235.5899999999999</v>
      </c>
    </row>
    <row r="216" spans="1:3" x14ac:dyDescent="0.25">
      <c r="A216" s="29" t="s">
        <v>3425</v>
      </c>
      <c r="B216" s="83">
        <v>5447.54</v>
      </c>
      <c r="C216" s="83">
        <v>1588.8600000000001</v>
      </c>
    </row>
    <row r="217" spans="1:3" x14ac:dyDescent="0.25">
      <c r="A217" s="29" t="s">
        <v>2326</v>
      </c>
      <c r="B217" s="83">
        <v>5496.22</v>
      </c>
      <c r="C217" s="83">
        <v>1201.06</v>
      </c>
    </row>
    <row r="218" spans="1:3" x14ac:dyDescent="0.25">
      <c r="A218" s="29" t="s">
        <v>736</v>
      </c>
      <c r="B218" s="83">
        <v>5499.26</v>
      </c>
      <c r="C218" s="83">
        <v>1537.8399999999997</v>
      </c>
    </row>
    <row r="219" spans="1:3" x14ac:dyDescent="0.25">
      <c r="A219" s="29" t="s">
        <v>208</v>
      </c>
      <c r="B219" s="83">
        <v>5524.0300000000007</v>
      </c>
      <c r="C219" s="83">
        <v>1124.3500000000001</v>
      </c>
    </row>
    <row r="220" spans="1:3" x14ac:dyDescent="0.25">
      <c r="A220" s="29" t="s">
        <v>3461</v>
      </c>
      <c r="B220" s="83">
        <v>5556.9800000000005</v>
      </c>
      <c r="C220" s="83">
        <v>1196.9699999999998</v>
      </c>
    </row>
    <row r="221" spans="1:3" x14ac:dyDescent="0.25">
      <c r="A221" s="29" t="s">
        <v>1986</v>
      </c>
      <c r="B221" s="83">
        <v>5560.43</v>
      </c>
      <c r="C221" s="83">
        <v>1189.4099999999999</v>
      </c>
    </row>
    <row r="222" spans="1:3" x14ac:dyDescent="0.25">
      <c r="A222" s="29" t="s">
        <v>2734</v>
      </c>
      <c r="B222" s="83">
        <v>5571.75</v>
      </c>
      <c r="C222" s="83">
        <v>658.81000000000029</v>
      </c>
    </row>
    <row r="223" spans="1:3" x14ac:dyDescent="0.25">
      <c r="A223" s="29" t="s">
        <v>4263</v>
      </c>
      <c r="B223" s="83">
        <v>5603.82</v>
      </c>
      <c r="C223" s="83">
        <v>1085.98</v>
      </c>
    </row>
    <row r="224" spans="1:3" x14ac:dyDescent="0.25">
      <c r="A224" s="29" t="s">
        <v>3344</v>
      </c>
      <c r="B224" s="83">
        <v>5610.55</v>
      </c>
      <c r="C224" s="83">
        <v>1163.1000000000004</v>
      </c>
    </row>
    <row r="225" spans="1:3" x14ac:dyDescent="0.25">
      <c r="A225" s="29" t="s">
        <v>1828</v>
      </c>
      <c r="B225" s="83">
        <v>5626.08</v>
      </c>
      <c r="C225" s="83">
        <v>2002.5099999999998</v>
      </c>
    </row>
    <row r="226" spans="1:3" x14ac:dyDescent="0.25">
      <c r="A226" s="29" t="s">
        <v>2097</v>
      </c>
      <c r="B226" s="83">
        <v>5638.8099999999995</v>
      </c>
      <c r="C226" s="83">
        <v>1149.5799999999997</v>
      </c>
    </row>
    <row r="227" spans="1:3" x14ac:dyDescent="0.25">
      <c r="A227" s="29" t="s">
        <v>2664</v>
      </c>
      <c r="B227" s="83">
        <v>5639.9</v>
      </c>
      <c r="C227" s="83">
        <v>895.75</v>
      </c>
    </row>
    <row r="228" spans="1:3" x14ac:dyDescent="0.25">
      <c r="A228" s="29" t="s">
        <v>2380</v>
      </c>
      <c r="B228" s="83">
        <v>5646.4400000000005</v>
      </c>
      <c r="C228" s="83">
        <v>885.72</v>
      </c>
    </row>
    <row r="229" spans="1:3" x14ac:dyDescent="0.25">
      <c r="A229" s="29" t="s">
        <v>232</v>
      </c>
      <c r="B229" s="83">
        <v>5646.64</v>
      </c>
      <c r="C229" s="83">
        <v>1663.0400000000004</v>
      </c>
    </row>
    <row r="230" spans="1:3" x14ac:dyDescent="0.25">
      <c r="A230" s="29" t="s">
        <v>1005</v>
      </c>
      <c r="B230" s="83">
        <v>5648.37</v>
      </c>
      <c r="C230" s="83">
        <v>1157.3700000000001</v>
      </c>
    </row>
    <row r="231" spans="1:3" x14ac:dyDescent="0.25">
      <c r="A231" s="29" t="s">
        <v>3158</v>
      </c>
      <c r="B231" s="83">
        <v>5658.05</v>
      </c>
      <c r="C231" s="83">
        <v>909.05999999999972</v>
      </c>
    </row>
    <row r="232" spans="1:3" x14ac:dyDescent="0.25">
      <c r="A232" s="29" t="s">
        <v>1421</v>
      </c>
      <c r="B232" s="83">
        <v>5669.3099999999995</v>
      </c>
      <c r="C232" s="83">
        <v>-272.69000000000074</v>
      </c>
    </row>
    <row r="233" spans="1:3" x14ac:dyDescent="0.25">
      <c r="A233" s="29" t="s">
        <v>1774</v>
      </c>
      <c r="B233" s="83">
        <v>5729.44</v>
      </c>
      <c r="C233" s="83">
        <v>715.89999999999986</v>
      </c>
    </row>
    <row r="234" spans="1:3" x14ac:dyDescent="0.25">
      <c r="A234" s="29" t="s">
        <v>2699</v>
      </c>
      <c r="B234" s="83">
        <v>5750.95</v>
      </c>
      <c r="C234" s="83">
        <v>982.85000000000014</v>
      </c>
    </row>
    <row r="235" spans="1:3" x14ac:dyDescent="0.25">
      <c r="A235" s="29" t="s">
        <v>2884</v>
      </c>
      <c r="B235" s="83">
        <v>5758.3</v>
      </c>
      <c r="C235" s="83">
        <v>735.8</v>
      </c>
    </row>
    <row r="236" spans="1:3" x14ac:dyDescent="0.25">
      <c r="A236" s="29" t="s">
        <v>4880</v>
      </c>
      <c r="B236" s="83">
        <v>5776.66</v>
      </c>
      <c r="C236" s="83">
        <v>476.80999999999983</v>
      </c>
    </row>
    <row r="237" spans="1:3" x14ac:dyDescent="0.25">
      <c r="A237" s="29" t="s">
        <v>212</v>
      </c>
      <c r="B237" s="83">
        <v>5803.42</v>
      </c>
      <c r="C237" s="83">
        <v>1447.06</v>
      </c>
    </row>
    <row r="238" spans="1:3" x14ac:dyDescent="0.25">
      <c r="A238" s="29" t="s">
        <v>1439</v>
      </c>
      <c r="B238" s="83">
        <v>5814.3</v>
      </c>
      <c r="C238" s="83">
        <v>1404.5400000000002</v>
      </c>
    </row>
    <row r="239" spans="1:3" x14ac:dyDescent="0.25">
      <c r="A239" s="29" t="s">
        <v>3714</v>
      </c>
      <c r="B239" s="83">
        <v>5814.4699999999993</v>
      </c>
      <c r="C239" s="83">
        <v>631.77999999999986</v>
      </c>
    </row>
    <row r="240" spans="1:3" x14ac:dyDescent="0.25">
      <c r="A240" s="29" t="s">
        <v>2807</v>
      </c>
      <c r="B240" s="83">
        <v>5852.42</v>
      </c>
      <c r="C240" s="83">
        <v>2000.27</v>
      </c>
    </row>
    <row r="241" spans="1:3" x14ac:dyDescent="0.25">
      <c r="A241" s="29" t="s">
        <v>144</v>
      </c>
      <c r="B241" s="83">
        <v>5872.1799999999994</v>
      </c>
      <c r="C241" s="83">
        <v>969.73999999999978</v>
      </c>
    </row>
    <row r="242" spans="1:3" x14ac:dyDescent="0.25">
      <c r="A242" s="29" t="s">
        <v>2200</v>
      </c>
      <c r="B242" s="83">
        <v>5875.08</v>
      </c>
      <c r="C242" s="83">
        <v>1633.6500000000003</v>
      </c>
    </row>
    <row r="243" spans="1:3" x14ac:dyDescent="0.25">
      <c r="A243" s="29" t="s">
        <v>2287</v>
      </c>
      <c r="B243" s="83">
        <v>5892.8200000000006</v>
      </c>
      <c r="C243" s="83">
        <v>1277.0500000000002</v>
      </c>
    </row>
    <row r="244" spans="1:3" x14ac:dyDescent="0.25">
      <c r="A244" s="29" t="s">
        <v>1059</v>
      </c>
      <c r="B244" s="83">
        <v>5939.6900000000005</v>
      </c>
      <c r="C244" s="83">
        <v>407.32000000000011</v>
      </c>
    </row>
    <row r="245" spans="1:3" x14ac:dyDescent="0.25">
      <c r="A245" s="29" t="s">
        <v>615</v>
      </c>
      <c r="B245" s="83">
        <v>5940.58</v>
      </c>
      <c r="C245" s="83">
        <v>1238.4299999999998</v>
      </c>
    </row>
    <row r="246" spans="1:3" x14ac:dyDescent="0.25">
      <c r="A246" s="29" t="s">
        <v>1807</v>
      </c>
      <c r="B246" s="83">
        <v>6008.61</v>
      </c>
      <c r="C246" s="83">
        <v>1148.4899999999998</v>
      </c>
    </row>
    <row r="247" spans="1:3" x14ac:dyDescent="0.25">
      <c r="A247" s="29" t="s">
        <v>2901</v>
      </c>
      <c r="B247" s="83">
        <v>6021.26</v>
      </c>
      <c r="C247" s="83">
        <v>1025.0299999999997</v>
      </c>
    </row>
    <row r="248" spans="1:3" x14ac:dyDescent="0.25">
      <c r="A248" s="29" t="s">
        <v>243</v>
      </c>
      <c r="B248" s="83">
        <v>6030.1900000000005</v>
      </c>
      <c r="C248" s="83">
        <v>1146.4099999999999</v>
      </c>
    </row>
    <row r="249" spans="1:3" x14ac:dyDescent="0.25">
      <c r="A249" s="29" t="s">
        <v>292</v>
      </c>
      <c r="B249" s="83">
        <v>6046.48</v>
      </c>
      <c r="C249" s="83">
        <v>741.76999999999975</v>
      </c>
    </row>
    <row r="250" spans="1:3" x14ac:dyDescent="0.25">
      <c r="A250" s="29" t="s">
        <v>2025</v>
      </c>
      <c r="B250" s="83">
        <v>6052</v>
      </c>
      <c r="C250" s="83">
        <v>402.01999999999992</v>
      </c>
    </row>
    <row r="251" spans="1:3" x14ac:dyDescent="0.25">
      <c r="A251" s="29" t="s">
        <v>1599</v>
      </c>
      <c r="B251" s="83">
        <v>6056.8099999999995</v>
      </c>
      <c r="C251" s="83">
        <v>1683.96</v>
      </c>
    </row>
    <row r="252" spans="1:3" x14ac:dyDescent="0.25">
      <c r="A252" s="29" t="s">
        <v>2138</v>
      </c>
      <c r="B252" s="83">
        <v>6077.2000000000007</v>
      </c>
      <c r="C252" s="83">
        <v>1510.5</v>
      </c>
    </row>
    <row r="253" spans="1:3" x14ac:dyDescent="0.25">
      <c r="A253" s="29" t="s">
        <v>1810</v>
      </c>
      <c r="B253" s="83">
        <v>6089.8899999999994</v>
      </c>
      <c r="C253" s="83">
        <v>1408.5699999999997</v>
      </c>
    </row>
    <row r="254" spans="1:3" x14ac:dyDescent="0.25">
      <c r="A254" s="29" t="s">
        <v>816</v>
      </c>
      <c r="B254" s="83">
        <v>6139.06</v>
      </c>
      <c r="C254" s="83">
        <v>1372.5200000000002</v>
      </c>
    </row>
    <row r="255" spans="1:3" x14ac:dyDescent="0.25">
      <c r="A255" s="29" t="s">
        <v>3470</v>
      </c>
      <c r="B255" s="83">
        <v>6152.6399999999994</v>
      </c>
      <c r="C255" s="83">
        <v>1222.53</v>
      </c>
    </row>
    <row r="256" spans="1:3" x14ac:dyDescent="0.25">
      <c r="A256" s="29" t="s">
        <v>3534</v>
      </c>
      <c r="B256" s="83">
        <v>6158.0899999999992</v>
      </c>
      <c r="C256" s="83">
        <v>862.83</v>
      </c>
    </row>
    <row r="257" spans="1:3" x14ac:dyDescent="0.25">
      <c r="A257" s="29" t="s">
        <v>2427</v>
      </c>
      <c r="B257" s="83">
        <v>6164.32</v>
      </c>
      <c r="C257" s="83">
        <v>1216.92</v>
      </c>
    </row>
    <row r="258" spans="1:3" x14ac:dyDescent="0.25">
      <c r="A258" s="29" t="s">
        <v>3193</v>
      </c>
      <c r="B258" s="83">
        <v>6165.34</v>
      </c>
      <c r="C258" s="83">
        <v>1127.1300000000001</v>
      </c>
    </row>
    <row r="259" spans="1:3" x14ac:dyDescent="0.25">
      <c r="A259" s="29" t="s">
        <v>2881</v>
      </c>
      <c r="B259" s="83">
        <v>6184</v>
      </c>
      <c r="C259" s="83">
        <v>1275.3699999999999</v>
      </c>
    </row>
    <row r="260" spans="1:3" x14ac:dyDescent="0.25">
      <c r="A260" s="29" t="s">
        <v>1179</v>
      </c>
      <c r="B260" s="83">
        <v>6211.84</v>
      </c>
      <c r="C260" s="83">
        <v>1133.0300000000002</v>
      </c>
    </row>
    <row r="261" spans="1:3" x14ac:dyDescent="0.25">
      <c r="A261" s="29" t="s">
        <v>286</v>
      </c>
      <c r="B261" s="83">
        <v>6213.1</v>
      </c>
      <c r="C261" s="83">
        <v>1484.6399999999996</v>
      </c>
    </row>
    <row r="262" spans="1:3" x14ac:dyDescent="0.25">
      <c r="A262" s="29" t="s">
        <v>1069</v>
      </c>
      <c r="B262" s="83">
        <v>6243.31</v>
      </c>
      <c r="C262" s="83">
        <v>962.81999999999994</v>
      </c>
    </row>
    <row r="263" spans="1:3" x14ac:dyDescent="0.25">
      <c r="A263" s="29" t="s">
        <v>2493</v>
      </c>
      <c r="B263" s="83">
        <v>6248.54</v>
      </c>
      <c r="C263" s="83">
        <v>1526.9899999999998</v>
      </c>
    </row>
    <row r="264" spans="1:3" x14ac:dyDescent="0.25">
      <c r="A264" s="29" t="s">
        <v>150</v>
      </c>
      <c r="B264" s="83">
        <v>6266.6100000000006</v>
      </c>
      <c r="C264" s="83">
        <v>1361.17</v>
      </c>
    </row>
    <row r="265" spans="1:3" x14ac:dyDescent="0.25">
      <c r="A265" s="29" t="s">
        <v>785</v>
      </c>
      <c r="B265" s="83">
        <v>6297.13</v>
      </c>
      <c r="C265" s="83">
        <v>535.0300000000002</v>
      </c>
    </row>
    <row r="266" spans="1:3" x14ac:dyDescent="0.25">
      <c r="A266" s="29" t="s">
        <v>2647</v>
      </c>
      <c r="B266" s="83">
        <v>6308.09</v>
      </c>
      <c r="C266" s="83">
        <v>919.86999999999978</v>
      </c>
    </row>
    <row r="267" spans="1:3" x14ac:dyDescent="0.25">
      <c r="A267" s="29" t="s">
        <v>3173</v>
      </c>
      <c r="B267" s="83">
        <v>6316.55</v>
      </c>
      <c r="C267" s="83">
        <v>616.13999999999965</v>
      </c>
    </row>
    <row r="268" spans="1:3" x14ac:dyDescent="0.25">
      <c r="A268" s="29" t="s">
        <v>862</v>
      </c>
      <c r="B268" s="83">
        <v>6329.3099999999995</v>
      </c>
      <c r="C268" s="83">
        <v>1697.54</v>
      </c>
    </row>
    <row r="269" spans="1:3" x14ac:dyDescent="0.25">
      <c r="A269" s="29" t="s">
        <v>1788</v>
      </c>
      <c r="B269" s="83">
        <v>6349.51</v>
      </c>
      <c r="C269" s="83">
        <v>1749.2699999999993</v>
      </c>
    </row>
    <row r="270" spans="1:3" x14ac:dyDescent="0.25">
      <c r="A270" s="29" t="s">
        <v>1602</v>
      </c>
      <c r="B270" s="83">
        <v>6354.09</v>
      </c>
      <c r="C270" s="83">
        <v>973.67000000000007</v>
      </c>
    </row>
    <row r="271" spans="1:3" x14ac:dyDescent="0.25">
      <c r="A271" s="29" t="s">
        <v>931</v>
      </c>
      <c r="B271" s="83">
        <v>6357.01</v>
      </c>
      <c r="C271" s="83">
        <v>1711.8999999999996</v>
      </c>
    </row>
    <row r="272" spans="1:3" x14ac:dyDescent="0.25">
      <c r="A272" s="29" t="s">
        <v>2935</v>
      </c>
      <c r="B272" s="83">
        <v>6369.77</v>
      </c>
      <c r="C272" s="83">
        <v>1848.2</v>
      </c>
    </row>
    <row r="273" spans="1:3" x14ac:dyDescent="0.25">
      <c r="A273" s="29" t="s">
        <v>2143</v>
      </c>
      <c r="B273" s="83">
        <v>6396.04</v>
      </c>
      <c r="C273" s="83">
        <v>1109.9299999999998</v>
      </c>
    </row>
    <row r="274" spans="1:3" x14ac:dyDescent="0.25">
      <c r="A274" s="29" t="s">
        <v>3327</v>
      </c>
      <c r="B274" s="83">
        <v>6400.46</v>
      </c>
      <c r="C274" s="83">
        <v>1724.71</v>
      </c>
    </row>
    <row r="275" spans="1:3" x14ac:dyDescent="0.25">
      <c r="A275" s="29" t="s">
        <v>2847</v>
      </c>
      <c r="B275" s="83">
        <v>6404.96</v>
      </c>
      <c r="C275" s="83">
        <v>1442.7900000000004</v>
      </c>
    </row>
    <row r="276" spans="1:3" x14ac:dyDescent="0.25">
      <c r="A276" s="29" t="s">
        <v>2632</v>
      </c>
      <c r="B276" s="83">
        <v>6443.5400000000009</v>
      </c>
      <c r="C276" s="83">
        <v>1164.3800000000001</v>
      </c>
    </row>
    <row r="277" spans="1:3" x14ac:dyDescent="0.25">
      <c r="A277" s="29" t="s">
        <v>897</v>
      </c>
      <c r="B277" s="83">
        <v>6447.41</v>
      </c>
      <c r="C277" s="83">
        <v>982.36999999999989</v>
      </c>
    </row>
    <row r="278" spans="1:3" x14ac:dyDescent="0.25">
      <c r="A278" s="29" t="s">
        <v>1152</v>
      </c>
      <c r="B278" s="83">
        <v>6463.74</v>
      </c>
      <c r="C278" s="83">
        <v>1115.0499999999997</v>
      </c>
    </row>
    <row r="279" spans="1:3" x14ac:dyDescent="0.25">
      <c r="A279" s="29" t="s">
        <v>531</v>
      </c>
      <c r="B279" s="83">
        <v>6486.7</v>
      </c>
      <c r="C279" s="83">
        <v>1570.7199999999998</v>
      </c>
    </row>
    <row r="280" spans="1:3" x14ac:dyDescent="0.25">
      <c r="A280" s="29" t="s">
        <v>2444</v>
      </c>
      <c r="B280" s="83">
        <v>6520.15</v>
      </c>
      <c r="C280" s="83">
        <v>1914.18</v>
      </c>
    </row>
    <row r="281" spans="1:3" x14ac:dyDescent="0.25">
      <c r="A281" s="29" t="s">
        <v>1826</v>
      </c>
      <c r="B281" s="83">
        <v>6525.89</v>
      </c>
      <c r="C281" s="83">
        <v>563.37000000000057</v>
      </c>
    </row>
    <row r="282" spans="1:3" x14ac:dyDescent="0.25">
      <c r="A282" s="29" t="s">
        <v>689</v>
      </c>
      <c r="B282" s="83">
        <v>6600.8799999999992</v>
      </c>
      <c r="C282" s="83">
        <v>240.95999999999921</v>
      </c>
    </row>
    <row r="283" spans="1:3" x14ac:dyDescent="0.25">
      <c r="A283" s="29" t="s">
        <v>1677</v>
      </c>
      <c r="B283" s="83">
        <v>6617.67</v>
      </c>
      <c r="C283" s="83">
        <v>1156.6299999999994</v>
      </c>
    </row>
    <row r="284" spans="1:3" x14ac:dyDescent="0.25">
      <c r="A284" s="29" t="s">
        <v>511</v>
      </c>
      <c r="B284" s="83">
        <v>6654.119999999999</v>
      </c>
      <c r="C284" s="83">
        <v>259.22999999999973</v>
      </c>
    </row>
    <row r="285" spans="1:3" x14ac:dyDescent="0.25">
      <c r="A285" s="29" t="s">
        <v>1537</v>
      </c>
      <c r="B285" s="83">
        <v>6694.47</v>
      </c>
      <c r="C285" s="83">
        <v>1763.6999999999998</v>
      </c>
    </row>
    <row r="286" spans="1:3" x14ac:dyDescent="0.25">
      <c r="A286" s="29" t="s">
        <v>1331</v>
      </c>
      <c r="B286" s="83">
        <v>6703.76</v>
      </c>
      <c r="C286" s="83">
        <v>1375.8600000000006</v>
      </c>
    </row>
    <row r="287" spans="1:3" x14ac:dyDescent="0.25">
      <c r="A287" s="29" t="s">
        <v>2021</v>
      </c>
      <c r="B287" s="83">
        <v>6709.82</v>
      </c>
      <c r="C287" s="83">
        <v>474.55000000000007</v>
      </c>
    </row>
    <row r="288" spans="1:3" x14ac:dyDescent="0.25">
      <c r="A288" s="29" t="s">
        <v>1995</v>
      </c>
      <c r="B288" s="83">
        <v>6710.84</v>
      </c>
      <c r="C288" s="83">
        <v>1219.5899999999999</v>
      </c>
    </row>
    <row r="289" spans="1:3" x14ac:dyDescent="0.25">
      <c r="A289" s="29" t="s">
        <v>3563</v>
      </c>
      <c r="B289" s="83">
        <v>6713.0300000000007</v>
      </c>
      <c r="C289" s="83">
        <v>2107.8700000000003</v>
      </c>
    </row>
    <row r="290" spans="1:3" x14ac:dyDescent="0.25">
      <c r="A290" s="29" t="s">
        <v>1476</v>
      </c>
      <c r="B290" s="83">
        <v>6727.89</v>
      </c>
      <c r="C290" s="83">
        <v>1397.3600000000006</v>
      </c>
    </row>
    <row r="291" spans="1:3" x14ac:dyDescent="0.25">
      <c r="A291" s="29" t="s">
        <v>2188</v>
      </c>
      <c r="B291" s="83">
        <v>6735.73</v>
      </c>
      <c r="C291" s="83">
        <v>1593.88</v>
      </c>
    </row>
    <row r="292" spans="1:3" x14ac:dyDescent="0.25">
      <c r="A292" s="29" t="s">
        <v>3501</v>
      </c>
      <c r="B292" s="83">
        <v>6753.65</v>
      </c>
      <c r="C292" s="83">
        <v>832.46000000000026</v>
      </c>
    </row>
    <row r="293" spans="1:3" x14ac:dyDescent="0.25">
      <c r="A293" s="29" t="s">
        <v>1694</v>
      </c>
      <c r="B293" s="83">
        <v>6766.45</v>
      </c>
      <c r="C293" s="83">
        <v>1962.0699999999997</v>
      </c>
    </row>
    <row r="294" spans="1:3" x14ac:dyDescent="0.25">
      <c r="A294" s="29" t="s">
        <v>764</v>
      </c>
      <c r="B294" s="83">
        <v>6773.2899999999991</v>
      </c>
      <c r="C294" s="83">
        <v>-93.520000000000493</v>
      </c>
    </row>
    <row r="295" spans="1:3" x14ac:dyDescent="0.25">
      <c r="A295" s="29" t="s">
        <v>3122</v>
      </c>
      <c r="B295" s="83">
        <v>6774.6399999999994</v>
      </c>
      <c r="C295" s="83">
        <v>1816.79</v>
      </c>
    </row>
    <row r="296" spans="1:3" x14ac:dyDescent="0.25">
      <c r="A296" s="29" t="s">
        <v>3038</v>
      </c>
      <c r="B296" s="83">
        <v>6786.63</v>
      </c>
      <c r="C296" s="83">
        <v>2242.63</v>
      </c>
    </row>
    <row r="297" spans="1:3" x14ac:dyDescent="0.25">
      <c r="A297" s="29" t="s">
        <v>1515</v>
      </c>
      <c r="B297" s="83">
        <v>6794.3899999999994</v>
      </c>
      <c r="C297" s="83">
        <v>1621.0499999999997</v>
      </c>
    </row>
    <row r="298" spans="1:3" x14ac:dyDescent="0.25">
      <c r="A298" s="29" t="s">
        <v>1464</v>
      </c>
      <c r="B298" s="83">
        <v>6852.7</v>
      </c>
      <c r="C298" s="83">
        <v>1278.0900000000001</v>
      </c>
    </row>
    <row r="299" spans="1:3" x14ac:dyDescent="0.25">
      <c r="A299" s="29" t="s">
        <v>644</v>
      </c>
      <c r="B299" s="83">
        <v>6889.36</v>
      </c>
      <c r="C299" s="83">
        <v>437.19999999999993</v>
      </c>
    </row>
    <row r="300" spans="1:3" x14ac:dyDescent="0.25">
      <c r="A300" s="29" t="s">
        <v>3785</v>
      </c>
      <c r="B300" s="83">
        <v>6960</v>
      </c>
      <c r="C300" s="83">
        <v>907.15999999999963</v>
      </c>
    </row>
    <row r="301" spans="1:3" x14ac:dyDescent="0.25">
      <c r="A301" s="29" t="s">
        <v>1443</v>
      </c>
      <c r="B301" s="83">
        <v>6974.0199999999995</v>
      </c>
      <c r="C301" s="83">
        <v>851.30999999999983</v>
      </c>
    </row>
    <row r="302" spans="1:3" x14ac:dyDescent="0.25">
      <c r="A302" s="29" t="s">
        <v>2817</v>
      </c>
      <c r="B302" s="83">
        <v>6993.42</v>
      </c>
      <c r="C302" s="83">
        <v>1933.9399999999996</v>
      </c>
    </row>
    <row r="303" spans="1:3" x14ac:dyDescent="0.25">
      <c r="A303" s="29" t="s">
        <v>3389</v>
      </c>
      <c r="B303" s="83">
        <v>7049.9599999999991</v>
      </c>
      <c r="C303" s="83">
        <v>1362.6299999999997</v>
      </c>
    </row>
    <row r="304" spans="1:3" x14ac:dyDescent="0.25">
      <c r="A304" s="29" t="s">
        <v>2446</v>
      </c>
      <c r="B304" s="83">
        <v>7060.6900000000005</v>
      </c>
      <c r="C304" s="83">
        <v>1999.4600000000003</v>
      </c>
    </row>
    <row r="305" spans="1:3" x14ac:dyDescent="0.25">
      <c r="A305" s="29" t="s">
        <v>446</v>
      </c>
      <c r="B305" s="83">
        <v>7073.8200000000006</v>
      </c>
      <c r="C305" s="83">
        <v>1706.5300000000002</v>
      </c>
    </row>
    <row r="306" spans="1:3" x14ac:dyDescent="0.25">
      <c r="A306" s="29" t="s">
        <v>1649</v>
      </c>
      <c r="B306" s="83">
        <v>7081.5</v>
      </c>
      <c r="C306" s="83">
        <v>1503.3200000000002</v>
      </c>
    </row>
    <row r="307" spans="1:3" x14ac:dyDescent="0.25">
      <c r="A307" s="29" t="s">
        <v>1450</v>
      </c>
      <c r="B307" s="83">
        <v>7104.12</v>
      </c>
      <c r="C307" s="83">
        <v>2169.98</v>
      </c>
    </row>
    <row r="308" spans="1:3" x14ac:dyDescent="0.25">
      <c r="A308" s="29" t="s">
        <v>2789</v>
      </c>
      <c r="B308" s="83">
        <v>7110.76</v>
      </c>
      <c r="C308" s="83">
        <v>1135.8199999999997</v>
      </c>
    </row>
    <row r="309" spans="1:3" x14ac:dyDescent="0.25">
      <c r="A309" s="29" t="s">
        <v>1401</v>
      </c>
      <c r="B309" s="83">
        <v>7120.84</v>
      </c>
      <c r="C309" s="83">
        <v>1124.5900000000001</v>
      </c>
    </row>
    <row r="310" spans="1:3" x14ac:dyDescent="0.25">
      <c r="A310" s="29" t="s">
        <v>3117</v>
      </c>
      <c r="B310" s="83">
        <v>7145.6399999999994</v>
      </c>
      <c r="C310" s="83">
        <v>1409.2199999999998</v>
      </c>
    </row>
    <row r="311" spans="1:3" x14ac:dyDescent="0.25">
      <c r="A311" s="29" t="s">
        <v>381</v>
      </c>
      <c r="B311" s="83">
        <v>7182.18</v>
      </c>
      <c r="C311" s="83">
        <v>1509.3399999999997</v>
      </c>
    </row>
    <row r="312" spans="1:3" x14ac:dyDescent="0.25">
      <c r="A312" s="29" t="s">
        <v>3303</v>
      </c>
      <c r="B312" s="83">
        <v>7183.84</v>
      </c>
      <c r="C312" s="83">
        <v>1761.4499999999998</v>
      </c>
    </row>
    <row r="313" spans="1:3" x14ac:dyDescent="0.25">
      <c r="A313" s="29" t="s">
        <v>2915</v>
      </c>
      <c r="B313" s="83">
        <v>7231.77</v>
      </c>
      <c r="C313" s="83">
        <v>1263.0400000000004</v>
      </c>
    </row>
    <row r="314" spans="1:3" x14ac:dyDescent="0.25">
      <c r="A314" s="29" t="s">
        <v>2905</v>
      </c>
      <c r="B314" s="83">
        <v>7245.8799999999992</v>
      </c>
      <c r="C314" s="83">
        <v>2197.2399999999998</v>
      </c>
    </row>
    <row r="315" spans="1:3" x14ac:dyDescent="0.25">
      <c r="A315" s="29" t="s">
        <v>223</v>
      </c>
      <c r="B315" s="83">
        <v>7289.05</v>
      </c>
      <c r="C315" s="83">
        <v>1642.1899999999996</v>
      </c>
    </row>
    <row r="316" spans="1:3" x14ac:dyDescent="0.25">
      <c r="A316" s="29" t="s">
        <v>2297</v>
      </c>
      <c r="B316" s="83">
        <v>7291.07</v>
      </c>
      <c r="C316" s="83">
        <v>1796.27</v>
      </c>
    </row>
    <row r="317" spans="1:3" x14ac:dyDescent="0.25">
      <c r="A317" s="29" t="s">
        <v>1488</v>
      </c>
      <c r="B317" s="83">
        <v>7291.4000000000005</v>
      </c>
      <c r="C317" s="83">
        <v>1029.5900000000001</v>
      </c>
    </row>
    <row r="318" spans="1:3" x14ac:dyDescent="0.25">
      <c r="A318" s="29" t="s">
        <v>1418</v>
      </c>
      <c r="B318" s="83">
        <v>7294.76</v>
      </c>
      <c r="C318" s="83">
        <v>1063.58</v>
      </c>
    </row>
    <row r="319" spans="1:3" x14ac:dyDescent="0.25">
      <c r="A319" s="29" t="s">
        <v>1771</v>
      </c>
      <c r="B319" s="83">
        <v>7307.7300000000005</v>
      </c>
      <c r="C319" s="83">
        <v>1623.2</v>
      </c>
    </row>
    <row r="320" spans="1:3" x14ac:dyDescent="0.25">
      <c r="A320" s="29" t="s">
        <v>570</v>
      </c>
      <c r="B320" s="83">
        <v>7314.16</v>
      </c>
      <c r="C320" s="83">
        <v>1308.8699999999999</v>
      </c>
    </row>
    <row r="321" spans="1:3" x14ac:dyDescent="0.25">
      <c r="A321" s="29" t="s">
        <v>2773</v>
      </c>
      <c r="B321" s="83">
        <v>7350.17</v>
      </c>
      <c r="C321" s="83">
        <v>482.05999999999995</v>
      </c>
    </row>
    <row r="322" spans="1:3" x14ac:dyDescent="0.25">
      <c r="A322" s="29" t="s">
        <v>1194</v>
      </c>
      <c r="B322" s="83">
        <v>7359.27</v>
      </c>
      <c r="C322" s="83">
        <v>878.84999999999991</v>
      </c>
    </row>
    <row r="323" spans="1:3" x14ac:dyDescent="0.25">
      <c r="A323" s="29" t="s">
        <v>305</v>
      </c>
      <c r="B323" s="83">
        <v>7454.1399999999994</v>
      </c>
      <c r="C323" s="83">
        <v>278.69999999999987</v>
      </c>
    </row>
    <row r="324" spans="1:3" x14ac:dyDescent="0.25">
      <c r="A324" s="29" t="s">
        <v>2118</v>
      </c>
      <c r="B324" s="83">
        <v>7456.27</v>
      </c>
      <c r="C324" s="83">
        <v>2174.3500000000004</v>
      </c>
    </row>
    <row r="325" spans="1:3" x14ac:dyDescent="0.25">
      <c r="A325" s="29" t="s">
        <v>2274</v>
      </c>
      <c r="B325" s="83">
        <v>7487.15</v>
      </c>
      <c r="C325" s="83">
        <v>487.51999999999975</v>
      </c>
    </row>
    <row r="326" spans="1:3" x14ac:dyDescent="0.25">
      <c r="A326" s="29" t="s">
        <v>1394</v>
      </c>
      <c r="B326" s="83">
        <v>7503.62</v>
      </c>
      <c r="C326" s="83">
        <v>2212.2799999999997</v>
      </c>
    </row>
    <row r="327" spans="1:3" x14ac:dyDescent="0.25">
      <c r="A327" s="29" t="s">
        <v>2557</v>
      </c>
      <c r="B327" s="83">
        <v>7527.27</v>
      </c>
      <c r="C327" s="83">
        <v>1871.5400000000006</v>
      </c>
    </row>
    <row r="328" spans="1:3" x14ac:dyDescent="0.25">
      <c r="A328" s="29" t="s">
        <v>2136</v>
      </c>
      <c r="B328" s="83">
        <v>7539.16</v>
      </c>
      <c r="C328" s="83">
        <v>1260.4100000000001</v>
      </c>
    </row>
    <row r="329" spans="1:3" x14ac:dyDescent="0.25">
      <c r="A329" s="29" t="s">
        <v>753</v>
      </c>
      <c r="B329" s="83">
        <v>7576.0499999999993</v>
      </c>
      <c r="C329" s="83">
        <v>1151.9499999999998</v>
      </c>
    </row>
    <row r="330" spans="1:3" x14ac:dyDescent="0.25">
      <c r="A330" s="29" t="s">
        <v>1036</v>
      </c>
      <c r="B330" s="83">
        <v>7621.4499999999989</v>
      </c>
      <c r="C330" s="83">
        <v>1749.6599999999996</v>
      </c>
    </row>
    <row r="331" spans="1:3" x14ac:dyDescent="0.25">
      <c r="A331" s="29" t="s">
        <v>668</v>
      </c>
      <c r="B331" s="83">
        <v>7628.3900000000012</v>
      </c>
      <c r="C331" s="83">
        <v>2108.9500000000007</v>
      </c>
    </row>
    <row r="332" spans="1:3" x14ac:dyDescent="0.25">
      <c r="A332" s="29" t="s">
        <v>3842</v>
      </c>
      <c r="B332" s="83">
        <v>7631.82</v>
      </c>
      <c r="C332" s="83">
        <v>1481.94</v>
      </c>
    </row>
    <row r="333" spans="1:3" x14ac:dyDescent="0.25">
      <c r="A333" s="29" t="s">
        <v>926</v>
      </c>
      <c r="B333" s="83">
        <v>7685.54</v>
      </c>
      <c r="C333" s="83">
        <v>727.82000000000016</v>
      </c>
    </row>
    <row r="334" spans="1:3" x14ac:dyDescent="0.25">
      <c r="A334" s="29" t="s">
        <v>398</v>
      </c>
      <c r="B334" s="83">
        <v>7740.82</v>
      </c>
      <c r="C334" s="83">
        <v>2157.17</v>
      </c>
    </row>
    <row r="335" spans="1:3" x14ac:dyDescent="0.25">
      <c r="A335" s="29" t="s">
        <v>899</v>
      </c>
      <c r="B335" s="83">
        <v>7797.9</v>
      </c>
      <c r="C335" s="83">
        <v>1479.3700000000001</v>
      </c>
    </row>
    <row r="336" spans="1:3" x14ac:dyDescent="0.25">
      <c r="A336" s="29" t="s">
        <v>2920</v>
      </c>
      <c r="B336" s="83">
        <v>7806.619999999999</v>
      </c>
      <c r="C336" s="83">
        <v>1584.2799999999997</v>
      </c>
    </row>
    <row r="337" spans="1:3" x14ac:dyDescent="0.25">
      <c r="A337" s="29" t="s">
        <v>2431</v>
      </c>
      <c r="B337" s="83">
        <v>7835.5</v>
      </c>
      <c r="C337" s="83">
        <v>2245.8599999999997</v>
      </c>
    </row>
    <row r="338" spans="1:3" x14ac:dyDescent="0.25">
      <c r="A338" s="29" t="s">
        <v>3238</v>
      </c>
      <c r="B338" s="83">
        <v>7854.9299999999994</v>
      </c>
      <c r="C338" s="83">
        <v>1134.8699999999997</v>
      </c>
    </row>
    <row r="339" spans="1:3" x14ac:dyDescent="0.25">
      <c r="A339" s="29" t="s">
        <v>824</v>
      </c>
      <c r="B339" s="83">
        <v>7903.62</v>
      </c>
      <c r="C339" s="83">
        <v>1521.73</v>
      </c>
    </row>
    <row r="340" spans="1:3" x14ac:dyDescent="0.25">
      <c r="A340" s="29" t="s">
        <v>266</v>
      </c>
      <c r="B340" s="83">
        <v>7919.4699999999993</v>
      </c>
      <c r="C340" s="83">
        <v>1627.6100000000001</v>
      </c>
    </row>
    <row r="341" spans="1:3" x14ac:dyDescent="0.25">
      <c r="A341" s="29" t="s">
        <v>2289</v>
      </c>
      <c r="B341" s="83">
        <v>7956.66</v>
      </c>
      <c r="C341" s="83">
        <v>1718.46</v>
      </c>
    </row>
    <row r="342" spans="1:3" x14ac:dyDescent="0.25">
      <c r="A342" s="29" t="s">
        <v>429</v>
      </c>
      <c r="B342" s="83">
        <v>7961.93</v>
      </c>
      <c r="C342" s="83">
        <v>1049.6399999999999</v>
      </c>
    </row>
    <row r="343" spans="1:3" x14ac:dyDescent="0.25">
      <c r="A343" s="29" t="s">
        <v>791</v>
      </c>
      <c r="B343" s="83">
        <v>7975.92</v>
      </c>
      <c r="C343" s="83">
        <v>1082.1099999999997</v>
      </c>
    </row>
    <row r="344" spans="1:3" x14ac:dyDescent="0.25">
      <c r="A344" s="29" t="s">
        <v>1485</v>
      </c>
      <c r="B344" s="83">
        <v>8045.68</v>
      </c>
      <c r="C344" s="83">
        <v>2142.0500000000002</v>
      </c>
    </row>
    <row r="345" spans="1:3" x14ac:dyDescent="0.25">
      <c r="A345" s="29" t="s">
        <v>337</v>
      </c>
      <c r="B345" s="83">
        <v>8050.02</v>
      </c>
      <c r="C345" s="83">
        <v>758.21000000000015</v>
      </c>
    </row>
    <row r="346" spans="1:3" x14ac:dyDescent="0.25">
      <c r="A346" s="29" t="s">
        <v>528</v>
      </c>
      <c r="B346" s="83">
        <v>8061.93</v>
      </c>
      <c r="C346" s="83">
        <v>1582.1599999999999</v>
      </c>
    </row>
    <row r="347" spans="1:3" x14ac:dyDescent="0.25">
      <c r="A347" s="29" t="s">
        <v>2442</v>
      </c>
      <c r="B347" s="83">
        <v>8114.7</v>
      </c>
      <c r="C347" s="83">
        <v>1225.6100000000001</v>
      </c>
    </row>
    <row r="348" spans="1:3" x14ac:dyDescent="0.25">
      <c r="A348" s="29" t="s">
        <v>1286</v>
      </c>
      <c r="B348" s="83">
        <v>8165.7</v>
      </c>
      <c r="C348" s="83">
        <v>1815.2399999999998</v>
      </c>
    </row>
    <row r="349" spans="1:3" x14ac:dyDescent="0.25">
      <c r="A349" s="29" t="s">
        <v>127</v>
      </c>
      <c r="B349" s="83">
        <v>8216.73</v>
      </c>
      <c r="C349" s="83">
        <v>1521.99</v>
      </c>
    </row>
    <row r="350" spans="1:3" x14ac:dyDescent="0.25">
      <c r="A350" s="29" t="s">
        <v>726</v>
      </c>
      <c r="B350" s="83">
        <v>8217.9500000000007</v>
      </c>
      <c r="C350" s="83">
        <v>2227.9899999999998</v>
      </c>
    </row>
    <row r="351" spans="1:3" x14ac:dyDescent="0.25">
      <c r="A351" s="29" t="s">
        <v>1321</v>
      </c>
      <c r="B351" s="83">
        <v>8222.2900000000009</v>
      </c>
      <c r="C351" s="83">
        <v>1062.1699999999998</v>
      </c>
    </row>
    <row r="352" spans="1:3" x14ac:dyDescent="0.25">
      <c r="A352" s="29" t="s">
        <v>3517</v>
      </c>
      <c r="B352" s="83">
        <v>8232.93</v>
      </c>
      <c r="C352" s="83">
        <v>2706.5000000000005</v>
      </c>
    </row>
    <row r="353" spans="1:3" x14ac:dyDescent="0.25">
      <c r="A353" s="29" t="s">
        <v>1912</v>
      </c>
      <c r="B353" s="83">
        <v>8233.4</v>
      </c>
      <c r="C353" s="83">
        <v>2163.5500000000002</v>
      </c>
    </row>
    <row r="354" spans="1:3" x14ac:dyDescent="0.25">
      <c r="A354" s="29" t="s">
        <v>1146</v>
      </c>
      <c r="B354" s="83">
        <v>8248.5399999999991</v>
      </c>
      <c r="C354" s="83">
        <v>1278.9500000000003</v>
      </c>
    </row>
    <row r="355" spans="1:3" x14ac:dyDescent="0.25">
      <c r="A355" s="29" t="s">
        <v>1120</v>
      </c>
      <c r="B355" s="83">
        <v>8297.01</v>
      </c>
      <c r="C355" s="83">
        <v>1117.54</v>
      </c>
    </row>
    <row r="356" spans="1:3" x14ac:dyDescent="0.25">
      <c r="A356" s="29" t="s">
        <v>2015</v>
      </c>
      <c r="B356" s="83">
        <v>8303.3100000000013</v>
      </c>
      <c r="C356" s="83">
        <v>1382.14</v>
      </c>
    </row>
    <row r="357" spans="1:3" x14ac:dyDescent="0.25">
      <c r="A357" s="29" t="s">
        <v>3769</v>
      </c>
      <c r="B357" s="83">
        <v>8307.0499999999993</v>
      </c>
      <c r="C357" s="83">
        <v>2357.5199999999995</v>
      </c>
    </row>
    <row r="358" spans="1:3" x14ac:dyDescent="0.25">
      <c r="A358" s="29" t="s">
        <v>2220</v>
      </c>
      <c r="B358" s="83">
        <v>8349.5399999999991</v>
      </c>
      <c r="C358" s="83">
        <v>2001.3099999999993</v>
      </c>
    </row>
    <row r="359" spans="1:3" x14ac:dyDescent="0.25">
      <c r="A359" s="29" t="s">
        <v>2709</v>
      </c>
      <c r="B359" s="83">
        <v>8375.4700000000012</v>
      </c>
      <c r="C359" s="83">
        <v>1009.7200000000003</v>
      </c>
    </row>
    <row r="360" spans="1:3" x14ac:dyDescent="0.25">
      <c r="A360" s="29" t="s">
        <v>514</v>
      </c>
      <c r="B360" s="83">
        <v>8381.9599999999991</v>
      </c>
      <c r="C360" s="83">
        <v>502.25999999999954</v>
      </c>
    </row>
    <row r="361" spans="1:3" x14ac:dyDescent="0.25">
      <c r="A361" s="29" t="s">
        <v>315</v>
      </c>
      <c r="B361" s="83">
        <v>8392.17</v>
      </c>
      <c r="C361" s="83">
        <v>2199.8900000000003</v>
      </c>
    </row>
    <row r="362" spans="1:3" x14ac:dyDescent="0.25">
      <c r="A362" s="29" t="s">
        <v>110</v>
      </c>
      <c r="B362" s="83">
        <v>8429.23</v>
      </c>
      <c r="C362" s="83">
        <v>1510.51</v>
      </c>
    </row>
    <row r="363" spans="1:3" x14ac:dyDescent="0.25">
      <c r="A363" s="29" t="s">
        <v>875</v>
      </c>
      <c r="B363" s="83">
        <v>8471.0400000000009</v>
      </c>
      <c r="C363" s="83">
        <v>1546.0400000000004</v>
      </c>
    </row>
    <row r="364" spans="1:3" x14ac:dyDescent="0.25">
      <c r="A364" s="29" t="s">
        <v>2972</v>
      </c>
      <c r="B364" s="83">
        <v>8497.0400000000009</v>
      </c>
      <c r="C364" s="83">
        <v>1460.49</v>
      </c>
    </row>
    <row r="365" spans="1:3" x14ac:dyDescent="0.25">
      <c r="A365" s="29" t="s">
        <v>1381</v>
      </c>
      <c r="B365" s="83">
        <v>8507.0399999999991</v>
      </c>
      <c r="C365" s="83">
        <v>2757.0199999999995</v>
      </c>
    </row>
    <row r="366" spans="1:3" x14ac:dyDescent="0.25">
      <c r="A366" s="29" t="s">
        <v>1437</v>
      </c>
      <c r="B366" s="83">
        <v>8525.24</v>
      </c>
      <c r="C366" s="83">
        <v>947.73999999999967</v>
      </c>
    </row>
    <row r="367" spans="1:3" x14ac:dyDescent="0.25">
      <c r="A367" s="29" t="s">
        <v>1473</v>
      </c>
      <c r="B367" s="83">
        <v>8563.76</v>
      </c>
      <c r="C367" s="83">
        <v>1504.18</v>
      </c>
    </row>
    <row r="368" spans="1:3" x14ac:dyDescent="0.25">
      <c r="A368" s="29" t="s">
        <v>929</v>
      </c>
      <c r="B368" s="83">
        <v>8580.67</v>
      </c>
      <c r="C368" s="83">
        <v>1978.1599999999996</v>
      </c>
    </row>
    <row r="369" spans="1:3" x14ac:dyDescent="0.25">
      <c r="A369" s="29" t="s">
        <v>3792</v>
      </c>
      <c r="B369" s="83">
        <v>8611.2000000000007</v>
      </c>
      <c r="C369" s="83">
        <v>2796.37</v>
      </c>
    </row>
    <row r="370" spans="1:3" x14ac:dyDescent="0.25">
      <c r="A370" s="29" t="s">
        <v>1387</v>
      </c>
      <c r="B370" s="83">
        <v>8616.2000000000007</v>
      </c>
      <c r="C370" s="83">
        <v>2391.2500000000005</v>
      </c>
    </row>
    <row r="371" spans="1:3" x14ac:dyDescent="0.25">
      <c r="A371" s="29" t="s">
        <v>851</v>
      </c>
      <c r="B371" s="83">
        <v>8625.5400000000009</v>
      </c>
      <c r="C371" s="83">
        <v>1858.1200000000003</v>
      </c>
    </row>
    <row r="372" spans="1:3" x14ac:dyDescent="0.25">
      <c r="A372" s="29" t="s">
        <v>1606</v>
      </c>
      <c r="B372" s="83">
        <v>8625.84</v>
      </c>
      <c r="C372" s="83">
        <v>1780.2900000000002</v>
      </c>
    </row>
    <row r="373" spans="1:3" x14ac:dyDescent="0.25">
      <c r="A373" s="29" t="s">
        <v>2293</v>
      </c>
      <c r="B373" s="83">
        <v>8643.14</v>
      </c>
      <c r="C373" s="83">
        <v>1241.3099999999997</v>
      </c>
    </row>
    <row r="374" spans="1:3" x14ac:dyDescent="0.25">
      <c r="A374" s="29" t="s">
        <v>352</v>
      </c>
      <c r="B374" s="83">
        <v>8660.9</v>
      </c>
      <c r="C374" s="83">
        <v>1347.6700000000005</v>
      </c>
    </row>
    <row r="375" spans="1:3" x14ac:dyDescent="0.25">
      <c r="A375" s="29" t="s">
        <v>179</v>
      </c>
      <c r="B375" s="83">
        <v>8666.75</v>
      </c>
      <c r="C375" s="83">
        <v>2663.8199999999997</v>
      </c>
    </row>
    <row r="376" spans="1:3" x14ac:dyDescent="0.25">
      <c r="A376" s="29" t="s">
        <v>4598</v>
      </c>
      <c r="B376" s="83">
        <v>8722.94</v>
      </c>
      <c r="C376" s="83">
        <v>1686.3100000000009</v>
      </c>
    </row>
    <row r="377" spans="1:3" x14ac:dyDescent="0.25">
      <c r="A377" s="29" t="s">
        <v>1300</v>
      </c>
      <c r="B377" s="83">
        <v>8733.74</v>
      </c>
      <c r="C377" s="83">
        <v>1373.6999999999998</v>
      </c>
    </row>
    <row r="378" spans="1:3" x14ac:dyDescent="0.25">
      <c r="A378" s="29" t="s">
        <v>821</v>
      </c>
      <c r="B378" s="83">
        <v>8735.67</v>
      </c>
      <c r="C378" s="83">
        <v>1315.3600000000008</v>
      </c>
    </row>
    <row r="379" spans="1:3" x14ac:dyDescent="0.25">
      <c r="A379" s="29" t="s">
        <v>1591</v>
      </c>
      <c r="B379" s="83">
        <v>8763.0299999999988</v>
      </c>
      <c r="C379" s="83">
        <v>2110.13</v>
      </c>
    </row>
    <row r="380" spans="1:3" x14ac:dyDescent="0.25">
      <c r="A380" s="29" t="s">
        <v>3138</v>
      </c>
      <c r="B380" s="83">
        <v>8763.4699999999993</v>
      </c>
      <c r="C380" s="83">
        <v>1137.9199999999996</v>
      </c>
    </row>
    <row r="381" spans="1:3" x14ac:dyDescent="0.25">
      <c r="A381" s="29" t="s">
        <v>1343</v>
      </c>
      <c r="B381" s="83">
        <v>8780.11</v>
      </c>
      <c r="C381" s="83">
        <v>2501.9399999999996</v>
      </c>
    </row>
    <row r="382" spans="1:3" x14ac:dyDescent="0.25">
      <c r="A382" s="29" t="s">
        <v>1585</v>
      </c>
      <c r="B382" s="83">
        <v>8795.07</v>
      </c>
      <c r="C382" s="83">
        <v>2147.9700000000003</v>
      </c>
    </row>
    <row r="383" spans="1:3" x14ac:dyDescent="0.25">
      <c r="A383" s="29" t="s">
        <v>848</v>
      </c>
      <c r="B383" s="83">
        <v>8823.15</v>
      </c>
      <c r="C383" s="83">
        <v>1824.7299999999996</v>
      </c>
    </row>
    <row r="384" spans="1:3" x14ac:dyDescent="0.25">
      <c r="A384" s="29" t="s">
        <v>1132</v>
      </c>
      <c r="B384" s="83">
        <v>8836.4600000000009</v>
      </c>
      <c r="C384" s="83">
        <v>2462.3200000000002</v>
      </c>
    </row>
    <row r="385" spans="1:3" x14ac:dyDescent="0.25">
      <c r="A385" s="29" t="s">
        <v>319</v>
      </c>
      <c r="B385" s="83">
        <v>8853.67</v>
      </c>
      <c r="C385" s="83">
        <v>1115.79</v>
      </c>
    </row>
    <row r="386" spans="1:3" x14ac:dyDescent="0.25">
      <c r="A386" s="29" t="s">
        <v>2468</v>
      </c>
      <c r="B386" s="83">
        <v>8856.02</v>
      </c>
      <c r="C386" s="83">
        <v>1898.66</v>
      </c>
    </row>
    <row r="387" spans="1:3" x14ac:dyDescent="0.25">
      <c r="A387" s="29" t="s">
        <v>2570</v>
      </c>
      <c r="B387" s="83">
        <v>8871</v>
      </c>
      <c r="C387" s="83">
        <v>1420.6299999999999</v>
      </c>
    </row>
    <row r="388" spans="1:3" x14ac:dyDescent="0.25">
      <c r="A388" s="29" t="s">
        <v>2352</v>
      </c>
      <c r="B388" s="83">
        <v>8891.66</v>
      </c>
      <c r="C388" s="83">
        <v>1512.6399999999996</v>
      </c>
    </row>
    <row r="389" spans="1:3" x14ac:dyDescent="0.25">
      <c r="A389" s="29" t="s">
        <v>139</v>
      </c>
      <c r="B389" s="83">
        <v>8901.86</v>
      </c>
      <c r="C389" s="83">
        <v>1824.68</v>
      </c>
    </row>
    <row r="390" spans="1:3" x14ac:dyDescent="0.25">
      <c r="A390" s="29" t="s">
        <v>2382</v>
      </c>
      <c r="B390" s="83">
        <v>8976.27</v>
      </c>
      <c r="C390" s="83">
        <v>364.8299999999997</v>
      </c>
    </row>
    <row r="391" spans="1:3" x14ac:dyDescent="0.25">
      <c r="A391" s="29" t="s">
        <v>539</v>
      </c>
      <c r="B391" s="83">
        <v>8980.85</v>
      </c>
      <c r="C391" s="83">
        <v>2061.21</v>
      </c>
    </row>
    <row r="392" spans="1:3" x14ac:dyDescent="0.25">
      <c r="A392" s="29" t="s">
        <v>777</v>
      </c>
      <c r="B392" s="83">
        <v>8994.0300000000007</v>
      </c>
      <c r="C392" s="83">
        <v>1100.4099999999999</v>
      </c>
    </row>
    <row r="393" spans="1:3" x14ac:dyDescent="0.25">
      <c r="A393" s="29" t="s">
        <v>1976</v>
      </c>
      <c r="B393" s="83">
        <v>9004.11</v>
      </c>
      <c r="C393" s="83">
        <v>1089.81</v>
      </c>
    </row>
    <row r="394" spans="1:3" x14ac:dyDescent="0.25">
      <c r="A394" s="29" t="s">
        <v>324</v>
      </c>
      <c r="B394" s="83">
        <v>9008.34</v>
      </c>
      <c r="C394" s="83">
        <v>1368.37</v>
      </c>
    </row>
    <row r="395" spans="1:3" x14ac:dyDescent="0.25">
      <c r="A395" s="29" t="s">
        <v>1248</v>
      </c>
      <c r="B395" s="83">
        <v>9024.15</v>
      </c>
      <c r="C395" s="83">
        <v>3085.7400000000007</v>
      </c>
    </row>
    <row r="396" spans="1:3" x14ac:dyDescent="0.25">
      <c r="A396" s="29" t="s">
        <v>1935</v>
      </c>
      <c r="B396" s="83">
        <v>9030.3799999999992</v>
      </c>
      <c r="C396" s="83">
        <v>1519.06</v>
      </c>
    </row>
    <row r="397" spans="1:3" x14ac:dyDescent="0.25">
      <c r="A397" s="29" t="s">
        <v>184</v>
      </c>
      <c r="B397" s="83">
        <v>9038.2999999999993</v>
      </c>
      <c r="C397" s="83">
        <v>2269.1200000000003</v>
      </c>
    </row>
    <row r="398" spans="1:3" x14ac:dyDescent="0.25">
      <c r="A398" s="29" t="s">
        <v>1852</v>
      </c>
      <c r="B398" s="83">
        <v>9044.5300000000007</v>
      </c>
      <c r="C398" s="83">
        <v>2258.84</v>
      </c>
    </row>
    <row r="399" spans="1:3" x14ac:dyDescent="0.25">
      <c r="A399" s="29" t="s">
        <v>2495</v>
      </c>
      <c r="B399" s="83">
        <v>9056.6699999999983</v>
      </c>
      <c r="C399" s="83">
        <v>1458.97</v>
      </c>
    </row>
    <row r="400" spans="1:3" x14ac:dyDescent="0.25">
      <c r="A400" s="29" t="s">
        <v>491</v>
      </c>
      <c r="B400" s="83">
        <v>9061.7799999999988</v>
      </c>
      <c r="C400" s="83">
        <v>2509.7199999999998</v>
      </c>
    </row>
    <row r="401" spans="1:3" x14ac:dyDescent="0.25">
      <c r="A401" s="29" t="s">
        <v>4106</v>
      </c>
      <c r="B401" s="83">
        <v>9067.44</v>
      </c>
      <c r="C401" s="83">
        <v>2094.7100000000005</v>
      </c>
    </row>
    <row r="402" spans="1:3" x14ac:dyDescent="0.25">
      <c r="A402" s="29" t="s">
        <v>2907</v>
      </c>
      <c r="B402" s="83">
        <v>9087.1</v>
      </c>
      <c r="C402" s="83">
        <v>2135.1699999999992</v>
      </c>
    </row>
    <row r="403" spans="1:3" x14ac:dyDescent="0.25">
      <c r="A403" s="29" t="s">
        <v>2251</v>
      </c>
      <c r="B403" s="83">
        <v>9108.01</v>
      </c>
      <c r="C403" s="83">
        <v>1200.0999999999997</v>
      </c>
    </row>
    <row r="404" spans="1:3" x14ac:dyDescent="0.25">
      <c r="A404" s="29" t="s">
        <v>2871</v>
      </c>
      <c r="B404" s="83">
        <v>9129.32</v>
      </c>
      <c r="C404" s="83">
        <v>2129.42</v>
      </c>
    </row>
    <row r="405" spans="1:3" x14ac:dyDescent="0.25">
      <c r="A405" s="29" t="s">
        <v>977</v>
      </c>
      <c r="B405" s="83">
        <v>9157.7099999999991</v>
      </c>
      <c r="C405" s="83">
        <v>1622.5099999999998</v>
      </c>
    </row>
    <row r="406" spans="1:3" x14ac:dyDescent="0.25">
      <c r="A406" s="29" t="s">
        <v>3961</v>
      </c>
      <c r="B406" s="83">
        <v>9179.35</v>
      </c>
      <c r="C406" s="83">
        <v>532.89999999999986</v>
      </c>
    </row>
    <row r="407" spans="1:3" x14ac:dyDescent="0.25">
      <c r="A407" s="29" t="s">
        <v>2471</v>
      </c>
      <c r="B407" s="83">
        <v>9187.4700000000012</v>
      </c>
      <c r="C407" s="83">
        <v>2094.06</v>
      </c>
    </row>
    <row r="408" spans="1:3" x14ac:dyDescent="0.25">
      <c r="A408" s="29" t="s">
        <v>2158</v>
      </c>
      <c r="B408" s="83">
        <v>9191.06</v>
      </c>
      <c r="C408" s="83">
        <v>121.65</v>
      </c>
    </row>
    <row r="409" spans="1:3" x14ac:dyDescent="0.25">
      <c r="A409" s="29" t="s">
        <v>2512</v>
      </c>
      <c r="B409" s="83">
        <v>9200.82</v>
      </c>
      <c r="C409" s="83">
        <v>928.22999999999934</v>
      </c>
    </row>
    <row r="410" spans="1:3" x14ac:dyDescent="0.25">
      <c r="A410" s="29" t="s">
        <v>680</v>
      </c>
      <c r="B410" s="83">
        <v>9221.39</v>
      </c>
      <c r="C410" s="83">
        <v>1863.5299999999997</v>
      </c>
    </row>
    <row r="411" spans="1:3" x14ac:dyDescent="0.25">
      <c r="A411" s="29" t="s">
        <v>2515</v>
      </c>
      <c r="B411" s="83">
        <v>9257.84</v>
      </c>
      <c r="C411" s="83">
        <v>2467.8899999999994</v>
      </c>
    </row>
    <row r="412" spans="1:3" x14ac:dyDescent="0.25">
      <c r="A412" s="29" t="s">
        <v>4279</v>
      </c>
      <c r="B412" s="83">
        <v>9266.68</v>
      </c>
      <c r="C412" s="83">
        <v>58.299999999999841</v>
      </c>
    </row>
    <row r="413" spans="1:3" x14ac:dyDescent="0.25">
      <c r="A413" s="29" t="s">
        <v>1361</v>
      </c>
      <c r="B413" s="83">
        <v>9283.880000000001</v>
      </c>
      <c r="C413" s="83">
        <v>1220.0100000000002</v>
      </c>
    </row>
    <row r="414" spans="1:3" x14ac:dyDescent="0.25">
      <c r="A414" s="29" t="s">
        <v>1638</v>
      </c>
      <c r="B414" s="83">
        <v>9284.82</v>
      </c>
      <c r="C414" s="83">
        <v>2058.6099999999997</v>
      </c>
    </row>
    <row r="415" spans="1:3" x14ac:dyDescent="0.25">
      <c r="A415" s="29" t="s">
        <v>2523</v>
      </c>
      <c r="B415" s="83">
        <v>9290.18</v>
      </c>
      <c r="C415" s="83">
        <v>97.539999999999736</v>
      </c>
    </row>
    <row r="416" spans="1:3" x14ac:dyDescent="0.25">
      <c r="A416" s="29" t="s">
        <v>2249</v>
      </c>
      <c r="B416" s="83">
        <v>9304.48</v>
      </c>
      <c r="C416" s="83">
        <v>2074.13</v>
      </c>
    </row>
    <row r="417" spans="1:3" x14ac:dyDescent="0.25">
      <c r="A417" s="29" t="s">
        <v>1086</v>
      </c>
      <c r="B417" s="83">
        <v>9328.59</v>
      </c>
      <c r="C417" s="83">
        <v>2454.79</v>
      </c>
    </row>
    <row r="418" spans="1:3" x14ac:dyDescent="0.25">
      <c r="A418" s="29" t="s">
        <v>2225</v>
      </c>
      <c r="B418" s="83">
        <v>9329.2599999999984</v>
      </c>
      <c r="C418" s="83">
        <v>2765.16</v>
      </c>
    </row>
    <row r="419" spans="1:3" x14ac:dyDescent="0.25">
      <c r="A419" s="29" t="s">
        <v>2887</v>
      </c>
      <c r="B419" s="83">
        <v>9363.4</v>
      </c>
      <c r="C419" s="83">
        <v>2953.9999999999995</v>
      </c>
    </row>
    <row r="420" spans="1:3" x14ac:dyDescent="0.25">
      <c r="A420" s="29" t="s">
        <v>2779</v>
      </c>
      <c r="B420" s="83">
        <v>9366.44</v>
      </c>
      <c r="C420" s="83">
        <v>1758.3899999999999</v>
      </c>
    </row>
    <row r="421" spans="1:3" x14ac:dyDescent="0.25">
      <c r="A421" s="29" t="s">
        <v>2130</v>
      </c>
      <c r="B421" s="83">
        <v>9368.26</v>
      </c>
      <c r="C421" s="83">
        <v>2514.1500000000005</v>
      </c>
    </row>
    <row r="422" spans="1:3" x14ac:dyDescent="0.25">
      <c r="A422" s="29" t="s">
        <v>4424</v>
      </c>
      <c r="B422" s="83">
        <v>9372.6</v>
      </c>
      <c r="C422" s="83">
        <v>2810.61</v>
      </c>
    </row>
    <row r="423" spans="1:3" x14ac:dyDescent="0.25">
      <c r="A423" s="29" t="s">
        <v>1127</v>
      </c>
      <c r="B423" s="83">
        <v>9384.01</v>
      </c>
      <c r="C423" s="83">
        <v>1364.9000000000005</v>
      </c>
    </row>
    <row r="424" spans="1:3" x14ac:dyDescent="0.25">
      <c r="A424" s="29" t="s">
        <v>865</v>
      </c>
      <c r="B424" s="83">
        <v>9431.02</v>
      </c>
      <c r="C424" s="83">
        <v>1234.3200000000006</v>
      </c>
    </row>
    <row r="425" spans="1:3" x14ac:dyDescent="0.25">
      <c r="A425" s="29" t="s">
        <v>2749</v>
      </c>
      <c r="B425" s="83">
        <v>9437.5499999999993</v>
      </c>
      <c r="C425" s="83">
        <v>2127.34</v>
      </c>
    </row>
    <row r="426" spans="1:3" x14ac:dyDescent="0.25">
      <c r="A426" s="29" t="s">
        <v>937</v>
      </c>
      <c r="B426" s="83">
        <v>9488.17</v>
      </c>
      <c r="C426" s="83">
        <v>1250.9099999999999</v>
      </c>
    </row>
    <row r="427" spans="1:3" x14ac:dyDescent="0.25">
      <c r="A427" s="29" t="s">
        <v>1681</v>
      </c>
      <c r="B427" s="83">
        <v>9550.4</v>
      </c>
      <c r="C427" s="83">
        <v>775.43000000000006</v>
      </c>
    </row>
    <row r="428" spans="1:3" x14ac:dyDescent="0.25">
      <c r="A428" s="29" t="s">
        <v>1617</v>
      </c>
      <c r="B428" s="83">
        <v>9569.9699999999993</v>
      </c>
      <c r="C428" s="83">
        <v>2144.1899999999996</v>
      </c>
    </row>
    <row r="429" spans="1:3" x14ac:dyDescent="0.25">
      <c r="A429" s="29" t="s">
        <v>3217</v>
      </c>
      <c r="B429" s="83">
        <v>9582.66</v>
      </c>
      <c r="C429" s="83">
        <v>600.69999999999982</v>
      </c>
    </row>
    <row r="430" spans="1:3" x14ac:dyDescent="0.25">
      <c r="A430" s="29" t="s">
        <v>2576</v>
      </c>
      <c r="B430" s="83">
        <v>9583.93</v>
      </c>
      <c r="C430" s="83">
        <v>2555.8999999999996</v>
      </c>
    </row>
    <row r="431" spans="1:3" x14ac:dyDescent="0.25">
      <c r="A431" s="29" t="s">
        <v>609</v>
      </c>
      <c r="B431" s="83">
        <v>9665.85</v>
      </c>
      <c r="C431" s="83">
        <v>1693.18</v>
      </c>
    </row>
    <row r="432" spans="1:3" x14ac:dyDescent="0.25">
      <c r="A432" s="29" t="s">
        <v>3589</v>
      </c>
      <c r="B432" s="83">
        <v>9685.4599999999991</v>
      </c>
      <c r="C432" s="83">
        <v>1821.69</v>
      </c>
    </row>
    <row r="433" spans="1:3" x14ac:dyDescent="0.25">
      <c r="A433" s="29" t="s">
        <v>1041</v>
      </c>
      <c r="B433" s="83">
        <v>9720.0499999999993</v>
      </c>
      <c r="C433" s="83">
        <v>1993.1900000000007</v>
      </c>
    </row>
    <row r="434" spans="1:3" x14ac:dyDescent="0.25">
      <c r="A434" s="29" t="s">
        <v>3833</v>
      </c>
      <c r="B434" s="83">
        <v>9721.73</v>
      </c>
      <c r="C434" s="83">
        <v>1777.7899999999995</v>
      </c>
    </row>
    <row r="435" spans="1:3" x14ac:dyDescent="0.25">
      <c r="A435" s="29" t="s">
        <v>1735</v>
      </c>
      <c r="B435" s="83">
        <v>9725.23</v>
      </c>
      <c r="C435" s="83">
        <v>972.13999999999987</v>
      </c>
    </row>
    <row r="436" spans="1:3" x14ac:dyDescent="0.25">
      <c r="A436" s="29" t="s">
        <v>3025</v>
      </c>
      <c r="B436" s="83">
        <v>9731.57</v>
      </c>
      <c r="C436" s="83">
        <v>2490.3600000000006</v>
      </c>
    </row>
    <row r="437" spans="1:3" x14ac:dyDescent="0.25">
      <c r="A437" s="29" t="s">
        <v>2625</v>
      </c>
      <c r="B437" s="83">
        <v>9749.34</v>
      </c>
      <c r="C437" s="83">
        <v>1409.1599999999999</v>
      </c>
    </row>
    <row r="438" spans="1:3" x14ac:dyDescent="0.25">
      <c r="A438" s="29" t="s">
        <v>1924</v>
      </c>
      <c r="B438" s="83">
        <v>9752.61</v>
      </c>
      <c r="C438" s="83">
        <v>917.77999999999963</v>
      </c>
    </row>
    <row r="439" spans="1:3" x14ac:dyDescent="0.25">
      <c r="A439" s="29" t="s">
        <v>1652</v>
      </c>
      <c r="B439" s="83">
        <v>9778.5399999999991</v>
      </c>
      <c r="C439" s="83">
        <v>1927.9000000000003</v>
      </c>
    </row>
    <row r="440" spans="1:3" x14ac:dyDescent="0.25">
      <c r="A440" s="29" t="s">
        <v>1273</v>
      </c>
      <c r="B440" s="83">
        <v>9784.2199999999993</v>
      </c>
      <c r="C440" s="83">
        <v>1753.12</v>
      </c>
    </row>
    <row r="441" spans="1:3" x14ac:dyDescent="0.25">
      <c r="A441" s="29" t="s">
        <v>2392</v>
      </c>
      <c r="B441" s="83">
        <v>9811.3499999999985</v>
      </c>
      <c r="C441" s="83">
        <v>2254.579999999999</v>
      </c>
    </row>
    <row r="442" spans="1:3" x14ac:dyDescent="0.25">
      <c r="A442" s="29" t="s">
        <v>271</v>
      </c>
      <c r="B442" s="83">
        <v>9829.11</v>
      </c>
      <c r="C442" s="83">
        <v>1800.19</v>
      </c>
    </row>
    <row r="443" spans="1:3" x14ac:dyDescent="0.25">
      <c r="A443" s="29" t="s">
        <v>21</v>
      </c>
      <c r="B443" s="83">
        <v>9845.0300000000007</v>
      </c>
      <c r="C443" s="83">
        <v>2862.47</v>
      </c>
    </row>
    <row r="444" spans="1:3" x14ac:dyDescent="0.25">
      <c r="A444" s="29" t="s">
        <v>3542</v>
      </c>
      <c r="B444" s="83">
        <v>9854.14</v>
      </c>
      <c r="C444" s="83">
        <v>2038.2499999999995</v>
      </c>
    </row>
    <row r="445" spans="1:3" x14ac:dyDescent="0.25">
      <c r="A445" s="29" t="s">
        <v>2064</v>
      </c>
      <c r="B445" s="83">
        <v>9902.19</v>
      </c>
      <c r="C445" s="83">
        <v>1547.3300000000002</v>
      </c>
    </row>
    <row r="446" spans="1:3" x14ac:dyDescent="0.25">
      <c r="A446" s="29" t="s">
        <v>742</v>
      </c>
      <c r="B446" s="83">
        <v>9912.33</v>
      </c>
      <c r="C446" s="83">
        <v>1897.5800000000002</v>
      </c>
    </row>
    <row r="447" spans="1:3" x14ac:dyDescent="0.25">
      <c r="A447" s="29" t="s">
        <v>813</v>
      </c>
      <c r="B447" s="83">
        <v>9930.760000000002</v>
      </c>
      <c r="C447" s="83">
        <v>1964.7300000000002</v>
      </c>
    </row>
    <row r="448" spans="1:3" x14ac:dyDescent="0.25">
      <c r="A448" s="29" t="s">
        <v>31</v>
      </c>
      <c r="B448" s="83">
        <v>9988.7900000000009</v>
      </c>
      <c r="C448" s="83">
        <v>2187.9599999999996</v>
      </c>
    </row>
    <row r="449" spans="1:3" x14ac:dyDescent="0.25">
      <c r="A449" s="29" t="s">
        <v>1462</v>
      </c>
      <c r="B449" s="83">
        <v>10030.35</v>
      </c>
      <c r="C449" s="83">
        <v>2537.3900000000008</v>
      </c>
    </row>
    <row r="450" spans="1:3" x14ac:dyDescent="0.25">
      <c r="A450" s="29" t="s">
        <v>1217</v>
      </c>
      <c r="B450" s="83">
        <v>10043.369999999999</v>
      </c>
      <c r="C450" s="83">
        <v>2165.6</v>
      </c>
    </row>
    <row r="451" spans="1:3" x14ac:dyDescent="0.25">
      <c r="A451" s="29" t="s">
        <v>2331</v>
      </c>
      <c r="B451" s="83">
        <v>10083.84</v>
      </c>
      <c r="C451" s="83">
        <v>751.38000000000011</v>
      </c>
    </row>
    <row r="452" spans="1:3" x14ac:dyDescent="0.25">
      <c r="A452" s="29" t="s">
        <v>723</v>
      </c>
      <c r="B452" s="83">
        <v>10132.200000000001</v>
      </c>
      <c r="C452" s="83">
        <v>2095.62</v>
      </c>
    </row>
    <row r="453" spans="1:3" x14ac:dyDescent="0.25">
      <c r="A453" s="29" t="s">
        <v>412</v>
      </c>
      <c r="B453" s="83">
        <v>10149.77</v>
      </c>
      <c r="C453" s="83">
        <v>2957.8500000000004</v>
      </c>
    </row>
    <row r="454" spans="1:3" x14ac:dyDescent="0.25">
      <c r="A454" s="29" t="s">
        <v>1543</v>
      </c>
      <c r="B454" s="83">
        <v>10167.869999999999</v>
      </c>
      <c r="C454" s="83">
        <v>1753.1899999999998</v>
      </c>
    </row>
    <row r="455" spans="1:3" x14ac:dyDescent="0.25">
      <c r="A455" s="29" t="s">
        <v>462</v>
      </c>
      <c r="B455" s="83">
        <v>10177.380000000001</v>
      </c>
      <c r="C455" s="83">
        <v>1954.7400000000005</v>
      </c>
    </row>
    <row r="456" spans="1:3" x14ac:dyDescent="0.25">
      <c r="A456" s="29" t="s">
        <v>3204</v>
      </c>
      <c r="B456" s="83">
        <v>10188.529999999999</v>
      </c>
      <c r="C456" s="83">
        <v>2383.1799999999998</v>
      </c>
    </row>
    <row r="457" spans="1:3" x14ac:dyDescent="0.25">
      <c r="A457" s="29" t="s">
        <v>2604</v>
      </c>
      <c r="B457" s="83">
        <v>10236.67</v>
      </c>
      <c r="C457" s="83">
        <v>2229.5899999999997</v>
      </c>
    </row>
    <row r="458" spans="1:3" x14ac:dyDescent="0.25">
      <c r="A458" s="29" t="s">
        <v>1564</v>
      </c>
      <c r="B458" s="83">
        <v>10309.93</v>
      </c>
      <c r="C458" s="83">
        <v>1515.25</v>
      </c>
    </row>
    <row r="459" spans="1:3" x14ac:dyDescent="0.25">
      <c r="A459" s="29" t="s">
        <v>2534</v>
      </c>
      <c r="B459" s="83">
        <v>10344.890000000001</v>
      </c>
      <c r="C459" s="83">
        <v>2145.31</v>
      </c>
    </row>
    <row r="460" spans="1:3" x14ac:dyDescent="0.25">
      <c r="A460" s="29" t="s">
        <v>565</v>
      </c>
      <c r="B460" s="83">
        <v>10372.049999999999</v>
      </c>
      <c r="C460" s="83">
        <v>2118.39</v>
      </c>
    </row>
    <row r="461" spans="1:3" x14ac:dyDescent="0.25">
      <c r="A461" s="29" t="s">
        <v>2797</v>
      </c>
      <c r="B461" s="83">
        <v>10386.539999999999</v>
      </c>
      <c r="C461" s="83">
        <v>1237.8699999999997</v>
      </c>
    </row>
    <row r="462" spans="1:3" x14ac:dyDescent="0.25">
      <c r="A462" s="29" t="s">
        <v>2324</v>
      </c>
      <c r="B462" s="83">
        <v>10403.18</v>
      </c>
      <c r="C462" s="83">
        <v>2061.8199999999997</v>
      </c>
    </row>
    <row r="463" spans="1:3" x14ac:dyDescent="0.25">
      <c r="A463" s="29" t="s">
        <v>78</v>
      </c>
      <c r="B463" s="83">
        <v>10435.959999999999</v>
      </c>
      <c r="C463" s="83">
        <v>2953.2499999999995</v>
      </c>
    </row>
    <row r="464" spans="1:3" x14ac:dyDescent="0.25">
      <c r="A464" s="29" t="s">
        <v>2338</v>
      </c>
      <c r="B464" s="83">
        <v>10469.200000000001</v>
      </c>
      <c r="C464" s="83">
        <v>2222.7800000000007</v>
      </c>
    </row>
    <row r="465" spans="1:3" x14ac:dyDescent="0.25">
      <c r="A465" s="29" t="s">
        <v>2023</v>
      </c>
      <c r="B465" s="83">
        <v>10501.52</v>
      </c>
      <c r="C465" s="83">
        <v>2335.9400000000005</v>
      </c>
    </row>
    <row r="466" spans="1:3" x14ac:dyDescent="0.25">
      <c r="A466" s="29" t="s">
        <v>1703</v>
      </c>
      <c r="B466" s="83">
        <v>10502.79</v>
      </c>
      <c r="C466" s="83">
        <v>2482.5699999999997</v>
      </c>
    </row>
    <row r="467" spans="1:3" x14ac:dyDescent="0.25">
      <c r="A467" s="29" t="s">
        <v>122</v>
      </c>
      <c r="B467" s="83">
        <v>10523.35</v>
      </c>
      <c r="C467" s="83">
        <v>1530.9700000000005</v>
      </c>
    </row>
    <row r="468" spans="1:3" x14ac:dyDescent="0.25">
      <c r="A468" s="29" t="s">
        <v>3795</v>
      </c>
      <c r="B468" s="83">
        <v>10545.699999999999</v>
      </c>
      <c r="C468" s="83">
        <v>2328.4300000000003</v>
      </c>
    </row>
    <row r="469" spans="1:3" x14ac:dyDescent="0.25">
      <c r="A469" s="29" t="s">
        <v>1373</v>
      </c>
      <c r="B469" s="83">
        <v>10607.99</v>
      </c>
      <c r="C469" s="83">
        <v>1253.3899999999994</v>
      </c>
    </row>
    <row r="470" spans="1:3" x14ac:dyDescent="0.25">
      <c r="A470" s="29" t="s">
        <v>4216</v>
      </c>
      <c r="B470" s="83">
        <v>10640.45</v>
      </c>
      <c r="C470" s="83">
        <v>3398.3700000000008</v>
      </c>
    </row>
    <row r="471" spans="1:3" x14ac:dyDescent="0.25">
      <c r="A471" s="29" t="s">
        <v>2320</v>
      </c>
      <c r="B471" s="83">
        <v>10743.189999999999</v>
      </c>
      <c r="C471" s="83">
        <v>1737.8099999999995</v>
      </c>
    </row>
    <row r="472" spans="1:3" x14ac:dyDescent="0.25">
      <c r="A472" s="29" t="s">
        <v>2094</v>
      </c>
      <c r="B472" s="83">
        <v>10763.33</v>
      </c>
      <c r="C472" s="83">
        <v>641.73999999999955</v>
      </c>
    </row>
    <row r="473" spans="1:3" x14ac:dyDescent="0.25">
      <c r="A473" s="29" t="s">
        <v>3918</v>
      </c>
      <c r="B473" s="83">
        <v>10774.75</v>
      </c>
      <c r="C473" s="83">
        <v>1028.0600000000009</v>
      </c>
    </row>
    <row r="474" spans="1:3" x14ac:dyDescent="0.25">
      <c r="A474" s="29" t="s">
        <v>2564</v>
      </c>
      <c r="B474" s="83">
        <v>10800.07</v>
      </c>
      <c r="C474" s="83">
        <v>1482.6399999999999</v>
      </c>
    </row>
    <row r="475" spans="1:3" x14ac:dyDescent="0.25">
      <c r="A475" s="29" t="s">
        <v>1493</v>
      </c>
      <c r="B475" s="83">
        <v>10803.189999999999</v>
      </c>
      <c r="C475" s="83">
        <v>1295.8199999999993</v>
      </c>
    </row>
    <row r="476" spans="1:3" x14ac:dyDescent="0.25">
      <c r="A476" s="29" t="s">
        <v>619</v>
      </c>
      <c r="B476" s="83">
        <v>10830.72</v>
      </c>
      <c r="C476" s="83">
        <v>1811.2799999999997</v>
      </c>
    </row>
    <row r="477" spans="1:3" x14ac:dyDescent="0.25">
      <c r="A477" s="29" t="s">
        <v>551</v>
      </c>
      <c r="B477" s="83">
        <v>10835.15</v>
      </c>
      <c r="C477" s="83">
        <v>1454.21</v>
      </c>
    </row>
    <row r="478" spans="1:3" x14ac:dyDescent="0.25">
      <c r="A478" s="29" t="s">
        <v>4350</v>
      </c>
      <c r="B478" s="83">
        <v>10858.29</v>
      </c>
      <c r="C478" s="83">
        <v>2797.2700000000004</v>
      </c>
    </row>
    <row r="479" spans="1:3" x14ac:dyDescent="0.25">
      <c r="A479" s="29" t="s">
        <v>3336</v>
      </c>
      <c r="B479" s="83">
        <v>10889.63</v>
      </c>
      <c r="C479" s="83">
        <v>230.31000000000026</v>
      </c>
    </row>
    <row r="480" spans="1:3" x14ac:dyDescent="0.25">
      <c r="A480" s="29" t="s">
        <v>2682</v>
      </c>
      <c r="B480" s="83">
        <v>11005.57</v>
      </c>
      <c r="C480" s="83">
        <v>2103.19</v>
      </c>
    </row>
    <row r="481" spans="1:3" x14ac:dyDescent="0.25">
      <c r="A481" s="29" t="s">
        <v>1952</v>
      </c>
      <c r="B481" s="83">
        <v>11007.23</v>
      </c>
      <c r="C481" s="83">
        <v>2164.2799999999997</v>
      </c>
    </row>
    <row r="482" spans="1:3" x14ac:dyDescent="0.25">
      <c r="A482" s="29" t="s">
        <v>1979</v>
      </c>
      <c r="B482" s="83">
        <v>11050.029999999999</v>
      </c>
      <c r="C482" s="83">
        <v>1196.0899999999999</v>
      </c>
    </row>
    <row r="483" spans="1:3" x14ac:dyDescent="0.25">
      <c r="A483" s="29" t="s">
        <v>1614</v>
      </c>
      <c r="B483" s="83">
        <v>11069.81</v>
      </c>
      <c r="C483" s="83">
        <v>1492.6400000000003</v>
      </c>
    </row>
    <row r="484" spans="1:3" x14ac:dyDescent="0.25">
      <c r="A484" s="29" t="s">
        <v>583</v>
      </c>
      <c r="B484" s="83">
        <v>11086.260000000002</v>
      </c>
      <c r="C484" s="83">
        <v>1987.43</v>
      </c>
    </row>
    <row r="485" spans="1:3" x14ac:dyDescent="0.25">
      <c r="A485" s="29" t="s">
        <v>2766</v>
      </c>
      <c r="B485" s="83">
        <v>11093.630000000001</v>
      </c>
      <c r="C485" s="83">
        <v>2839.43</v>
      </c>
    </row>
    <row r="486" spans="1:3" x14ac:dyDescent="0.25">
      <c r="A486" s="29" t="s">
        <v>4509</v>
      </c>
      <c r="B486" s="83">
        <v>11100.23</v>
      </c>
      <c r="C486" s="83">
        <v>1346.7199999999989</v>
      </c>
    </row>
    <row r="487" spans="1:3" x14ac:dyDescent="0.25">
      <c r="A487" s="29" t="s">
        <v>2803</v>
      </c>
      <c r="B487" s="83">
        <v>11106.02</v>
      </c>
      <c r="C487" s="83">
        <v>-304.92999999999972</v>
      </c>
    </row>
    <row r="488" spans="1:3" x14ac:dyDescent="0.25">
      <c r="A488" s="29" t="s">
        <v>3178</v>
      </c>
      <c r="B488" s="83">
        <v>11119.7</v>
      </c>
      <c r="C488" s="83">
        <v>2041.5499999999997</v>
      </c>
    </row>
    <row r="489" spans="1:3" x14ac:dyDescent="0.25">
      <c r="A489" s="29" t="s">
        <v>300</v>
      </c>
      <c r="B489" s="83">
        <v>11140.449999999999</v>
      </c>
      <c r="C489" s="83">
        <v>3009.6299999999992</v>
      </c>
    </row>
    <row r="490" spans="1:3" x14ac:dyDescent="0.25">
      <c r="A490" s="29" t="s">
        <v>3044</v>
      </c>
      <c r="B490" s="83">
        <v>11140.83</v>
      </c>
      <c r="C490" s="83">
        <v>2690.8499999999995</v>
      </c>
    </row>
    <row r="491" spans="1:3" x14ac:dyDescent="0.25">
      <c r="A491" s="29" t="s">
        <v>2675</v>
      </c>
      <c r="B491" s="83">
        <v>11146.42</v>
      </c>
      <c r="C491" s="83">
        <v>3132.3899999999994</v>
      </c>
    </row>
    <row r="492" spans="1:3" x14ac:dyDescent="0.25">
      <c r="A492" s="29" t="s">
        <v>1498</v>
      </c>
      <c r="B492" s="83">
        <v>11153.29</v>
      </c>
      <c r="C492" s="83">
        <v>956.31999999999948</v>
      </c>
    </row>
    <row r="493" spans="1:3" x14ac:dyDescent="0.25">
      <c r="A493" s="29" t="s">
        <v>2680</v>
      </c>
      <c r="B493" s="83">
        <v>11227.24</v>
      </c>
      <c r="C493" s="83">
        <v>1374.7099999999994</v>
      </c>
    </row>
    <row r="494" spans="1:3" x14ac:dyDescent="0.25">
      <c r="A494" s="29" t="s">
        <v>2582</v>
      </c>
      <c r="B494" s="83">
        <v>11395.33</v>
      </c>
      <c r="C494" s="83">
        <v>3532.6800000000003</v>
      </c>
    </row>
    <row r="495" spans="1:3" x14ac:dyDescent="0.25">
      <c r="A495" s="29" t="s">
        <v>1081</v>
      </c>
      <c r="B495" s="83">
        <v>11400.199999999999</v>
      </c>
      <c r="C495" s="83">
        <v>2237.6499999999996</v>
      </c>
    </row>
    <row r="496" spans="1:3" x14ac:dyDescent="0.25">
      <c r="A496" s="29" t="s">
        <v>788</v>
      </c>
      <c r="B496" s="83">
        <v>11409.29</v>
      </c>
      <c r="C496" s="83">
        <v>3183.06</v>
      </c>
    </row>
    <row r="497" spans="1:3" x14ac:dyDescent="0.25">
      <c r="A497" s="29" t="s">
        <v>3064</v>
      </c>
      <c r="B497" s="83">
        <v>11460.27</v>
      </c>
      <c r="C497" s="83">
        <v>2937.8</v>
      </c>
    </row>
    <row r="498" spans="1:3" x14ac:dyDescent="0.25">
      <c r="A498" s="29" t="s">
        <v>2499</v>
      </c>
      <c r="B498" s="83">
        <v>11473.36</v>
      </c>
      <c r="C498" s="83">
        <v>561.30000000000064</v>
      </c>
    </row>
    <row r="499" spans="1:3" x14ac:dyDescent="0.25">
      <c r="A499" s="29" t="s">
        <v>985</v>
      </c>
      <c r="B499" s="83">
        <v>11549.59</v>
      </c>
      <c r="C499" s="83">
        <v>1749.1299999999999</v>
      </c>
    </row>
    <row r="500" spans="1:3" x14ac:dyDescent="0.25">
      <c r="A500" s="29" t="s">
        <v>1876</v>
      </c>
      <c r="B500" s="83">
        <v>11597.14</v>
      </c>
      <c r="C500" s="83">
        <v>1177.3099999999995</v>
      </c>
    </row>
    <row r="501" spans="1:3" x14ac:dyDescent="0.25">
      <c r="A501" s="29" t="s">
        <v>297</v>
      </c>
      <c r="B501" s="83">
        <v>11637.380000000001</v>
      </c>
      <c r="C501" s="83">
        <v>2646.91</v>
      </c>
    </row>
    <row r="502" spans="1:3" x14ac:dyDescent="0.25">
      <c r="A502" s="29" t="s">
        <v>1575</v>
      </c>
      <c r="B502" s="83">
        <v>11667.14</v>
      </c>
      <c r="C502" s="83">
        <v>2578.52</v>
      </c>
    </row>
    <row r="503" spans="1:3" x14ac:dyDescent="0.25">
      <c r="A503" s="29" t="s">
        <v>1230</v>
      </c>
      <c r="B503" s="83">
        <v>11709.62</v>
      </c>
      <c r="C503" s="83">
        <v>2140.5799999999995</v>
      </c>
    </row>
    <row r="504" spans="1:3" x14ac:dyDescent="0.25">
      <c r="A504" s="29" t="s">
        <v>2344</v>
      </c>
      <c r="B504" s="83">
        <v>11714.61</v>
      </c>
      <c r="C504" s="83">
        <v>2264.9699999999993</v>
      </c>
    </row>
    <row r="505" spans="1:3" x14ac:dyDescent="0.25">
      <c r="A505" s="29" t="s">
        <v>3456</v>
      </c>
      <c r="B505" s="83">
        <v>11718.09</v>
      </c>
      <c r="C505" s="83">
        <v>1851.2699999999998</v>
      </c>
    </row>
    <row r="506" spans="1:3" x14ac:dyDescent="0.25">
      <c r="A506" s="29" t="s">
        <v>1719</v>
      </c>
      <c r="B506" s="83">
        <v>11724.779999999999</v>
      </c>
      <c r="C506" s="83">
        <v>1973.8599999999997</v>
      </c>
    </row>
    <row r="507" spans="1:3" x14ac:dyDescent="0.25">
      <c r="A507" s="29" t="s">
        <v>1931</v>
      </c>
      <c r="B507" s="83">
        <v>11745.51</v>
      </c>
      <c r="C507" s="83">
        <v>3169.1899999999996</v>
      </c>
    </row>
    <row r="508" spans="1:3" x14ac:dyDescent="0.25">
      <c r="A508" s="29" t="s">
        <v>2295</v>
      </c>
      <c r="B508" s="83">
        <v>11775.02</v>
      </c>
      <c r="C508" s="83">
        <v>2492.4300000000003</v>
      </c>
    </row>
    <row r="509" spans="1:3" x14ac:dyDescent="0.25">
      <c r="A509" s="29" t="s">
        <v>1051</v>
      </c>
      <c r="B509" s="83">
        <v>11779.579999999998</v>
      </c>
      <c r="C509" s="83">
        <v>2952.2799999999997</v>
      </c>
    </row>
    <row r="510" spans="1:3" x14ac:dyDescent="0.25">
      <c r="A510" s="29" t="s">
        <v>162</v>
      </c>
      <c r="B510" s="83">
        <v>11786.019999999999</v>
      </c>
      <c r="C510" s="83">
        <v>2394.2199999999998</v>
      </c>
    </row>
    <row r="511" spans="1:3" x14ac:dyDescent="0.25">
      <c r="A511" s="29" t="s">
        <v>2484</v>
      </c>
      <c r="B511" s="83">
        <v>11809.23</v>
      </c>
      <c r="C511" s="83">
        <v>2332.4600000000009</v>
      </c>
    </row>
    <row r="512" spans="1:3" x14ac:dyDescent="0.25">
      <c r="A512" s="29" t="s">
        <v>920</v>
      </c>
      <c r="B512" s="83">
        <v>11841.62</v>
      </c>
      <c r="C512" s="83">
        <v>2521.0799999999995</v>
      </c>
    </row>
    <row r="513" spans="1:3" x14ac:dyDescent="0.25">
      <c r="A513" s="29" t="s">
        <v>1208</v>
      </c>
      <c r="B513" s="83">
        <v>11850.92</v>
      </c>
      <c r="C513" s="83">
        <v>2605.92</v>
      </c>
    </row>
    <row r="514" spans="1:3" x14ac:dyDescent="0.25">
      <c r="A514" s="29" t="s">
        <v>771</v>
      </c>
      <c r="B514" s="83">
        <v>11896.600000000002</v>
      </c>
      <c r="C514" s="83">
        <v>2859.7700000000004</v>
      </c>
    </row>
    <row r="515" spans="1:3" x14ac:dyDescent="0.25">
      <c r="A515" s="29" t="s">
        <v>333</v>
      </c>
      <c r="B515" s="83">
        <v>11930.220000000001</v>
      </c>
      <c r="C515" s="83">
        <v>1848.5800000000008</v>
      </c>
    </row>
    <row r="516" spans="1:3" x14ac:dyDescent="0.25">
      <c r="A516" s="29" t="s">
        <v>2621</v>
      </c>
      <c r="B516" s="83">
        <v>11988.43</v>
      </c>
      <c r="C516" s="83">
        <v>996.35999999999899</v>
      </c>
    </row>
    <row r="517" spans="1:3" x14ac:dyDescent="0.25">
      <c r="A517" s="29" t="s">
        <v>1311</v>
      </c>
      <c r="B517" s="83">
        <v>11990.25</v>
      </c>
      <c r="C517" s="83">
        <v>1994.1100000000004</v>
      </c>
    </row>
    <row r="518" spans="1:3" x14ac:dyDescent="0.25">
      <c r="A518" s="29" t="s">
        <v>1044</v>
      </c>
      <c r="B518" s="83">
        <v>11999.27</v>
      </c>
      <c r="C518" s="83">
        <v>1226.5599999999997</v>
      </c>
    </row>
    <row r="519" spans="1:3" x14ac:dyDescent="0.25">
      <c r="A519" s="29" t="s">
        <v>2964</v>
      </c>
      <c r="B519" s="83">
        <v>12005.09</v>
      </c>
      <c r="C519" s="83">
        <v>1810.84</v>
      </c>
    </row>
    <row r="520" spans="1:3" x14ac:dyDescent="0.25">
      <c r="A520" s="29" t="s">
        <v>4473</v>
      </c>
      <c r="B520" s="83">
        <v>12009.119999999999</v>
      </c>
      <c r="C520" s="83">
        <v>1610.8200000000002</v>
      </c>
    </row>
    <row r="521" spans="1:3" x14ac:dyDescent="0.25">
      <c r="A521" s="29" t="s">
        <v>190</v>
      </c>
      <c r="B521" s="83">
        <v>12010.29</v>
      </c>
      <c r="C521" s="83">
        <v>3553.0600000000013</v>
      </c>
    </row>
    <row r="522" spans="1:3" x14ac:dyDescent="0.25">
      <c r="A522" s="29" t="s">
        <v>1031</v>
      </c>
      <c r="B522" s="83">
        <v>12011.85</v>
      </c>
      <c r="C522" s="83">
        <v>2716.45</v>
      </c>
    </row>
    <row r="523" spans="1:3" x14ac:dyDescent="0.25">
      <c r="A523" s="29" t="s">
        <v>2997</v>
      </c>
      <c r="B523" s="83">
        <v>12060.73</v>
      </c>
      <c r="C523" s="83">
        <v>933.37999999999965</v>
      </c>
    </row>
    <row r="524" spans="1:3" x14ac:dyDescent="0.25">
      <c r="A524" s="29" t="s">
        <v>2304</v>
      </c>
      <c r="B524" s="83">
        <v>12064.23</v>
      </c>
      <c r="C524" s="83">
        <v>2228.5699999999997</v>
      </c>
    </row>
    <row r="525" spans="1:3" x14ac:dyDescent="0.25">
      <c r="A525" s="29" t="s">
        <v>1669</v>
      </c>
      <c r="B525" s="83">
        <v>12073.599999999999</v>
      </c>
      <c r="C525" s="83">
        <v>2609.5199999999995</v>
      </c>
    </row>
    <row r="526" spans="1:3" x14ac:dyDescent="0.25">
      <c r="A526" s="29" t="s">
        <v>168</v>
      </c>
      <c r="B526" s="83">
        <v>12080.7</v>
      </c>
      <c r="C526" s="83">
        <v>3673.75</v>
      </c>
    </row>
    <row r="527" spans="1:3" x14ac:dyDescent="0.25">
      <c r="A527" s="29" t="s">
        <v>3008</v>
      </c>
      <c r="B527" s="83">
        <v>12091.52</v>
      </c>
      <c r="C527" s="83">
        <v>2268.6799999999989</v>
      </c>
    </row>
    <row r="528" spans="1:3" x14ac:dyDescent="0.25">
      <c r="A528" s="29" t="s">
        <v>4196</v>
      </c>
      <c r="B528" s="83">
        <v>12099.39</v>
      </c>
      <c r="C528" s="83">
        <v>2585.2400000000002</v>
      </c>
    </row>
    <row r="529" spans="1:3" x14ac:dyDescent="0.25">
      <c r="A529" s="29" t="s">
        <v>904</v>
      </c>
      <c r="B529" s="83">
        <v>12148.7</v>
      </c>
      <c r="C529" s="83">
        <v>2573.9699999999993</v>
      </c>
    </row>
    <row r="530" spans="1:3" x14ac:dyDescent="0.25">
      <c r="A530" s="29" t="s">
        <v>2134</v>
      </c>
      <c r="B530" s="83">
        <v>12182.84</v>
      </c>
      <c r="C530" s="83">
        <v>2353.3399999999997</v>
      </c>
    </row>
    <row r="531" spans="1:3" x14ac:dyDescent="0.25">
      <c r="A531" s="29" t="s">
        <v>1161</v>
      </c>
      <c r="B531" s="83">
        <v>12183.31</v>
      </c>
      <c r="C531" s="83">
        <v>3128.6899999999996</v>
      </c>
    </row>
    <row r="532" spans="1:3" x14ac:dyDescent="0.25">
      <c r="A532" s="29" t="s">
        <v>698</v>
      </c>
      <c r="B532" s="83">
        <v>12251.169999999998</v>
      </c>
      <c r="C532" s="83">
        <v>1275.9899999999989</v>
      </c>
    </row>
    <row r="533" spans="1:3" x14ac:dyDescent="0.25">
      <c r="A533" s="29" t="s">
        <v>3005</v>
      </c>
      <c r="B533" s="83">
        <v>12274.189999999999</v>
      </c>
      <c r="C533" s="83">
        <v>1758.3599999999994</v>
      </c>
    </row>
    <row r="534" spans="1:3" x14ac:dyDescent="0.25">
      <c r="A534" s="29" t="s">
        <v>2153</v>
      </c>
      <c r="B534" s="83">
        <v>12274.39</v>
      </c>
      <c r="C534" s="83">
        <v>-278.39000000000027</v>
      </c>
    </row>
    <row r="535" spans="1:3" x14ac:dyDescent="0.25">
      <c r="A535" s="29" t="s">
        <v>4193</v>
      </c>
      <c r="B535" s="83">
        <v>12296.779999999999</v>
      </c>
      <c r="C535" s="83">
        <v>3283.42</v>
      </c>
    </row>
    <row r="536" spans="1:3" x14ac:dyDescent="0.25">
      <c r="A536" s="29" t="s">
        <v>2335</v>
      </c>
      <c r="B536" s="83">
        <v>12313.82</v>
      </c>
      <c r="C536" s="83">
        <v>2923.74</v>
      </c>
    </row>
    <row r="537" spans="1:3" x14ac:dyDescent="0.25">
      <c r="A537" s="29" t="s">
        <v>1933</v>
      </c>
      <c r="B537" s="83">
        <v>12316.1</v>
      </c>
      <c r="C537" s="83">
        <v>1159.6400000000003</v>
      </c>
    </row>
    <row r="538" spans="1:3" x14ac:dyDescent="0.25">
      <c r="A538" s="29" t="s">
        <v>2993</v>
      </c>
      <c r="B538" s="83">
        <v>12336.93</v>
      </c>
      <c r="C538" s="83">
        <v>2555.12</v>
      </c>
    </row>
    <row r="539" spans="1:3" x14ac:dyDescent="0.25">
      <c r="A539" s="29" t="s">
        <v>1181</v>
      </c>
      <c r="B539" s="83">
        <v>12364.95</v>
      </c>
      <c r="C539" s="83">
        <v>2106.7200000000003</v>
      </c>
    </row>
    <row r="540" spans="1:3" x14ac:dyDescent="0.25">
      <c r="A540" s="29" t="s">
        <v>2160</v>
      </c>
      <c r="B540" s="83">
        <v>12365.720000000001</v>
      </c>
      <c r="C540" s="83">
        <v>2391.2799999999997</v>
      </c>
    </row>
    <row r="541" spans="1:3" x14ac:dyDescent="0.25">
      <c r="A541" s="29" t="s">
        <v>837</v>
      </c>
      <c r="B541" s="83">
        <v>12372.01</v>
      </c>
      <c r="C541" s="83">
        <v>3283.09</v>
      </c>
    </row>
    <row r="542" spans="1:3" x14ac:dyDescent="0.25">
      <c r="A542" s="29" t="s">
        <v>2528</v>
      </c>
      <c r="B542" s="83">
        <v>12419.800000000001</v>
      </c>
      <c r="C542" s="83">
        <v>2207.7799999999997</v>
      </c>
    </row>
    <row r="543" spans="1:3" x14ac:dyDescent="0.25">
      <c r="A543" s="29" t="s">
        <v>2264</v>
      </c>
      <c r="B543" s="83">
        <v>12452.899999999998</v>
      </c>
      <c r="C543" s="83">
        <v>1456.79</v>
      </c>
    </row>
    <row r="544" spans="1:3" x14ac:dyDescent="0.25">
      <c r="A544" s="29" t="s">
        <v>1893</v>
      </c>
      <c r="B544" s="83">
        <v>12455.35</v>
      </c>
      <c r="C544" s="83">
        <v>3451.05</v>
      </c>
    </row>
    <row r="545" spans="1:3" x14ac:dyDescent="0.25">
      <c r="A545" s="29" t="s">
        <v>1824</v>
      </c>
      <c r="B545" s="83">
        <v>12468.83</v>
      </c>
      <c r="C545" s="83">
        <v>3142.2400000000007</v>
      </c>
    </row>
    <row r="546" spans="1:3" x14ac:dyDescent="0.25">
      <c r="A546" s="29" t="s">
        <v>1270</v>
      </c>
      <c r="B546" s="83">
        <v>12481.949999999999</v>
      </c>
      <c r="C546" s="83">
        <v>1754.5599999999995</v>
      </c>
    </row>
    <row r="547" spans="1:3" x14ac:dyDescent="0.25">
      <c r="A547" s="29" t="s">
        <v>3151</v>
      </c>
      <c r="B547" s="83">
        <v>12485.519999999999</v>
      </c>
      <c r="C547" s="83">
        <v>3792.3999999999992</v>
      </c>
    </row>
    <row r="548" spans="1:3" x14ac:dyDescent="0.25">
      <c r="A548" s="29" t="s">
        <v>2639</v>
      </c>
      <c r="B548" s="83">
        <v>12620.349999999999</v>
      </c>
      <c r="C548" s="83">
        <v>3459.7299999999996</v>
      </c>
    </row>
    <row r="549" spans="1:3" x14ac:dyDescent="0.25">
      <c r="A549" s="29" t="s">
        <v>1291</v>
      </c>
      <c r="B549" s="83">
        <v>12636.81</v>
      </c>
      <c r="C549" s="83">
        <v>2229.3000000000002</v>
      </c>
    </row>
    <row r="550" spans="1:3" x14ac:dyDescent="0.25">
      <c r="A550" s="29" t="s">
        <v>707</v>
      </c>
      <c r="B550" s="83">
        <v>12692.13</v>
      </c>
      <c r="C550" s="83">
        <v>2973.25</v>
      </c>
    </row>
    <row r="551" spans="1:3" x14ac:dyDescent="0.25">
      <c r="A551" s="29" t="s">
        <v>2761</v>
      </c>
      <c r="B551" s="83">
        <v>12728.21</v>
      </c>
      <c r="C551" s="83">
        <v>3112.3399999999997</v>
      </c>
    </row>
    <row r="552" spans="1:3" x14ac:dyDescent="0.25">
      <c r="A552" s="29" t="s">
        <v>385</v>
      </c>
      <c r="B552" s="83">
        <v>12782.11</v>
      </c>
      <c r="C552" s="83">
        <v>2617.4699999999993</v>
      </c>
    </row>
    <row r="553" spans="1:3" x14ac:dyDescent="0.25">
      <c r="A553" s="29" t="s">
        <v>3682</v>
      </c>
      <c r="B553" s="83">
        <v>12791.97</v>
      </c>
      <c r="C553" s="83">
        <v>2989.1899999999987</v>
      </c>
    </row>
    <row r="554" spans="1:3" x14ac:dyDescent="0.25">
      <c r="A554" s="29" t="s">
        <v>2105</v>
      </c>
      <c r="B554" s="83">
        <v>12804.29</v>
      </c>
      <c r="C554" s="83">
        <v>2142.87</v>
      </c>
    </row>
    <row r="555" spans="1:3" x14ac:dyDescent="0.25">
      <c r="A555" s="29" t="s">
        <v>1263</v>
      </c>
      <c r="B555" s="83">
        <v>12824.089999999998</v>
      </c>
      <c r="C555" s="83">
        <v>1877.1299999999997</v>
      </c>
    </row>
    <row r="556" spans="1:3" x14ac:dyDescent="0.25">
      <c r="A556" s="29" t="s">
        <v>1490</v>
      </c>
      <c r="B556" s="83">
        <v>12829.32</v>
      </c>
      <c r="C556" s="83">
        <v>2249.02</v>
      </c>
    </row>
    <row r="557" spans="1:3" x14ac:dyDescent="0.25">
      <c r="A557" s="29" t="s">
        <v>1227</v>
      </c>
      <c r="B557" s="83">
        <v>12836.66</v>
      </c>
      <c r="C557" s="83">
        <v>3262.21</v>
      </c>
    </row>
    <row r="558" spans="1:3" x14ac:dyDescent="0.25">
      <c r="A558" s="29" t="s">
        <v>1184</v>
      </c>
      <c r="B558" s="83">
        <v>12898.439999999999</v>
      </c>
      <c r="C558" s="83">
        <v>3184.1699999999996</v>
      </c>
    </row>
    <row r="559" spans="1:3" x14ac:dyDescent="0.25">
      <c r="A559" s="29" t="s">
        <v>2793</v>
      </c>
      <c r="B559" s="83">
        <v>12926.31</v>
      </c>
      <c r="C559" s="83">
        <v>2397.7399999999993</v>
      </c>
    </row>
    <row r="560" spans="1:3" x14ac:dyDescent="0.25">
      <c r="A560" s="29" t="s">
        <v>1177</v>
      </c>
      <c r="B560" s="83">
        <v>12939.460000000001</v>
      </c>
      <c r="C560" s="83">
        <v>3352.26</v>
      </c>
    </row>
    <row r="561" spans="1:3" x14ac:dyDescent="0.25">
      <c r="A561" s="29" t="s">
        <v>1815</v>
      </c>
      <c r="B561" s="83">
        <v>13017.329999999998</v>
      </c>
      <c r="C561" s="83">
        <v>3330.1399999999994</v>
      </c>
    </row>
    <row r="562" spans="1:3" x14ac:dyDescent="0.25">
      <c r="A562" s="29" t="s">
        <v>65</v>
      </c>
      <c r="B562" s="83">
        <v>13030.76</v>
      </c>
      <c r="C562" s="83">
        <v>2904.0899999999997</v>
      </c>
    </row>
    <row r="563" spans="1:3" x14ac:dyDescent="0.25">
      <c r="A563" s="29" t="s">
        <v>1926</v>
      </c>
      <c r="B563" s="83">
        <v>13035.41</v>
      </c>
      <c r="C563" s="83">
        <v>2851.75</v>
      </c>
    </row>
    <row r="564" spans="1:3" x14ac:dyDescent="0.25">
      <c r="A564" s="29" t="s">
        <v>2386</v>
      </c>
      <c r="B564" s="83">
        <v>13051</v>
      </c>
      <c r="C564" s="83">
        <v>1609.8200000000002</v>
      </c>
    </row>
    <row r="565" spans="1:3" x14ac:dyDescent="0.25">
      <c r="A565" s="29" t="s">
        <v>1234</v>
      </c>
      <c r="B565" s="83">
        <v>13122.380000000001</v>
      </c>
      <c r="C565" s="83">
        <v>1427.9099999999992</v>
      </c>
    </row>
    <row r="566" spans="1:3" x14ac:dyDescent="0.25">
      <c r="A566" s="29" t="s">
        <v>2215</v>
      </c>
      <c r="B566" s="83">
        <v>13140.69</v>
      </c>
      <c r="C566" s="83">
        <v>3863.6500000000005</v>
      </c>
    </row>
    <row r="567" spans="1:3" x14ac:dyDescent="0.25">
      <c r="A567" s="29" t="s">
        <v>1971</v>
      </c>
      <c r="B567" s="83">
        <v>13322.15</v>
      </c>
      <c r="C567" s="83">
        <v>3263.9200000000005</v>
      </c>
    </row>
    <row r="568" spans="1:3" x14ac:dyDescent="0.25">
      <c r="A568" s="29" t="s">
        <v>1039</v>
      </c>
      <c r="B568" s="83">
        <v>13325.99</v>
      </c>
      <c r="C568" s="83">
        <v>2584.59</v>
      </c>
    </row>
    <row r="569" spans="1:3" x14ac:dyDescent="0.25">
      <c r="A569" s="29" t="s">
        <v>1138</v>
      </c>
      <c r="B569" s="83">
        <v>13398.070000000002</v>
      </c>
      <c r="C569" s="83">
        <v>2393.3800000000006</v>
      </c>
    </row>
    <row r="570" spans="1:3" x14ac:dyDescent="0.25">
      <c r="A570" s="29" t="s">
        <v>2121</v>
      </c>
      <c r="B570" s="83">
        <v>13416.79</v>
      </c>
      <c r="C570" s="83">
        <v>235.56000000000176</v>
      </c>
    </row>
    <row r="571" spans="1:3" x14ac:dyDescent="0.25">
      <c r="A571" s="29" t="s">
        <v>3055</v>
      </c>
      <c r="B571" s="83">
        <v>13441.960000000001</v>
      </c>
      <c r="C571" s="83">
        <v>2444.5300000000002</v>
      </c>
    </row>
    <row r="572" spans="1:3" x14ac:dyDescent="0.25">
      <c r="A572" s="29" t="s">
        <v>4768</v>
      </c>
      <c r="B572" s="83">
        <v>13450.48</v>
      </c>
      <c r="C572" s="83">
        <v>5098.9999999999991</v>
      </c>
    </row>
    <row r="573" spans="1:3" x14ac:dyDescent="0.25">
      <c r="A573" s="29" t="s">
        <v>2852</v>
      </c>
      <c r="B573" s="83">
        <v>13450.78</v>
      </c>
      <c r="C573" s="83">
        <v>1583.1400000000003</v>
      </c>
    </row>
    <row r="574" spans="1:3" x14ac:dyDescent="0.25">
      <c r="A574" s="29" t="s">
        <v>768</v>
      </c>
      <c r="B574" s="83">
        <v>13488.609999999999</v>
      </c>
      <c r="C574" s="83">
        <v>-375.26000000000079</v>
      </c>
    </row>
    <row r="575" spans="1:3" x14ac:dyDescent="0.25">
      <c r="A575" s="29" t="s">
        <v>2673</v>
      </c>
      <c r="B575" s="83">
        <v>13509.11</v>
      </c>
      <c r="C575" s="83">
        <v>1350.4700000000003</v>
      </c>
    </row>
    <row r="576" spans="1:3" x14ac:dyDescent="0.25">
      <c r="A576" s="29" t="s">
        <v>438</v>
      </c>
      <c r="B576" s="83">
        <v>13511.65</v>
      </c>
      <c r="C576" s="83">
        <v>2010.23</v>
      </c>
    </row>
    <row r="577" spans="1:3" x14ac:dyDescent="0.25">
      <c r="A577" s="29" t="s">
        <v>1141</v>
      </c>
      <c r="B577" s="83">
        <v>13599.68</v>
      </c>
      <c r="C577" s="83">
        <v>1751.0099999999995</v>
      </c>
    </row>
    <row r="578" spans="1:3" x14ac:dyDescent="0.25">
      <c r="A578" s="29" t="s">
        <v>761</v>
      </c>
      <c r="B578" s="83">
        <v>13606.23</v>
      </c>
      <c r="C578" s="83">
        <v>3147.9700000000003</v>
      </c>
    </row>
    <row r="579" spans="1:3" x14ac:dyDescent="0.25">
      <c r="A579" s="29" t="s">
        <v>2601</v>
      </c>
      <c r="B579" s="83">
        <v>13622.08</v>
      </c>
      <c r="C579" s="83">
        <v>2732.3999999999996</v>
      </c>
    </row>
    <row r="580" spans="1:3" x14ac:dyDescent="0.25">
      <c r="A580" s="29" t="s">
        <v>472</v>
      </c>
      <c r="B580" s="83">
        <v>13662.619999999999</v>
      </c>
      <c r="C580" s="83">
        <v>2990.13</v>
      </c>
    </row>
    <row r="581" spans="1:3" x14ac:dyDescent="0.25">
      <c r="A581" s="29" t="s">
        <v>3922</v>
      </c>
      <c r="B581" s="83">
        <v>13694.78</v>
      </c>
      <c r="C581" s="83">
        <v>669.59000000000026</v>
      </c>
    </row>
    <row r="582" spans="1:3" x14ac:dyDescent="0.25">
      <c r="A582" s="29" t="s">
        <v>2586</v>
      </c>
      <c r="B582" s="83">
        <v>13705.22</v>
      </c>
      <c r="C582" s="83">
        <v>1554.1599999999992</v>
      </c>
    </row>
    <row r="583" spans="1:3" x14ac:dyDescent="0.25">
      <c r="A583" s="29" t="s">
        <v>757</v>
      </c>
      <c r="B583" s="83">
        <v>13713.13</v>
      </c>
      <c r="C583" s="83">
        <v>2119.9499999999998</v>
      </c>
    </row>
    <row r="584" spans="1:3" x14ac:dyDescent="0.25">
      <c r="A584" s="29" t="s">
        <v>40</v>
      </c>
      <c r="B584" s="83">
        <v>13723.189999999999</v>
      </c>
      <c r="C584" s="83">
        <v>3987.0499999999997</v>
      </c>
    </row>
    <row r="585" spans="1:3" x14ac:dyDescent="0.25">
      <c r="A585" s="29" t="s">
        <v>2671</v>
      </c>
      <c r="B585" s="83">
        <v>13746.14</v>
      </c>
      <c r="C585" s="83">
        <v>3453.68</v>
      </c>
    </row>
    <row r="586" spans="1:3" x14ac:dyDescent="0.25">
      <c r="A586" s="29" t="s">
        <v>2231</v>
      </c>
      <c r="B586" s="83">
        <v>13904.86</v>
      </c>
      <c r="C586" s="83">
        <v>1587.7299999999998</v>
      </c>
    </row>
    <row r="587" spans="1:3" x14ac:dyDescent="0.25">
      <c r="A587" s="29" t="s">
        <v>3106</v>
      </c>
      <c r="B587" s="83">
        <v>13917.65</v>
      </c>
      <c r="C587" s="83">
        <v>215.74000000000007</v>
      </c>
    </row>
    <row r="588" spans="1:3" x14ac:dyDescent="0.25">
      <c r="A588" s="29" t="s">
        <v>715</v>
      </c>
      <c r="B588" s="83">
        <v>13974.170000000002</v>
      </c>
      <c r="C588" s="83">
        <v>3800.99</v>
      </c>
    </row>
    <row r="589" spans="1:3" x14ac:dyDescent="0.25">
      <c r="A589" s="29" t="s">
        <v>1885</v>
      </c>
      <c r="B589" s="83">
        <v>14086.050000000001</v>
      </c>
      <c r="C589" s="83">
        <v>3511.86</v>
      </c>
    </row>
    <row r="590" spans="1:3" x14ac:dyDescent="0.25">
      <c r="A590" s="29" t="s">
        <v>1943</v>
      </c>
      <c r="B590" s="83">
        <v>14125.36</v>
      </c>
      <c r="C590" s="83">
        <v>2464.5</v>
      </c>
    </row>
    <row r="591" spans="1:3" x14ac:dyDescent="0.25">
      <c r="A591" s="29" t="s">
        <v>2414</v>
      </c>
      <c r="B591" s="83">
        <v>14144.33</v>
      </c>
      <c r="C591" s="83">
        <v>3449.9699999999993</v>
      </c>
    </row>
    <row r="592" spans="1:3" x14ac:dyDescent="0.25">
      <c r="A592" s="29" t="s">
        <v>2089</v>
      </c>
      <c r="B592" s="83">
        <v>14159.1</v>
      </c>
      <c r="C592" s="83">
        <v>1763.05</v>
      </c>
    </row>
    <row r="593" spans="1:3" x14ac:dyDescent="0.25">
      <c r="A593" s="29" t="s">
        <v>2717</v>
      </c>
      <c r="B593" s="83">
        <v>14174.809999999998</v>
      </c>
      <c r="C593" s="83">
        <v>2229.9400000000005</v>
      </c>
    </row>
    <row r="594" spans="1:3" x14ac:dyDescent="0.25">
      <c r="A594" s="29" t="s">
        <v>2903</v>
      </c>
      <c r="B594" s="83">
        <v>14189.24</v>
      </c>
      <c r="C594" s="83">
        <v>4100.4799999999987</v>
      </c>
    </row>
    <row r="595" spans="1:3" x14ac:dyDescent="0.25">
      <c r="A595" s="29" t="s">
        <v>867</v>
      </c>
      <c r="B595" s="83">
        <v>14196.4</v>
      </c>
      <c r="C595" s="83">
        <v>3191.6699999999996</v>
      </c>
    </row>
    <row r="596" spans="1:3" x14ac:dyDescent="0.25">
      <c r="A596" s="29" t="s">
        <v>235</v>
      </c>
      <c r="B596" s="83">
        <v>14220.220000000001</v>
      </c>
      <c r="C596" s="83">
        <v>3701.17</v>
      </c>
    </row>
    <row r="597" spans="1:3" x14ac:dyDescent="0.25">
      <c r="A597" s="29" t="s">
        <v>3098</v>
      </c>
      <c r="B597" s="83">
        <v>14308.54</v>
      </c>
      <c r="C597" s="83">
        <v>3040.69</v>
      </c>
    </row>
    <row r="598" spans="1:3" x14ac:dyDescent="0.25">
      <c r="A598" s="29" t="s">
        <v>2833</v>
      </c>
      <c r="B598" s="83">
        <v>14340.130000000001</v>
      </c>
      <c r="C598" s="83">
        <v>2023.57</v>
      </c>
    </row>
    <row r="599" spans="1:3" x14ac:dyDescent="0.25">
      <c r="A599" s="29" t="s">
        <v>628</v>
      </c>
      <c r="B599" s="83">
        <v>14353.850000000002</v>
      </c>
      <c r="C599" s="83">
        <v>3301.0299999999997</v>
      </c>
    </row>
    <row r="600" spans="1:3" x14ac:dyDescent="0.25">
      <c r="A600" s="29" t="s">
        <v>1966</v>
      </c>
      <c r="B600" s="83">
        <v>14373.78</v>
      </c>
      <c r="C600" s="83">
        <v>2162.400000000001</v>
      </c>
    </row>
    <row r="601" spans="1:3" x14ac:dyDescent="0.25">
      <c r="A601" s="29" t="s">
        <v>2260</v>
      </c>
      <c r="B601" s="83">
        <v>14374.339999999998</v>
      </c>
      <c r="C601" s="83">
        <v>2444.369999999999</v>
      </c>
    </row>
    <row r="602" spans="1:3" x14ac:dyDescent="0.25">
      <c r="A602" s="29" t="s">
        <v>3550</v>
      </c>
      <c r="B602" s="83">
        <v>14396.29</v>
      </c>
      <c r="C602" s="83">
        <v>2327.6999999999994</v>
      </c>
    </row>
    <row r="603" spans="1:3" x14ac:dyDescent="0.25">
      <c r="A603" s="29" t="s">
        <v>746</v>
      </c>
      <c r="B603" s="83">
        <v>14404.86</v>
      </c>
      <c r="C603" s="83">
        <v>2805.9100000000008</v>
      </c>
    </row>
    <row r="604" spans="1:3" x14ac:dyDescent="0.25">
      <c r="A604" s="29" t="s">
        <v>1571</v>
      </c>
      <c r="B604" s="83">
        <v>14447.57</v>
      </c>
      <c r="C604" s="83">
        <v>4322.3999999999996</v>
      </c>
    </row>
    <row r="605" spans="1:3" x14ac:dyDescent="0.25">
      <c r="A605" s="29" t="s">
        <v>831</v>
      </c>
      <c r="B605" s="83">
        <v>14452.49</v>
      </c>
      <c r="C605" s="83">
        <v>1890.7799999999997</v>
      </c>
    </row>
    <row r="606" spans="1:3" x14ac:dyDescent="0.25">
      <c r="A606" s="29" t="s">
        <v>2927</v>
      </c>
      <c r="B606" s="83">
        <v>14457.009999999998</v>
      </c>
      <c r="C606" s="83">
        <v>982.09999999999957</v>
      </c>
    </row>
    <row r="607" spans="1:3" x14ac:dyDescent="0.25">
      <c r="A607" s="29" t="s">
        <v>2210</v>
      </c>
      <c r="B607" s="83">
        <v>14521.2</v>
      </c>
      <c r="C607" s="83">
        <v>1444.049999999999</v>
      </c>
    </row>
    <row r="608" spans="1:3" x14ac:dyDescent="0.25">
      <c r="A608" s="29" t="s">
        <v>251</v>
      </c>
      <c r="B608" s="83">
        <v>14525.93</v>
      </c>
      <c r="C608" s="83">
        <v>3463.17</v>
      </c>
    </row>
    <row r="609" spans="1:3" x14ac:dyDescent="0.25">
      <c r="A609" s="29" t="s">
        <v>4502</v>
      </c>
      <c r="B609" s="83">
        <v>14601.34</v>
      </c>
      <c r="C609" s="83">
        <v>3697.0299999999997</v>
      </c>
    </row>
    <row r="610" spans="1:3" x14ac:dyDescent="0.25">
      <c r="A610" s="29" t="s">
        <v>1630</v>
      </c>
      <c r="B610" s="83">
        <v>14626.01</v>
      </c>
      <c r="C610" s="83">
        <v>2133.7099999999991</v>
      </c>
    </row>
    <row r="611" spans="1:3" x14ac:dyDescent="0.25">
      <c r="A611" s="29" t="s">
        <v>2419</v>
      </c>
      <c r="B611" s="83">
        <v>14626.61</v>
      </c>
      <c r="C611" s="83">
        <v>3778.1100000000015</v>
      </c>
    </row>
    <row r="612" spans="1:3" x14ac:dyDescent="0.25">
      <c r="A612" s="29" t="s">
        <v>1340</v>
      </c>
      <c r="B612" s="83">
        <v>14637.78</v>
      </c>
      <c r="C612" s="83">
        <v>4510.28</v>
      </c>
    </row>
    <row r="613" spans="1:3" x14ac:dyDescent="0.25">
      <c r="A613" s="29" t="s">
        <v>2000</v>
      </c>
      <c r="B613" s="83">
        <v>14638.15</v>
      </c>
      <c r="C613" s="83">
        <v>1980.8799999999999</v>
      </c>
    </row>
    <row r="614" spans="1:3" x14ac:dyDescent="0.25">
      <c r="A614" s="29" t="s">
        <v>2725</v>
      </c>
      <c r="B614" s="83">
        <v>14690.970000000001</v>
      </c>
      <c r="C614" s="83">
        <v>2718.5699999999997</v>
      </c>
    </row>
    <row r="615" spans="1:3" x14ac:dyDescent="0.25">
      <c r="A615" s="29" t="s">
        <v>878</v>
      </c>
      <c r="B615" s="83">
        <v>14764.310000000001</v>
      </c>
      <c r="C615" s="83">
        <v>3508.4700000000003</v>
      </c>
    </row>
    <row r="616" spans="1:3" x14ac:dyDescent="0.25">
      <c r="A616" s="29" t="s">
        <v>702</v>
      </c>
      <c r="B616" s="83">
        <v>14766.67</v>
      </c>
      <c r="C616" s="83">
        <v>2833.65</v>
      </c>
    </row>
    <row r="617" spans="1:3" x14ac:dyDescent="0.25">
      <c r="A617" s="29" t="s">
        <v>1346</v>
      </c>
      <c r="B617" s="83">
        <v>14783.36</v>
      </c>
      <c r="C617" s="83">
        <v>4251.4800000000005</v>
      </c>
    </row>
    <row r="618" spans="1:3" x14ac:dyDescent="0.25">
      <c r="A618" s="29" t="s">
        <v>1746</v>
      </c>
      <c r="B618" s="83">
        <v>14793.240000000002</v>
      </c>
      <c r="C618" s="83">
        <v>1904.5600000000002</v>
      </c>
    </row>
    <row r="619" spans="1:3" x14ac:dyDescent="0.25">
      <c r="A619" s="29" t="s">
        <v>2953</v>
      </c>
      <c r="B619" s="83">
        <v>14856.2</v>
      </c>
      <c r="C619" s="83">
        <v>3972.6900000000005</v>
      </c>
    </row>
    <row r="620" spans="1:3" x14ac:dyDescent="0.25">
      <c r="A620" s="29" t="s">
        <v>1313</v>
      </c>
      <c r="B620" s="83">
        <v>14995.310000000001</v>
      </c>
      <c r="C620" s="83">
        <v>2746.08</v>
      </c>
    </row>
    <row r="621" spans="1:3" x14ac:dyDescent="0.25">
      <c r="A621" s="29" t="s">
        <v>781</v>
      </c>
      <c r="B621" s="83">
        <v>15094.61</v>
      </c>
      <c r="C621" s="83">
        <v>2959.6900000000005</v>
      </c>
    </row>
    <row r="622" spans="1:3" x14ac:dyDescent="0.25">
      <c r="A622" s="29" t="s">
        <v>1904</v>
      </c>
      <c r="B622" s="83">
        <v>15127.439999999999</v>
      </c>
      <c r="C622" s="83">
        <v>1592.1199999999994</v>
      </c>
    </row>
    <row r="623" spans="1:3" x14ac:dyDescent="0.25">
      <c r="A623" s="29" t="s">
        <v>1920</v>
      </c>
      <c r="B623" s="83">
        <v>15194.170000000002</v>
      </c>
      <c r="C623" s="83">
        <v>2363.2500000000009</v>
      </c>
    </row>
    <row r="624" spans="1:3" x14ac:dyDescent="0.25">
      <c r="A624" s="29" t="s">
        <v>2592</v>
      </c>
      <c r="B624" s="83">
        <v>15200.3</v>
      </c>
      <c r="C624" s="83">
        <v>2549.1899999999987</v>
      </c>
    </row>
    <row r="625" spans="1:3" x14ac:dyDescent="0.25">
      <c r="A625" s="29" t="s">
        <v>604</v>
      </c>
      <c r="B625" s="83">
        <v>15283.94</v>
      </c>
      <c r="C625" s="83">
        <v>3034.2500000000009</v>
      </c>
    </row>
    <row r="626" spans="1:3" x14ac:dyDescent="0.25">
      <c r="A626" s="29" t="s">
        <v>1710</v>
      </c>
      <c r="B626" s="83">
        <v>15284.74</v>
      </c>
      <c r="C626" s="83">
        <v>1569.0699999999997</v>
      </c>
    </row>
    <row r="627" spans="1:3" x14ac:dyDescent="0.25">
      <c r="A627" s="29" t="s">
        <v>2737</v>
      </c>
      <c r="B627" s="83">
        <v>15373.07</v>
      </c>
      <c r="C627" s="83">
        <v>3489.7799999999997</v>
      </c>
    </row>
    <row r="628" spans="1:3" x14ac:dyDescent="0.25">
      <c r="A628" s="29" t="s">
        <v>378</v>
      </c>
      <c r="B628" s="83">
        <v>15383.599999999999</v>
      </c>
      <c r="C628" s="83">
        <v>1982.2799999999993</v>
      </c>
    </row>
    <row r="629" spans="1:3" x14ac:dyDescent="0.25">
      <c r="A629" s="29" t="s">
        <v>958</v>
      </c>
      <c r="B629" s="83">
        <v>15391.11</v>
      </c>
      <c r="C629" s="83">
        <v>3270.5299999999997</v>
      </c>
    </row>
    <row r="630" spans="1:3" x14ac:dyDescent="0.25">
      <c r="A630" s="29" t="s">
        <v>2974</v>
      </c>
      <c r="B630" s="83">
        <v>15395.81</v>
      </c>
      <c r="C630" s="83">
        <v>3564.7400000000002</v>
      </c>
    </row>
    <row r="631" spans="1:3" x14ac:dyDescent="0.25">
      <c r="A631" s="29" t="s">
        <v>1595</v>
      </c>
      <c r="B631" s="83">
        <v>15402.939999999999</v>
      </c>
      <c r="C631" s="83">
        <v>4264.8999999999996</v>
      </c>
    </row>
    <row r="632" spans="1:3" x14ac:dyDescent="0.25">
      <c r="A632" s="29" t="s">
        <v>2617</v>
      </c>
      <c r="B632" s="83">
        <v>15483.600000000002</v>
      </c>
      <c r="C632" s="83">
        <v>4629.1400000000012</v>
      </c>
    </row>
    <row r="633" spans="1:3" x14ac:dyDescent="0.25">
      <c r="A633" s="29" t="s">
        <v>3320</v>
      </c>
      <c r="B633" s="83">
        <v>15527.310000000001</v>
      </c>
      <c r="C633" s="83">
        <v>2965.78</v>
      </c>
    </row>
    <row r="634" spans="1:3" x14ac:dyDescent="0.25">
      <c r="A634" s="29" t="s">
        <v>973</v>
      </c>
      <c r="B634" s="83">
        <v>15576.289999999999</v>
      </c>
      <c r="C634" s="83">
        <v>3850.3600000000006</v>
      </c>
    </row>
    <row r="635" spans="1:3" x14ac:dyDescent="0.25">
      <c r="A635" s="29" t="s">
        <v>799</v>
      </c>
      <c r="B635" s="83">
        <v>15584.469999999998</v>
      </c>
      <c r="C635" s="83">
        <v>4737.2</v>
      </c>
    </row>
    <row r="636" spans="1:3" x14ac:dyDescent="0.25">
      <c r="A636" s="29" t="s">
        <v>3197</v>
      </c>
      <c r="B636" s="83">
        <v>15669.92</v>
      </c>
      <c r="C636" s="83">
        <v>890.59000000000037</v>
      </c>
    </row>
    <row r="637" spans="1:3" x14ac:dyDescent="0.25">
      <c r="A637" s="29" t="s">
        <v>1674</v>
      </c>
      <c r="B637" s="83">
        <v>15732.679999999998</v>
      </c>
      <c r="C637" s="83">
        <v>2516.2099999999987</v>
      </c>
    </row>
    <row r="638" spans="1:3" x14ac:dyDescent="0.25">
      <c r="A638" s="29" t="s">
        <v>1134</v>
      </c>
      <c r="B638" s="83">
        <v>15733.54</v>
      </c>
      <c r="C638" s="83">
        <v>1306.2299999999991</v>
      </c>
    </row>
    <row r="639" spans="1:3" x14ac:dyDescent="0.25">
      <c r="A639" s="29" t="s">
        <v>1957</v>
      </c>
      <c r="B639" s="83">
        <v>15782.23</v>
      </c>
      <c r="C639" s="83">
        <v>3518.9800000000005</v>
      </c>
    </row>
    <row r="640" spans="1:3" x14ac:dyDescent="0.25">
      <c r="A640" s="29" t="s">
        <v>2372</v>
      </c>
      <c r="B640" s="83">
        <v>15858.499999999998</v>
      </c>
      <c r="C640" s="83">
        <v>2120.9600000000005</v>
      </c>
    </row>
    <row r="641" spans="1:3" x14ac:dyDescent="0.25">
      <c r="A641" s="29" t="s">
        <v>1509</v>
      </c>
      <c r="B641" s="83">
        <v>15921.369999999997</v>
      </c>
      <c r="C641" s="83">
        <v>2467.5</v>
      </c>
    </row>
    <row r="642" spans="1:3" x14ac:dyDescent="0.25">
      <c r="A642" s="29" t="s">
        <v>2730</v>
      </c>
      <c r="B642" s="83">
        <v>16097.4</v>
      </c>
      <c r="C642" s="83">
        <v>60.349999999999753</v>
      </c>
    </row>
    <row r="643" spans="1:3" x14ac:dyDescent="0.25">
      <c r="A643" s="29" t="s">
        <v>2212</v>
      </c>
      <c r="B643" s="83">
        <v>16124.45</v>
      </c>
      <c r="C643" s="83">
        <v>3427.24</v>
      </c>
    </row>
    <row r="644" spans="1:3" x14ac:dyDescent="0.25">
      <c r="A644" s="29" t="s">
        <v>991</v>
      </c>
      <c r="B644" s="83">
        <v>16203.42</v>
      </c>
      <c r="C644" s="83">
        <v>3486.37</v>
      </c>
    </row>
    <row r="645" spans="1:3" x14ac:dyDescent="0.25">
      <c r="A645" s="29" t="s">
        <v>998</v>
      </c>
      <c r="B645" s="83">
        <v>16253.869999999999</v>
      </c>
      <c r="C645" s="83">
        <v>3438.0599999999995</v>
      </c>
    </row>
    <row r="646" spans="1:3" x14ac:dyDescent="0.25">
      <c r="A646" s="29" t="s">
        <v>1062</v>
      </c>
      <c r="B646" s="83">
        <v>16255.940000000002</v>
      </c>
      <c r="C646" s="83">
        <v>3943.4700000000003</v>
      </c>
    </row>
    <row r="647" spans="1:3" x14ac:dyDescent="0.25">
      <c r="A647" s="29" t="s">
        <v>217</v>
      </c>
      <c r="B647" s="83">
        <v>16275.52</v>
      </c>
      <c r="C647" s="83">
        <v>4361.17</v>
      </c>
    </row>
    <row r="648" spans="1:3" x14ac:dyDescent="0.25">
      <c r="A648" s="29" t="s">
        <v>3423</v>
      </c>
      <c r="B648" s="83">
        <v>16290.52</v>
      </c>
      <c r="C648" s="83">
        <v>1679.6099999999997</v>
      </c>
    </row>
    <row r="649" spans="1:3" x14ac:dyDescent="0.25">
      <c r="A649" s="29" t="s">
        <v>3445</v>
      </c>
      <c r="B649" s="83">
        <v>16358.320000000002</v>
      </c>
      <c r="C649" s="83">
        <v>2101.6500000000005</v>
      </c>
    </row>
    <row r="650" spans="1:3" x14ac:dyDescent="0.25">
      <c r="A650" s="29" t="s">
        <v>1089</v>
      </c>
      <c r="B650" s="83">
        <v>16427.919999999998</v>
      </c>
      <c r="C650" s="83">
        <v>4326.2699999999995</v>
      </c>
    </row>
    <row r="651" spans="1:3" x14ac:dyDescent="0.25">
      <c r="A651" s="29" t="s">
        <v>1167</v>
      </c>
      <c r="B651" s="83">
        <v>16482.47</v>
      </c>
      <c r="C651" s="83">
        <v>3119.6499999999996</v>
      </c>
    </row>
    <row r="652" spans="1:3" x14ac:dyDescent="0.25">
      <c r="A652" s="29" t="s">
        <v>683</v>
      </c>
      <c r="B652" s="83">
        <v>16551.400000000001</v>
      </c>
      <c r="C652" s="83">
        <v>4454.3400000000011</v>
      </c>
    </row>
    <row r="653" spans="1:3" x14ac:dyDescent="0.25">
      <c r="A653" s="29" t="s">
        <v>622</v>
      </c>
      <c r="B653" s="83">
        <v>16699.41</v>
      </c>
      <c r="C653" s="83">
        <v>2887.6100000000006</v>
      </c>
    </row>
    <row r="654" spans="1:3" x14ac:dyDescent="0.25">
      <c r="A654" s="29" t="s">
        <v>1015</v>
      </c>
      <c r="B654" s="83">
        <v>16720.010000000002</v>
      </c>
      <c r="C654" s="83">
        <v>2841.0299999999997</v>
      </c>
    </row>
    <row r="655" spans="1:3" x14ac:dyDescent="0.25">
      <c r="A655" s="29" t="s">
        <v>924</v>
      </c>
      <c r="B655" s="83">
        <v>16724.07</v>
      </c>
      <c r="C655" s="83">
        <v>1583.5199999999988</v>
      </c>
    </row>
    <row r="656" spans="1:3" x14ac:dyDescent="0.25">
      <c r="A656" s="29" t="s">
        <v>3213</v>
      </c>
      <c r="B656" s="83">
        <v>16758.87</v>
      </c>
      <c r="C656" s="83">
        <v>4212.2799999999979</v>
      </c>
    </row>
    <row r="657" spans="1:3" x14ac:dyDescent="0.25">
      <c r="A657" s="29" t="s">
        <v>389</v>
      </c>
      <c r="B657" s="83">
        <v>16758.949999999997</v>
      </c>
      <c r="C657" s="83">
        <v>4032.8499999999985</v>
      </c>
    </row>
    <row r="658" spans="1:3" x14ac:dyDescent="0.25">
      <c r="A658" s="29" t="s">
        <v>3836</v>
      </c>
      <c r="B658" s="83">
        <v>16759.240000000002</v>
      </c>
      <c r="C658" s="83">
        <v>3416.8700000000008</v>
      </c>
    </row>
    <row r="659" spans="1:3" x14ac:dyDescent="0.25">
      <c r="A659" s="29" t="s">
        <v>3965</v>
      </c>
      <c r="B659" s="83">
        <v>16819.38</v>
      </c>
      <c r="C659" s="83">
        <v>3444.900000000001</v>
      </c>
    </row>
    <row r="660" spans="1:3" x14ac:dyDescent="0.25">
      <c r="A660" s="29" t="s">
        <v>2947</v>
      </c>
      <c r="B660" s="83">
        <v>16895.11</v>
      </c>
      <c r="C660" s="83">
        <v>3916.29</v>
      </c>
    </row>
    <row r="661" spans="1:3" x14ac:dyDescent="0.25">
      <c r="A661" s="29" t="s">
        <v>3156</v>
      </c>
      <c r="B661" s="83">
        <v>16917.939999999999</v>
      </c>
      <c r="C661" s="83">
        <v>4316.79</v>
      </c>
    </row>
    <row r="662" spans="1:3" x14ac:dyDescent="0.25">
      <c r="A662" s="29" t="s">
        <v>1073</v>
      </c>
      <c r="B662" s="83">
        <v>16920.509999999998</v>
      </c>
      <c r="C662" s="83">
        <v>1940.6499999999996</v>
      </c>
    </row>
    <row r="663" spans="1:3" x14ac:dyDescent="0.25">
      <c r="A663" s="29" t="s">
        <v>1609</v>
      </c>
      <c r="B663" s="83">
        <v>16946.999999999996</v>
      </c>
      <c r="C663" s="83">
        <v>2580.91</v>
      </c>
    </row>
    <row r="664" spans="1:3" x14ac:dyDescent="0.25">
      <c r="A664" s="29" t="s">
        <v>2551</v>
      </c>
      <c r="B664" s="83">
        <v>16973.560000000001</v>
      </c>
      <c r="C664" s="83">
        <v>2576.23</v>
      </c>
    </row>
    <row r="665" spans="1:3" x14ac:dyDescent="0.25">
      <c r="A665" s="29" t="s">
        <v>1251</v>
      </c>
      <c r="B665" s="83">
        <v>17028.89</v>
      </c>
      <c r="C665" s="83">
        <v>4529.8</v>
      </c>
    </row>
    <row r="666" spans="1:3" x14ac:dyDescent="0.25">
      <c r="A666" s="29" t="s">
        <v>1858</v>
      </c>
      <c r="B666" s="83">
        <v>17123.55</v>
      </c>
      <c r="C666" s="83">
        <v>3451.07</v>
      </c>
    </row>
    <row r="667" spans="1:3" x14ac:dyDescent="0.25">
      <c r="A667" s="29" t="s">
        <v>1546</v>
      </c>
      <c r="B667" s="83">
        <v>17139.769999999997</v>
      </c>
      <c r="C667" s="83">
        <v>4843.4399999999996</v>
      </c>
    </row>
    <row r="668" spans="1:3" x14ac:dyDescent="0.25">
      <c r="A668" s="29" t="s">
        <v>934</v>
      </c>
      <c r="B668" s="83">
        <v>17320.68</v>
      </c>
      <c r="C668" s="83">
        <v>4042.190000000001</v>
      </c>
    </row>
    <row r="669" spans="1:3" x14ac:dyDescent="0.25">
      <c r="A669" s="29" t="s">
        <v>373</v>
      </c>
      <c r="B669" s="83">
        <v>17331.510000000002</v>
      </c>
      <c r="C669" s="83">
        <v>3368.7799999999997</v>
      </c>
    </row>
    <row r="670" spans="1:3" x14ac:dyDescent="0.25">
      <c r="A670" s="29" t="s">
        <v>1010</v>
      </c>
      <c r="B670" s="83">
        <v>17385.239999999998</v>
      </c>
      <c r="C670" s="83">
        <v>3312.3899999999994</v>
      </c>
    </row>
    <row r="671" spans="1:3" x14ac:dyDescent="0.25">
      <c r="A671" s="29" t="s">
        <v>1148</v>
      </c>
      <c r="B671" s="83">
        <v>17442.47</v>
      </c>
      <c r="C671" s="83">
        <v>3990.44</v>
      </c>
    </row>
    <row r="672" spans="1:3" x14ac:dyDescent="0.25">
      <c r="A672" s="29" t="s">
        <v>595</v>
      </c>
      <c r="B672" s="83">
        <v>17449.66</v>
      </c>
      <c r="C672" s="83">
        <v>2492.1800000000012</v>
      </c>
    </row>
    <row r="673" spans="1:3" x14ac:dyDescent="0.25">
      <c r="A673" s="29" t="s">
        <v>1691</v>
      </c>
      <c r="B673" s="83">
        <v>17472.259999999998</v>
      </c>
      <c r="C673" s="83">
        <v>4270.99</v>
      </c>
    </row>
    <row r="674" spans="1:3" x14ac:dyDescent="0.25">
      <c r="A674" s="29" t="s">
        <v>1092</v>
      </c>
      <c r="B674" s="83">
        <v>17498.54</v>
      </c>
      <c r="C674" s="83">
        <v>4208.6499999999987</v>
      </c>
    </row>
    <row r="675" spans="1:3" x14ac:dyDescent="0.25">
      <c r="A675" s="29" t="s">
        <v>547</v>
      </c>
      <c r="B675" s="83">
        <v>17507.87</v>
      </c>
      <c r="C675" s="83">
        <v>4774.2100000000009</v>
      </c>
    </row>
    <row r="676" spans="1:3" x14ac:dyDescent="0.25">
      <c r="A676" s="29" t="s">
        <v>1427</v>
      </c>
      <c r="B676" s="83">
        <v>17600.579999999998</v>
      </c>
      <c r="C676" s="83">
        <v>3591.8499999999995</v>
      </c>
    </row>
    <row r="677" spans="1:3" x14ac:dyDescent="0.25">
      <c r="A677" s="29" t="s">
        <v>2205</v>
      </c>
      <c r="B677" s="83">
        <v>17624.46</v>
      </c>
      <c r="C677" s="83">
        <v>4531.3500000000004</v>
      </c>
    </row>
    <row r="678" spans="1:3" x14ac:dyDescent="0.25">
      <c r="A678" s="29" t="s">
        <v>454</v>
      </c>
      <c r="B678" s="83">
        <v>17652.95</v>
      </c>
      <c r="C678" s="83">
        <v>5254.49</v>
      </c>
    </row>
    <row r="679" spans="1:3" x14ac:dyDescent="0.25">
      <c r="A679" s="29" t="s">
        <v>1520</v>
      </c>
      <c r="B679" s="83">
        <v>17822.34</v>
      </c>
      <c r="C679" s="83">
        <v>3950.7700000000009</v>
      </c>
    </row>
    <row r="680" spans="1:3" x14ac:dyDescent="0.25">
      <c r="A680" s="29" t="s">
        <v>3291</v>
      </c>
      <c r="B680" s="83">
        <v>17913.980000000003</v>
      </c>
      <c r="C680" s="83">
        <v>2987.0300000000007</v>
      </c>
    </row>
    <row r="681" spans="1:3" x14ac:dyDescent="0.25">
      <c r="A681" s="29" t="s">
        <v>341</v>
      </c>
      <c r="B681" s="83">
        <v>17952.260000000002</v>
      </c>
      <c r="C681" s="83">
        <v>2967.82</v>
      </c>
    </row>
    <row r="682" spans="1:3" x14ac:dyDescent="0.25">
      <c r="A682" s="29" t="s">
        <v>433</v>
      </c>
      <c r="B682" s="83">
        <v>17984.439999999999</v>
      </c>
      <c r="C682" s="83">
        <v>4678.66</v>
      </c>
    </row>
    <row r="683" spans="1:3" x14ac:dyDescent="0.25">
      <c r="A683" s="29" t="s">
        <v>655</v>
      </c>
      <c r="B683" s="83">
        <v>18006.669999999998</v>
      </c>
      <c r="C683" s="83">
        <v>3251.4000000000005</v>
      </c>
    </row>
    <row r="684" spans="1:3" x14ac:dyDescent="0.25">
      <c r="A684" s="29" t="s">
        <v>2395</v>
      </c>
      <c r="B684" s="83">
        <v>18089.370000000003</v>
      </c>
      <c r="C684" s="83">
        <v>3755.2800000000007</v>
      </c>
    </row>
    <row r="685" spans="1:3" x14ac:dyDescent="0.25">
      <c r="A685" s="29" t="s">
        <v>1722</v>
      </c>
      <c r="B685" s="83">
        <v>18310.39</v>
      </c>
      <c r="C685" s="83">
        <v>3269.3500000000004</v>
      </c>
    </row>
    <row r="686" spans="1:3" x14ac:dyDescent="0.25">
      <c r="A686" s="29" t="s">
        <v>100</v>
      </c>
      <c r="B686" s="83">
        <v>18399.87</v>
      </c>
      <c r="C686" s="83">
        <v>3438.5700000000006</v>
      </c>
    </row>
    <row r="687" spans="1:3" x14ac:dyDescent="0.25">
      <c r="A687" s="29" t="s">
        <v>105</v>
      </c>
      <c r="B687" s="83">
        <v>18493.77</v>
      </c>
      <c r="C687" s="83">
        <v>1072.9000000000005</v>
      </c>
    </row>
    <row r="688" spans="1:3" x14ac:dyDescent="0.25">
      <c r="A688" s="29" t="s">
        <v>4490</v>
      </c>
      <c r="B688" s="83">
        <v>18557.349999999999</v>
      </c>
      <c r="C688" s="83">
        <v>5581.949999999998</v>
      </c>
    </row>
    <row r="689" spans="1:3" x14ac:dyDescent="0.25">
      <c r="A689" s="29" t="s">
        <v>1376</v>
      </c>
      <c r="B689" s="83">
        <v>18600.910000000003</v>
      </c>
      <c r="C689" s="83">
        <v>767.91000000000008</v>
      </c>
    </row>
    <row r="690" spans="1:3" x14ac:dyDescent="0.25">
      <c r="A690" s="29" t="s">
        <v>1818</v>
      </c>
      <c r="B690" s="83">
        <v>18686.77</v>
      </c>
      <c r="C690" s="83">
        <v>4215.6299999999992</v>
      </c>
    </row>
    <row r="691" spans="1:3" x14ac:dyDescent="0.25">
      <c r="A691" s="29" t="s">
        <v>3575</v>
      </c>
      <c r="B691" s="83">
        <v>18703.04</v>
      </c>
      <c r="C691" s="83">
        <v>5774.5999999999995</v>
      </c>
    </row>
    <row r="692" spans="1:3" x14ac:dyDescent="0.25">
      <c r="A692" s="29" t="s">
        <v>636</v>
      </c>
      <c r="B692" s="83">
        <v>18722.55</v>
      </c>
      <c r="C692" s="83">
        <v>5378.0300000000007</v>
      </c>
    </row>
    <row r="693" spans="1:3" x14ac:dyDescent="0.25">
      <c r="A693" s="29" t="s">
        <v>988</v>
      </c>
      <c r="B693" s="83">
        <v>18745.329999999998</v>
      </c>
      <c r="C693" s="83">
        <v>5840.17</v>
      </c>
    </row>
    <row r="694" spans="1:3" x14ac:dyDescent="0.25">
      <c r="A694" s="29" t="s">
        <v>3030</v>
      </c>
      <c r="B694" s="83">
        <v>18774.68</v>
      </c>
      <c r="C694" s="83">
        <v>3707.67</v>
      </c>
    </row>
    <row r="695" spans="1:3" x14ac:dyDescent="0.25">
      <c r="A695" s="29" t="s">
        <v>3510</v>
      </c>
      <c r="B695" s="83">
        <v>18830.899999999998</v>
      </c>
      <c r="C695" s="83">
        <v>3950.42</v>
      </c>
    </row>
    <row r="696" spans="1:3" x14ac:dyDescent="0.25">
      <c r="A696" s="29" t="s">
        <v>1007</v>
      </c>
      <c r="B696" s="83">
        <v>18839.97</v>
      </c>
      <c r="C696" s="83">
        <v>4881.7299999999996</v>
      </c>
    </row>
    <row r="697" spans="1:3" x14ac:dyDescent="0.25">
      <c r="A697" s="29" t="s">
        <v>892</v>
      </c>
      <c r="B697" s="83">
        <v>18849.300000000003</v>
      </c>
      <c r="C697" s="83">
        <v>1853.3199999999995</v>
      </c>
    </row>
    <row r="698" spans="1:3" x14ac:dyDescent="0.25">
      <c r="A698" s="29" t="s">
        <v>674</v>
      </c>
      <c r="B698" s="83">
        <v>19080.189999999999</v>
      </c>
      <c r="C698" s="83">
        <v>2002.6999999999991</v>
      </c>
    </row>
    <row r="699" spans="1:3" x14ac:dyDescent="0.25">
      <c r="A699" s="29" t="s">
        <v>1170</v>
      </c>
      <c r="B699" s="83">
        <v>19145.53</v>
      </c>
      <c r="C699" s="83">
        <v>4035.0800000000008</v>
      </c>
    </row>
    <row r="700" spans="1:3" x14ac:dyDescent="0.25">
      <c r="A700" s="29" t="s">
        <v>901</v>
      </c>
      <c r="B700" s="83">
        <v>19305.86</v>
      </c>
      <c r="C700" s="83">
        <v>3572.69</v>
      </c>
    </row>
    <row r="701" spans="1:3" x14ac:dyDescent="0.25">
      <c r="A701" s="29" t="s">
        <v>2262</v>
      </c>
      <c r="B701" s="83">
        <v>19308.650000000001</v>
      </c>
      <c r="C701" s="83">
        <v>5026.0700000000006</v>
      </c>
    </row>
    <row r="702" spans="1:3" x14ac:dyDescent="0.25">
      <c r="A702" s="29" t="s">
        <v>2357</v>
      </c>
      <c r="B702" s="83">
        <v>19328.230000000003</v>
      </c>
      <c r="C702" s="83">
        <v>5188.17</v>
      </c>
    </row>
    <row r="703" spans="1:3" x14ac:dyDescent="0.25">
      <c r="A703" s="29" t="s">
        <v>132</v>
      </c>
      <c r="B703" s="83">
        <v>19468.37</v>
      </c>
      <c r="C703" s="83">
        <v>3285.08</v>
      </c>
    </row>
    <row r="704" spans="1:3" x14ac:dyDescent="0.25">
      <c r="A704" s="29" t="s">
        <v>665</v>
      </c>
      <c r="B704" s="83">
        <v>19536.22</v>
      </c>
      <c r="C704" s="83">
        <v>4293.9800000000005</v>
      </c>
    </row>
    <row r="705" spans="1:3" x14ac:dyDescent="0.25">
      <c r="A705" s="29" t="s">
        <v>886</v>
      </c>
      <c r="B705" s="83">
        <v>19561.43</v>
      </c>
      <c r="C705" s="83">
        <v>5229.8099999999995</v>
      </c>
    </row>
    <row r="706" spans="1:3" x14ac:dyDescent="0.25">
      <c r="A706" s="29" t="s">
        <v>1742</v>
      </c>
      <c r="B706" s="83">
        <v>19682.32</v>
      </c>
      <c r="C706" s="83">
        <v>3409.89</v>
      </c>
    </row>
    <row r="707" spans="1:3" x14ac:dyDescent="0.25">
      <c r="A707" s="29" t="s">
        <v>458</v>
      </c>
      <c r="B707" s="83">
        <v>19727.169999999998</v>
      </c>
      <c r="C707" s="83">
        <v>3186.62</v>
      </c>
    </row>
    <row r="708" spans="1:3" x14ac:dyDescent="0.25">
      <c r="A708" s="29" t="s">
        <v>3571</v>
      </c>
      <c r="B708" s="83">
        <v>19742.75</v>
      </c>
      <c r="C708" s="83">
        <v>4779.0599999999995</v>
      </c>
    </row>
    <row r="709" spans="1:3" x14ac:dyDescent="0.25">
      <c r="A709" s="29" t="s">
        <v>1501</v>
      </c>
      <c r="B709" s="83">
        <v>19799.97</v>
      </c>
      <c r="C709" s="83">
        <v>3592.0899999999992</v>
      </c>
    </row>
    <row r="710" spans="1:3" x14ac:dyDescent="0.25">
      <c r="A710" s="29" t="s">
        <v>2677</v>
      </c>
      <c r="B710" s="83">
        <v>19851.150000000001</v>
      </c>
      <c r="C710" s="83">
        <v>5300.2</v>
      </c>
    </row>
    <row r="711" spans="1:3" x14ac:dyDescent="0.25">
      <c r="A711" s="29" t="s">
        <v>2615</v>
      </c>
      <c r="B711" s="83">
        <v>20073.439999999999</v>
      </c>
      <c r="C711" s="83">
        <v>4286.49</v>
      </c>
    </row>
    <row r="712" spans="1:3" x14ac:dyDescent="0.25">
      <c r="A712" s="29" t="s">
        <v>1661</v>
      </c>
      <c r="B712" s="83">
        <v>20136.310000000001</v>
      </c>
      <c r="C712" s="83">
        <v>3004.0700000000006</v>
      </c>
    </row>
    <row r="713" spans="1:3" x14ac:dyDescent="0.25">
      <c r="A713" s="29" t="s">
        <v>2314</v>
      </c>
      <c r="B713" s="83">
        <v>20210.760000000002</v>
      </c>
      <c r="C713" s="83">
        <v>4400.3599999999997</v>
      </c>
    </row>
    <row r="714" spans="1:3" x14ac:dyDescent="0.25">
      <c r="A714" s="29" t="s">
        <v>46</v>
      </c>
      <c r="B714" s="83">
        <v>20248.689999999999</v>
      </c>
      <c r="C714" s="83">
        <v>3129.7799999999993</v>
      </c>
    </row>
    <row r="715" spans="1:3" x14ac:dyDescent="0.25">
      <c r="A715" s="29" t="s">
        <v>468</v>
      </c>
      <c r="B715" s="83">
        <v>20306.04</v>
      </c>
      <c r="C715" s="83">
        <v>2793.1399999999994</v>
      </c>
    </row>
    <row r="716" spans="1:3" x14ac:dyDescent="0.25">
      <c r="A716" s="29" t="s">
        <v>535</v>
      </c>
      <c r="B716" s="83">
        <v>20313.260000000002</v>
      </c>
      <c r="C716" s="83">
        <v>4986.2000000000007</v>
      </c>
    </row>
    <row r="717" spans="1:3" x14ac:dyDescent="0.25">
      <c r="A717" s="29" t="s">
        <v>2721</v>
      </c>
      <c r="B717" s="83">
        <v>20353.39</v>
      </c>
      <c r="C717" s="83">
        <v>4282.6699999999983</v>
      </c>
    </row>
    <row r="718" spans="1:3" x14ac:dyDescent="0.25">
      <c r="A718" s="29" t="s">
        <v>2407</v>
      </c>
      <c r="B718" s="83">
        <v>20378.219999999998</v>
      </c>
      <c r="C718" s="83">
        <v>2170.2400000000002</v>
      </c>
    </row>
    <row r="719" spans="1:3" x14ac:dyDescent="0.25">
      <c r="A719" s="29" t="s">
        <v>632</v>
      </c>
      <c r="B719" s="83">
        <v>20380.72</v>
      </c>
      <c r="C719" s="83">
        <v>3181.7999999999997</v>
      </c>
    </row>
    <row r="720" spans="1:3" x14ac:dyDescent="0.25">
      <c r="A720" s="29" t="s">
        <v>2102</v>
      </c>
      <c r="B720" s="83">
        <v>20474.240000000002</v>
      </c>
      <c r="C720" s="83">
        <v>3133.5200000000004</v>
      </c>
    </row>
    <row r="721" spans="1:3" x14ac:dyDescent="0.25">
      <c r="A721" s="29" t="s">
        <v>3317</v>
      </c>
      <c r="B721" s="83">
        <v>20498.02</v>
      </c>
      <c r="C721" s="83">
        <v>3671.1000000000004</v>
      </c>
    </row>
    <row r="722" spans="1:3" x14ac:dyDescent="0.25">
      <c r="A722" s="29" t="s">
        <v>2048</v>
      </c>
      <c r="B722" s="83">
        <v>20664</v>
      </c>
      <c r="C722" s="83">
        <v>4227.1800000000012</v>
      </c>
    </row>
    <row r="723" spans="1:3" x14ac:dyDescent="0.25">
      <c r="A723" s="29" t="s">
        <v>598</v>
      </c>
      <c r="B723" s="83">
        <v>20725.48</v>
      </c>
      <c r="C723" s="83">
        <v>3430.71</v>
      </c>
    </row>
    <row r="724" spans="1:3" x14ac:dyDescent="0.25">
      <c r="A724" s="29" t="s">
        <v>1850</v>
      </c>
      <c r="B724" s="83">
        <v>20790.919999999998</v>
      </c>
      <c r="C724" s="83">
        <v>4992.7599999999984</v>
      </c>
    </row>
    <row r="725" spans="1:3" x14ac:dyDescent="0.25">
      <c r="A725" s="29" t="s">
        <v>59</v>
      </c>
      <c r="B725" s="83">
        <v>20805.990000000002</v>
      </c>
      <c r="C725" s="83">
        <v>4648.9600000000009</v>
      </c>
    </row>
    <row r="726" spans="1:3" x14ac:dyDescent="0.25">
      <c r="A726" s="29" t="s">
        <v>488</v>
      </c>
      <c r="B726" s="83">
        <v>20887</v>
      </c>
      <c r="C726" s="83">
        <v>5061.9799999999996</v>
      </c>
    </row>
    <row r="727" spans="1:3" x14ac:dyDescent="0.25">
      <c r="A727" s="29" t="s">
        <v>523</v>
      </c>
      <c r="B727" s="83">
        <v>20911.98</v>
      </c>
      <c r="C727" s="83">
        <v>5075.09</v>
      </c>
    </row>
    <row r="728" spans="1:3" x14ac:dyDescent="0.25">
      <c r="A728" s="29" t="s">
        <v>677</v>
      </c>
      <c r="B728" s="83">
        <v>21109.840000000004</v>
      </c>
      <c r="C728" s="83">
        <v>3386.4900000000007</v>
      </c>
    </row>
    <row r="729" spans="1:3" x14ac:dyDescent="0.25">
      <c r="A729" s="29" t="s">
        <v>204</v>
      </c>
      <c r="B729" s="83">
        <v>21130.44</v>
      </c>
      <c r="C729" s="83">
        <v>4530.3500000000004</v>
      </c>
    </row>
    <row r="730" spans="1:3" x14ac:dyDescent="0.25">
      <c r="A730" s="29" t="s">
        <v>1100</v>
      </c>
      <c r="B730" s="83">
        <v>21188.9</v>
      </c>
      <c r="C730" s="83">
        <v>6132.6800000000012</v>
      </c>
    </row>
    <row r="731" spans="1:3" x14ac:dyDescent="0.25">
      <c r="A731" s="29" t="s">
        <v>843</v>
      </c>
      <c r="B731" s="83">
        <v>21342.560000000001</v>
      </c>
      <c r="C731" s="83">
        <v>4401.0899999999992</v>
      </c>
    </row>
    <row r="732" spans="1:3" x14ac:dyDescent="0.25">
      <c r="A732" s="29" t="s">
        <v>2541</v>
      </c>
      <c r="B732" s="83">
        <v>21366.93</v>
      </c>
      <c r="C732" s="83">
        <v>5409.99</v>
      </c>
    </row>
    <row r="733" spans="1:3" x14ac:dyDescent="0.25">
      <c r="A733" s="29" t="s">
        <v>1758</v>
      </c>
      <c r="B733" s="83">
        <v>21400.36</v>
      </c>
      <c r="C733" s="83">
        <v>4828.59</v>
      </c>
    </row>
    <row r="734" spans="1:3" x14ac:dyDescent="0.25">
      <c r="A734" s="29" t="s">
        <v>310</v>
      </c>
      <c r="B734" s="83">
        <v>21413.4</v>
      </c>
      <c r="C734" s="83">
        <v>4277.4499999999989</v>
      </c>
    </row>
    <row r="735" spans="1:3" x14ac:dyDescent="0.25">
      <c r="A735" s="29" t="s">
        <v>1504</v>
      </c>
      <c r="B735" s="83">
        <v>21441.000000000004</v>
      </c>
      <c r="C735" s="83">
        <v>2691.68</v>
      </c>
    </row>
    <row r="736" spans="1:3" x14ac:dyDescent="0.25">
      <c r="A736" s="29" t="s">
        <v>1334</v>
      </c>
      <c r="B736" s="83">
        <v>21540.62</v>
      </c>
      <c r="C736" s="83">
        <v>4651.9699999999993</v>
      </c>
    </row>
    <row r="737" spans="1:3" x14ac:dyDescent="0.25">
      <c r="A737" s="29" t="s">
        <v>72</v>
      </c>
      <c r="B737" s="83">
        <v>21540.77</v>
      </c>
      <c r="C737" s="83">
        <v>3452.150000000001</v>
      </c>
    </row>
    <row r="738" spans="1:3" x14ac:dyDescent="0.25">
      <c r="A738" s="29" t="s">
        <v>740</v>
      </c>
      <c r="B738" s="83">
        <v>21660.699999999997</v>
      </c>
      <c r="C738" s="83">
        <v>4434.3200000000006</v>
      </c>
    </row>
    <row r="739" spans="1:3" x14ac:dyDescent="0.25">
      <c r="A739" s="29" t="s">
        <v>276</v>
      </c>
      <c r="B739" s="83">
        <v>21784.91</v>
      </c>
      <c r="C739" s="83">
        <v>3616.7499999999991</v>
      </c>
    </row>
    <row r="740" spans="1:3" x14ac:dyDescent="0.25">
      <c r="A740" s="29" t="s">
        <v>360</v>
      </c>
      <c r="B740" s="83">
        <v>21791.460000000003</v>
      </c>
      <c r="C740" s="83">
        <v>5391.6699999999983</v>
      </c>
    </row>
    <row r="741" spans="1:3" x14ac:dyDescent="0.25">
      <c r="A741" s="29" t="s">
        <v>1633</v>
      </c>
      <c r="B741" s="83">
        <v>21910.95</v>
      </c>
      <c r="C741" s="83">
        <v>3175.15</v>
      </c>
    </row>
    <row r="742" spans="1:3" x14ac:dyDescent="0.25">
      <c r="A742" s="29" t="s">
        <v>497</v>
      </c>
      <c r="B742" s="83">
        <v>21919.07</v>
      </c>
      <c r="C742" s="83">
        <v>4033.5099999999998</v>
      </c>
    </row>
    <row r="743" spans="1:3" x14ac:dyDescent="0.25">
      <c r="A743" s="29" t="s">
        <v>2166</v>
      </c>
      <c r="B743" s="83">
        <v>21926.399999999998</v>
      </c>
      <c r="C743" s="83">
        <v>5879.2299999999987</v>
      </c>
    </row>
    <row r="744" spans="1:3" x14ac:dyDescent="0.25">
      <c r="A744" s="29" t="s">
        <v>195</v>
      </c>
      <c r="B744" s="83">
        <v>22070.04</v>
      </c>
      <c r="C744" s="83">
        <v>5487.8399999999992</v>
      </c>
    </row>
    <row r="745" spans="1:3" x14ac:dyDescent="0.25">
      <c r="A745" s="29" t="s">
        <v>3862</v>
      </c>
      <c r="B745" s="83">
        <v>22129.97</v>
      </c>
      <c r="C745" s="83">
        <v>4909.2599999999984</v>
      </c>
    </row>
    <row r="746" spans="1:3" x14ac:dyDescent="0.25">
      <c r="A746" s="29" t="s">
        <v>1018</v>
      </c>
      <c r="B746" s="83">
        <v>22394.269999999997</v>
      </c>
      <c r="C746" s="83">
        <v>2660.5999999999995</v>
      </c>
    </row>
    <row r="747" spans="1:3" x14ac:dyDescent="0.25">
      <c r="A747" s="29" t="s">
        <v>2810</v>
      </c>
      <c r="B747" s="83">
        <v>22438.36</v>
      </c>
      <c r="C747" s="83">
        <v>4018.2700000000009</v>
      </c>
    </row>
    <row r="748" spans="1:3" x14ac:dyDescent="0.25">
      <c r="A748" s="29" t="s">
        <v>1327</v>
      </c>
      <c r="B748" s="83">
        <v>22504.36</v>
      </c>
      <c r="C748" s="83">
        <v>6410.130000000001</v>
      </c>
    </row>
    <row r="749" spans="1:3" x14ac:dyDescent="0.25">
      <c r="A749" s="29" t="s">
        <v>1447</v>
      </c>
      <c r="B749" s="83">
        <v>22524.57</v>
      </c>
      <c r="C749" s="83">
        <v>4749.1800000000012</v>
      </c>
    </row>
    <row r="750" spans="1:3" x14ac:dyDescent="0.25">
      <c r="A750" s="29" t="s">
        <v>89</v>
      </c>
      <c r="B750" s="83">
        <v>22532.71</v>
      </c>
      <c r="C750" s="83">
        <v>3460.38</v>
      </c>
    </row>
    <row r="751" spans="1:3" x14ac:dyDescent="0.25">
      <c r="A751" s="29" t="s">
        <v>913</v>
      </c>
      <c r="B751" s="83">
        <v>22583.320000000003</v>
      </c>
      <c r="C751" s="83">
        <v>2683.7500000000005</v>
      </c>
    </row>
    <row r="752" spans="1:3" x14ac:dyDescent="0.25">
      <c r="A752" s="29" t="s">
        <v>693</v>
      </c>
      <c r="B752" s="83">
        <v>22692.78</v>
      </c>
      <c r="C752" s="83">
        <v>5958.0099999999993</v>
      </c>
    </row>
    <row r="753" spans="1:3" x14ac:dyDescent="0.25">
      <c r="A753" s="29" t="s">
        <v>3887</v>
      </c>
      <c r="B753" s="83">
        <v>22858.84</v>
      </c>
      <c r="C753" s="83">
        <v>4931.2199999999993</v>
      </c>
    </row>
    <row r="754" spans="1:3" x14ac:dyDescent="0.25">
      <c r="A754" s="29" t="s">
        <v>834</v>
      </c>
      <c r="B754" s="83">
        <v>22872.809999999998</v>
      </c>
      <c r="C754" s="83">
        <v>4493.1000000000013</v>
      </c>
    </row>
    <row r="755" spans="1:3" x14ac:dyDescent="0.25">
      <c r="A755" s="29" t="s">
        <v>3416</v>
      </c>
      <c r="B755" s="83">
        <v>22878.910000000003</v>
      </c>
      <c r="C755" s="83">
        <v>5932.6200000000026</v>
      </c>
    </row>
    <row r="756" spans="1:3" x14ac:dyDescent="0.25">
      <c r="A756" s="29" t="s">
        <v>1364</v>
      </c>
      <c r="B756" s="83">
        <v>23162.410000000003</v>
      </c>
      <c r="C756" s="83">
        <v>4086.9700000000003</v>
      </c>
    </row>
    <row r="757" spans="1:3" x14ac:dyDescent="0.25">
      <c r="A757" s="29" t="s">
        <v>1445</v>
      </c>
      <c r="B757" s="83">
        <v>23166.09</v>
      </c>
      <c r="C757" s="83">
        <v>4863.7299999999996</v>
      </c>
    </row>
    <row r="758" spans="1:3" x14ac:dyDescent="0.25">
      <c r="A758" s="29" t="s">
        <v>3699</v>
      </c>
      <c r="B758" s="83">
        <v>23177.84</v>
      </c>
      <c r="C758" s="83">
        <v>2612.3400000000006</v>
      </c>
    </row>
    <row r="759" spans="1:3" x14ac:dyDescent="0.25">
      <c r="A759" s="29" t="s">
        <v>328</v>
      </c>
      <c r="B759" s="83">
        <v>23339.57</v>
      </c>
      <c r="C759" s="83">
        <v>4441.4999999999991</v>
      </c>
    </row>
    <row r="760" spans="1:3" x14ac:dyDescent="0.25">
      <c r="A760" s="29" t="s">
        <v>1779</v>
      </c>
      <c r="B760" s="83">
        <v>23558.920000000002</v>
      </c>
      <c r="C760" s="83">
        <v>3243.2100000000019</v>
      </c>
    </row>
    <row r="761" spans="1:3" x14ac:dyDescent="0.25">
      <c r="A761" s="29" t="s">
        <v>1889</v>
      </c>
      <c r="B761" s="83">
        <v>23816.579999999998</v>
      </c>
      <c r="C761" s="83">
        <v>4512.3399999999992</v>
      </c>
    </row>
    <row r="762" spans="1:3" x14ac:dyDescent="0.25">
      <c r="A762" s="29" t="s">
        <v>806</v>
      </c>
      <c r="B762" s="83">
        <v>23822.559999999998</v>
      </c>
      <c r="C762" s="83">
        <v>4183.7699999999986</v>
      </c>
    </row>
    <row r="763" spans="1:3" x14ac:dyDescent="0.25">
      <c r="A763" s="29" t="s">
        <v>794</v>
      </c>
      <c r="B763" s="83">
        <v>23873.22</v>
      </c>
      <c r="C763" s="83">
        <v>2210.2799999999993</v>
      </c>
    </row>
    <row r="764" spans="1:3" x14ac:dyDescent="0.25">
      <c r="A764" s="29" t="s">
        <v>2246</v>
      </c>
      <c r="B764" s="83">
        <v>23895.31</v>
      </c>
      <c r="C764" s="83">
        <v>4058.38</v>
      </c>
    </row>
    <row r="765" spans="1:3" x14ac:dyDescent="0.25">
      <c r="A765" s="29" t="s">
        <v>810</v>
      </c>
      <c r="B765" s="83">
        <v>24090.440000000002</v>
      </c>
      <c r="C765" s="83">
        <v>5066.3</v>
      </c>
    </row>
    <row r="766" spans="1:3" x14ac:dyDescent="0.25">
      <c r="A766" s="29" t="s">
        <v>579</v>
      </c>
      <c r="B766" s="83">
        <v>24121.59</v>
      </c>
      <c r="C766" s="83">
        <v>5712.3900000000012</v>
      </c>
    </row>
    <row r="767" spans="1:3" x14ac:dyDescent="0.25">
      <c r="A767" s="29" t="s">
        <v>2044</v>
      </c>
      <c r="B767" s="83">
        <v>24360.69</v>
      </c>
      <c r="C767" s="83">
        <v>4364.8499999999985</v>
      </c>
    </row>
    <row r="768" spans="1:3" x14ac:dyDescent="0.25">
      <c r="A768" s="29" t="s">
        <v>2007</v>
      </c>
      <c r="B768" s="83">
        <v>24413.82</v>
      </c>
      <c r="C768" s="83">
        <v>5856.07</v>
      </c>
    </row>
    <row r="769" spans="1:3" x14ac:dyDescent="0.25">
      <c r="A769" s="29" t="s">
        <v>9157</v>
      </c>
      <c r="B769" s="83">
        <v>24537.73</v>
      </c>
      <c r="C769" s="83">
        <v>4626.1000000000004</v>
      </c>
    </row>
    <row r="770" spans="1:3" x14ac:dyDescent="0.25">
      <c r="A770" s="29" t="s">
        <v>1198</v>
      </c>
      <c r="B770" s="83">
        <v>24637.17</v>
      </c>
      <c r="C770" s="83">
        <v>6460.23</v>
      </c>
    </row>
    <row r="771" spans="1:3" x14ac:dyDescent="0.25">
      <c r="A771" s="29" t="s">
        <v>3449</v>
      </c>
      <c r="B771" s="83">
        <v>24674.84</v>
      </c>
      <c r="C771" s="83">
        <v>2800.9900000000011</v>
      </c>
    </row>
    <row r="772" spans="1:3" x14ac:dyDescent="0.25">
      <c r="A772" s="29" t="s">
        <v>239</v>
      </c>
      <c r="B772" s="83">
        <v>24719.210000000003</v>
      </c>
      <c r="C772" s="83">
        <v>5412.46</v>
      </c>
    </row>
    <row r="773" spans="1:3" x14ac:dyDescent="0.25">
      <c r="A773" s="29" t="s">
        <v>1103</v>
      </c>
      <c r="B773" s="83">
        <v>24746.200000000004</v>
      </c>
      <c r="C773" s="83">
        <v>920.42000000000064</v>
      </c>
    </row>
    <row r="774" spans="1:3" x14ac:dyDescent="0.25">
      <c r="A774" s="29" t="s">
        <v>1163</v>
      </c>
      <c r="B774" s="83">
        <v>24750</v>
      </c>
      <c r="C774" s="83">
        <v>3740.0500000000006</v>
      </c>
    </row>
    <row r="775" spans="1:3" x14ac:dyDescent="0.25">
      <c r="A775" s="29" t="s">
        <v>1752</v>
      </c>
      <c r="B775" s="83">
        <v>24957.959999999995</v>
      </c>
      <c r="C775" s="83">
        <v>7096.1900000000023</v>
      </c>
    </row>
    <row r="776" spans="1:3" x14ac:dyDescent="0.25">
      <c r="A776" s="29" t="s">
        <v>1392</v>
      </c>
      <c r="B776" s="83">
        <v>25234.149999999998</v>
      </c>
      <c r="C776" s="83">
        <v>4748.42</v>
      </c>
    </row>
    <row r="777" spans="1:3" x14ac:dyDescent="0.25">
      <c r="A777" s="29" t="s">
        <v>3088</v>
      </c>
      <c r="B777" s="83">
        <v>25246.18</v>
      </c>
      <c r="C777" s="83">
        <v>5634.829999999999</v>
      </c>
    </row>
    <row r="778" spans="1:3" x14ac:dyDescent="0.25">
      <c r="A778" s="29" t="s">
        <v>1350</v>
      </c>
      <c r="B778" s="83">
        <v>25414.32</v>
      </c>
      <c r="C778" s="83">
        <v>6762.72</v>
      </c>
    </row>
    <row r="779" spans="1:3" x14ac:dyDescent="0.25">
      <c r="A779" s="29" t="s">
        <v>1425</v>
      </c>
      <c r="B779" s="83">
        <v>25759.13</v>
      </c>
      <c r="C779" s="83">
        <v>6297.78</v>
      </c>
    </row>
    <row r="780" spans="1:3" x14ac:dyDescent="0.25">
      <c r="A780" s="29" t="s">
        <v>1523</v>
      </c>
      <c r="B780" s="83">
        <v>25824.14</v>
      </c>
      <c r="C780" s="83">
        <v>5279.9100000000008</v>
      </c>
    </row>
    <row r="781" spans="1:3" x14ac:dyDescent="0.25">
      <c r="A781" s="29" t="s">
        <v>1366</v>
      </c>
      <c r="B781" s="83">
        <v>26480.149999999998</v>
      </c>
      <c r="C781" s="83">
        <v>3935.5899999999997</v>
      </c>
    </row>
    <row r="782" spans="1:3" x14ac:dyDescent="0.25">
      <c r="A782" s="29" t="s">
        <v>562</v>
      </c>
      <c r="B782" s="83">
        <v>26578.639999999996</v>
      </c>
      <c r="C782" s="83">
        <v>6666.07</v>
      </c>
    </row>
    <row r="783" spans="1:3" x14ac:dyDescent="0.25">
      <c r="A783" s="29" t="s">
        <v>2812</v>
      </c>
      <c r="B783" s="83">
        <v>26884.590000000004</v>
      </c>
      <c r="C783" s="83">
        <v>5125.7500000000009</v>
      </c>
    </row>
    <row r="784" spans="1:3" x14ac:dyDescent="0.25">
      <c r="A784" s="29" t="s">
        <v>1156</v>
      </c>
      <c r="B784" s="83">
        <v>27044</v>
      </c>
      <c r="C784" s="83">
        <v>7603.9300000000021</v>
      </c>
    </row>
    <row r="785" spans="1:3" x14ac:dyDescent="0.25">
      <c r="A785" s="29" t="s">
        <v>1075</v>
      </c>
      <c r="B785" s="83">
        <v>27133.35</v>
      </c>
      <c r="C785" s="83">
        <v>6389.48</v>
      </c>
    </row>
    <row r="786" spans="1:3" x14ac:dyDescent="0.25">
      <c r="A786" s="29" t="s">
        <v>729</v>
      </c>
      <c r="B786" s="83">
        <v>27902.160000000003</v>
      </c>
      <c r="C786" s="83">
        <v>5090.8100000000013</v>
      </c>
    </row>
    <row r="787" spans="1:3" x14ac:dyDescent="0.25">
      <c r="A787" s="29" t="s">
        <v>1551</v>
      </c>
      <c r="B787" s="83">
        <v>27962.309999999998</v>
      </c>
      <c r="C787" s="83">
        <v>4717.7099999999991</v>
      </c>
    </row>
    <row r="788" spans="1:3" x14ac:dyDescent="0.25">
      <c r="A788" s="29" t="s">
        <v>1144</v>
      </c>
      <c r="B788" s="83">
        <v>27987.22</v>
      </c>
      <c r="C788" s="83">
        <v>7095.9299999999994</v>
      </c>
    </row>
    <row r="789" spans="1:3" x14ac:dyDescent="0.25">
      <c r="A789" s="29" t="s">
        <v>1657</v>
      </c>
      <c r="B789" s="83">
        <v>28055.54</v>
      </c>
      <c r="C789" s="83">
        <v>5532.1900000000014</v>
      </c>
    </row>
    <row r="790" spans="1:3" x14ac:dyDescent="0.25">
      <c r="A790" s="29" t="s">
        <v>2308</v>
      </c>
      <c r="B790" s="83">
        <v>28831.770000000004</v>
      </c>
      <c r="C790" s="83">
        <v>7457.76</v>
      </c>
    </row>
    <row r="791" spans="1:3" x14ac:dyDescent="0.25">
      <c r="A791" s="29" t="s">
        <v>1453</v>
      </c>
      <c r="B791" s="83">
        <v>28889.11</v>
      </c>
      <c r="C791" s="83">
        <v>4472.0600000000004</v>
      </c>
    </row>
    <row r="792" spans="1:3" x14ac:dyDescent="0.25">
      <c r="A792" s="29" t="s">
        <v>2244</v>
      </c>
      <c r="B792" s="83">
        <v>29082.800000000003</v>
      </c>
      <c r="C792" s="83">
        <v>6371.34</v>
      </c>
    </row>
    <row r="793" spans="1:3" x14ac:dyDescent="0.25">
      <c r="A793" s="29" t="s">
        <v>1106</v>
      </c>
      <c r="B793" s="83">
        <v>30292.6</v>
      </c>
      <c r="C793" s="83">
        <v>5686.2599999999993</v>
      </c>
    </row>
    <row r="794" spans="1:3" x14ac:dyDescent="0.25">
      <c r="A794" s="29" t="s">
        <v>1259</v>
      </c>
      <c r="B794" s="83">
        <v>30692.120000000003</v>
      </c>
      <c r="C794" s="83">
        <v>4179.7200000000021</v>
      </c>
    </row>
    <row r="795" spans="1:3" x14ac:dyDescent="0.25">
      <c r="A795" s="29" t="s">
        <v>3110</v>
      </c>
      <c r="B795" s="83">
        <v>30793.5</v>
      </c>
      <c r="C795" s="83">
        <v>8093.5800000000017</v>
      </c>
    </row>
    <row r="796" spans="1:3" x14ac:dyDescent="0.25">
      <c r="A796" s="29" t="s">
        <v>2490</v>
      </c>
      <c r="B796" s="83">
        <v>30965.16</v>
      </c>
      <c r="C796" s="83">
        <v>8913.2200000000012</v>
      </c>
    </row>
    <row r="797" spans="1:3" x14ac:dyDescent="0.25">
      <c r="A797" s="29" t="s">
        <v>425</v>
      </c>
      <c r="B797" s="83">
        <v>31105.279999999999</v>
      </c>
      <c r="C797" s="83">
        <v>2451.6599999999994</v>
      </c>
    </row>
    <row r="798" spans="1:3" x14ac:dyDescent="0.25">
      <c r="A798" s="29" t="s">
        <v>982</v>
      </c>
      <c r="B798" s="83">
        <v>31240.43</v>
      </c>
      <c r="C798" s="83">
        <v>6475.25</v>
      </c>
    </row>
    <row r="799" spans="1:3" x14ac:dyDescent="0.25">
      <c r="A799" s="29" t="s">
        <v>1224</v>
      </c>
      <c r="B799" s="83">
        <v>31630.58</v>
      </c>
      <c r="C799" s="83">
        <v>7326.5199999999995</v>
      </c>
    </row>
    <row r="800" spans="1:3" x14ac:dyDescent="0.25">
      <c r="A800" s="29" t="s">
        <v>2255</v>
      </c>
      <c r="B800" s="83">
        <v>31721.039999999997</v>
      </c>
      <c r="C800" s="83">
        <v>7193.46</v>
      </c>
    </row>
    <row r="801" spans="1:3" x14ac:dyDescent="0.25">
      <c r="A801" s="29" t="s">
        <v>2279</v>
      </c>
      <c r="B801" s="83">
        <v>31787.02</v>
      </c>
      <c r="C801" s="83">
        <v>7313.5300000000007</v>
      </c>
    </row>
    <row r="802" spans="1:3" x14ac:dyDescent="0.25">
      <c r="A802" s="29" t="s">
        <v>1282</v>
      </c>
      <c r="B802" s="83">
        <v>32316.5</v>
      </c>
      <c r="C802" s="83">
        <v>7944.6799999999985</v>
      </c>
    </row>
    <row r="803" spans="1:3" x14ac:dyDescent="0.25">
      <c r="A803" s="29" t="s">
        <v>872</v>
      </c>
      <c r="B803" s="83">
        <v>32813.379999999997</v>
      </c>
      <c r="C803" s="83">
        <v>5750.09</v>
      </c>
    </row>
    <row r="804" spans="1:3" x14ac:dyDescent="0.25">
      <c r="A804" s="29" t="s">
        <v>480</v>
      </c>
      <c r="B804" s="83">
        <v>32820.979999999996</v>
      </c>
      <c r="C804" s="83">
        <v>7079.9299999999994</v>
      </c>
    </row>
    <row r="805" spans="1:3" x14ac:dyDescent="0.25">
      <c r="A805" s="29" t="s">
        <v>420</v>
      </c>
      <c r="B805" s="83">
        <v>32932.75</v>
      </c>
      <c r="C805" s="83">
        <v>6755.08</v>
      </c>
    </row>
    <row r="806" spans="1:3" x14ac:dyDescent="0.25">
      <c r="A806" s="29" t="s">
        <v>883</v>
      </c>
      <c r="B806" s="83">
        <v>33006</v>
      </c>
      <c r="C806" s="83">
        <v>9042.7800000000007</v>
      </c>
    </row>
    <row r="807" spans="1:3" x14ac:dyDescent="0.25">
      <c r="A807" s="29" t="s">
        <v>1304</v>
      </c>
      <c r="B807" s="83">
        <v>33049.39</v>
      </c>
      <c r="C807" s="83">
        <v>7429.9299999999994</v>
      </c>
    </row>
    <row r="808" spans="1:3" x14ac:dyDescent="0.25">
      <c r="A808" s="29" t="s">
        <v>200</v>
      </c>
      <c r="B808" s="83">
        <v>34219.96</v>
      </c>
      <c r="C808" s="83">
        <v>6155.0199999999995</v>
      </c>
    </row>
    <row r="809" spans="1:3" x14ac:dyDescent="0.25">
      <c r="A809" s="29" t="s">
        <v>1496</v>
      </c>
      <c r="B809" s="83">
        <v>34435.519999999997</v>
      </c>
      <c r="C809" s="83">
        <v>6160.2799999999988</v>
      </c>
    </row>
    <row r="810" spans="1:3" x14ac:dyDescent="0.25">
      <c r="A810" s="29" t="s">
        <v>1471</v>
      </c>
      <c r="B810" s="83">
        <v>34929.74</v>
      </c>
      <c r="C810" s="83">
        <v>6662.7200000000021</v>
      </c>
    </row>
    <row r="811" spans="1:3" x14ac:dyDescent="0.25">
      <c r="A811" s="29" t="s">
        <v>2005</v>
      </c>
      <c r="B811" s="83">
        <v>35142.83</v>
      </c>
      <c r="C811" s="83">
        <v>3764.5899999999992</v>
      </c>
    </row>
    <row r="812" spans="1:3" x14ac:dyDescent="0.25">
      <c r="A812" s="29" t="s">
        <v>1398</v>
      </c>
      <c r="B812" s="83">
        <v>38310.06</v>
      </c>
      <c r="C812" s="83">
        <v>8964.3599999999988</v>
      </c>
    </row>
    <row r="813" spans="1:3" x14ac:dyDescent="0.25">
      <c r="A813" s="29" t="s">
        <v>1940</v>
      </c>
      <c r="B813" s="83">
        <v>38593.58</v>
      </c>
      <c r="C813" s="83">
        <v>7482.61</v>
      </c>
    </row>
    <row r="814" spans="1:3" x14ac:dyDescent="0.25">
      <c r="A814" s="29" t="s">
        <v>1725</v>
      </c>
      <c r="B814" s="83">
        <v>38649.110000000008</v>
      </c>
      <c r="C814" s="83">
        <v>7205.3299999999981</v>
      </c>
    </row>
    <row r="815" spans="1:3" x14ac:dyDescent="0.25">
      <c r="A815" s="29" t="s">
        <v>2480</v>
      </c>
      <c r="B815" s="83">
        <v>38981.159999999996</v>
      </c>
      <c r="C815" s="83">
        <v>9415.3699999999972</v>
      </c>
    </row>
    <row r="816" spans="1:3" x14ac:dyDescent="0.25">
      <c r="A816" s="29" t="s">
        <v>686</v>
      </c>
      <c r="B816" s="83">
        <v>39661.269999999997</v>
      </c>
      <c r="C816" s="83">
        <v>9741.9199999999983</v>
      </c>
    </row>
    <row r="817" spans="1:3" x14ac:dyDescent="0.25">
      <c r="A817" s="29" t="s">
        <v>1567</v>
      </c>
      <c r="B817" s="83">
        <v>39995.12999999999</v>
      </c>
      <c r="C817" s="83">
        <v>10402.349999999999</v>
      </c>
    </row>
    <row r="818" spans="1:3" x14ac:dyDescent="0.25">
      <c r="A818" s="29" t="s">
        <v>346</v>
      </c>
      <c r="B818" s="83">
        <v>40878.800000000003</v>
      </c>
      <c r="C818" s="83">
        <v>7164.2400000000016</v>
      </c>
    </row>
    <row r="819" spans="1:3" x14ac:dyDescent="0.25">
      <c r="A819" s="29" t="s">
        <v>1355</v>
      </c>
      <c r="B819" s="83">
        <v>42494.51</v>
      </c>
      <c r="C819" s="83">
        <v>10417.08</v>
      </c>
    </row>
    <row r="820" spans="1:3" x14ac:dyDescent="0.25">
      <c r="A820" s="29" t="s">
        <v>173</v>
      </c>
      <c r="B820" s="83">
        <v>42712.270000000004</v>
      </c>
      <c r="C820" s="83">
        <v>7206.7699999999995</v>
      </c>
    </row>
    <row r="821" spans="1:3" x14ac:dyDescent="0.25">
      <c r="A821" s="29" t="s">
        <v>393</v>
      </c>
      <c r="B821" s="83">
        <v>43755.92</v>
      </c>
      <c r="C821" s="83">
        <v>9918.94</v>
      </c>
    </row>
    <row r="822" spans="1:3" x14ac:dyDescent="0.25">
      <c r="A822" s="29" t="s">
        <v>2075</v>
      </c>
      <c r="B822" s="83">
        <v>47508.67</v>
      </c>
      <c r="C822" s="83">
        <v>10001.870000000003</v>
      </c>
    </row>
    <row r="823" spans="1:3" x14ac:dyDescent="0.25">
      <c r="A823" s="29" t="s">
        <v>1684</v>
      </c>
      <c r="B823" s="83">
        <v>58389.090000000004</v>
      </c>
      <c r="C823" s="83">
        <v>8465.81</v>
      </c>
    </row>
    <row r="824" spans="1:3" x14ac:dyDescent="0.25">
      <c r="A824" s="29" t="s">
        <v>1989</v>
      </c>
      <c r="B824" s="83">
        <v>59564.98</v>
      </c>
      <c r="C824" s="83">
        <v>14119.319999999998</v>
      </c>
    </row>
    <row r="825" spans="1:3" x14ac:dyDescent="0.25">
      <c r="A825" s="29" t="s">
        <v>9219</v>
      </c>
      <c r="B825" s="83">
        <v>9227179.9599999972</v>
      </c>
      <c r="C825" s="83">
        <v>1804518.5399999996</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932"/>
  <sheetViews>
    <sheetView topLeftCell="A169" workbookViewId="0">
      <selection activeCell="E1" sqref="E1"/>
    </sheetView>
  </sheetViews>
  <sheetFormatPr defaultRowHeight="15" x14ac:dyDescent="0.25"/>
  <cols>
    <col min="1" max="1" width="40.42578125" bestFit="1" customWidth="1"/>
    <col min="2" max="3" width="20" bestFit="1" customWidth="1"/>
    <col min="4" max="4" width="12.5703125" bestFit="1" customWidth="1"/>
    <col min="5" max="5" width="15.42578125" bestFit="1" customWidth="1"/>
    <col min="6" max="6" width="29.42578125" customWidth="1"/>
    <col min="7" max="7" width="21.85546875" customWidth="1"/>
    <col min="8" max="8" width="24.42578125" customWidth="1"/>
    <col min="9" max="9" width="26.85546875" customWidth="1"/>
  </cols>
  <sheetData>
    <row r="3" spans="1:3" x14ac:dyDescent="0.25">
      <c r="A3" s="28" t="s">
        <v>9218</v>
      </c>
      <c r="B3" t="s">
        <v>9221</v>
      </c>
      <c r="C3" t="s">
        <v>9222</v>
      </c>
    </row>
    <row r="4" spans="1:3" x14ac:dyDescent="0.25">
      <c r="A4" s="29" t="s">
        <v>9224</v>
      </c>
      <c r="B4" s="83">
        <v>7613439.2300000004</v>
      </c>
      <c r="C4" s="83">
        <v>1489359.7</v>
      </c>
    </row>
    <row r="5" spans="1:3" x14ac:dyDescent="0.25">
      <c r="A5" s="32" t="s">
        <v>9226</v>
      </c>
      <c r="B5" s="83">
        <v>683356.92999999959</v>
      </c>
      <c r="C5" s="83">
        <v>132559.4599999999</v>
      </c>
    </row>
    <row r="6" spans="1:3" x14ac:dyDescent="0.25">
      <c r="A6" s="32" t="s">
        <v>9227</v>
      </c>
      <c r="B6" s="83">
        <v>715370.41999999993</v>
      </c>
      <c r="C6" s="83">
        <v>143214.55999999997</v>
      </c>
    </row>
    <row r="7" spans="1:3" x14ac:dyDescent="0.25">
      <c r="A7" s="32" t="s">
        <v>9228</v>
      </c>
      <c r="B7" s="83">
        <v>706442.99000000022</v>
      </c>
      <c r="C7" s="83">
        <v>126683.88000000002</v>
      </c>
    </row>
    <row r="8" spans="1:3" x14ac:dyDescent="0.25">
      <c r="A8" s="32" t="s">
        <v>9229</v>
      </c>
      <c r="B8" s="83">
        <v>575940.09000000008</v>
      </c>
      <c r="C8" s="83">
        <v>110065.94999999998</v>
      </c>
    </row>
    <row r="9" spans="1:3" x14ac:dyDescent="0.25">
      <c r="A9" s="32" t="s">
        <v>9230</v>
      </c>
      <c r="B9" s="83">
        <v>624765.64</v>
      </c>
      <c r="C9" s="83">
        <v>122773.23000000004</v>
      </c>
    </row>
    <row r="10" spans="1:3" x14ac:dyDescent="0.25">
      <c r="A10" s="32" t="s">
        <v>9231</v>
      </c>
      <c r="B10" s="83">
        <v>842808.66000000027</v>
      </c>
      <c r="C10" s="83">
        <v>177387.37</v>
      </c>
    </row>
    <row r="11" spans="1:3" x14ac:dyDescent="0.25">
      <c r="A11" s="32" t="s">
        <v>9232</v>
      </c>
      <c r="B11" s="83">
        <v>1519147.0599999998</v>
      </c>
      <c r="C11" s="83">
        <v>301165.33999999991</v>
      </c>
    </row>
    <row r="12" spans="1:3" x14ac:dyDescent="0.25">
      <c r="A12" s="32" t="s">
        <v>9233</v>
      </c>
      <c r="B12" s="83">
        <v>1054251.3599999996</v>
      </c>
      <c r="C12" s="83">
        <v>194655.84000000005</v>
      </c>
    </row>
    <row r="13" spans="1:3" x14ac:dyDescent="0.25">
      <c r="A13" s="32" t="s">
        <v>9234</v>
      </c>
      <c r="B13" s="83">
        <v>891356.08000000089</v>
      </c>
      <c r="C13" s="83">
        <v>180854.07000000004</v>
      </c>
    </row>
    <row r="14" spans="1:3" x14ac:dyDescent="0.25">
      <c r="A14" s="29" t="s">
        <v>9225</v>
      </c>
      <c r="B14" s="83">
        <v>1613740.7299999997</v>
      </c>
      <c r="C14" s="83">
        <v>315158.84000000014</v>
      </c>
    </row>
    <row r="15" spans="1:3" x14ac:dyDescent="0.25">
      <c r="A15" s="32" t="s">
        <v>9235</v>
      </c>
      <c r="B15" s="83">
        <v>305174.24</v>
      </c>
      <c r="C15" s="83">
        <v>54860.769999999975</v>
      </c>
    </row>
    <row r="16" spans="1:3" x14ac:dyDescent="0.25">
      <c r="A16" s="32" t="s">
        <v>9236</v>
      </c>
      <c r="B16" s="83">
        <v>655012.41999999969</v>
      </c>
      <c r="C16" s="83">
        <v>118923.49000000011</v>
      </c>
    </row>
    <row r="17" spans="1:3" x14ac:dyDescent="0.25">
      <c r="A17" s="32" t="s">
        <v>9237</v>
      </c>
      <c r="B17" s="83">
        <v>653554.07000000007</v>
      </c>
      <c r="C17" s="83">
        <v>141374.58000000007</v>
      </c>
    </row>
    <row r="18" spans="1:3" x14ac:dyDescent="0.25">
      <c r="A18" s="29" t="s">
        <v>9219</v>
      </c>
      <c r="B18" s="83">
        <v>9227179.9600000009</v>
      </c>
      <c r="C18" s="83">
        <v>1804518.54</v>
      </c>
    </row>
    <row r="22" spans="1:3" x14ac:dyDescent="0.25">
      <c r="A22" s="28" t="s">
        <v>9218</v>
      </c>
      <c r="B22" t="s">
        <v>9221</v>
      </c>
      <c r="C22" t="s">
        <v>9222</v>
      </c>
    </row>
    <row r="23" spans="1:3" x14ac:dyDescent="0.25">
      <c r="A23" s="29" t="s">
        <v>7575</v>
      </c>
      <c r="B23" s="83">
        <v>1103017.8199999996</v>
      </c>
      <c r="C23" s="83">
        <v>202347.56999999986</v>
      </c>
    </row>
    <row r="24" spans="1:3" x14ac:dyDescent="0.25">
      <c r="A24" s="29" t="s">
        <v>7625</v>
      </c>
      <c r="B24" s="83">
        <v>994021.98</v>
      </c>
      <c r="C24" s="83">
        <v>213991.74000000002</v>
      </c>
    </row>
    <row r="25" spans="1:3" x14ac:dyDescent="0.25">
      <c r="A25" s="29" t="s">
        <v>7560</v>
      </c>
      <c r="B25" s="83">
        <v>937502.18</v>
      </c>
      <c r="C25" s="83">
        <v>181304.56000000011</v>
      </c>
    </row>
    <row r="26" spans="1:3" x14ac:dyDescent="0.25">
      <c r="A26" s="29" t="s">
        <v>7750</v>
      </c>
      <c r="B26" s="83">
        <v>850930.2</v>
      </c>
      <c r="C26" s="83">
        <v>150422.21000000005</v>
      </c>
    </row>
    <row r="27" spans="1:3" x14ac:dyDescent="0.25">
      <c r="A27" s="29" t="s">
        <v>7553</v>
      </c>
      <c r="B27" s="83">
        <v>648333.4300000004</v>
      </c>
      <c r="C27" s="83">
        <v>108303.11</v>
      </c>
    </row>
    <row r="28" spans="1:3" x14ac:dyDescent="0.25">
      <c r="A28" s="29" t="s">
        <v>7769</v>
      </c>
      <c r="B28" s="83">
        <v>521388.97000000003</v>
      </c>
      <c r="C28" s="83">
        <v>89384.639999999985</v>
      </c>
    </row>
    <row r="29" spans="1:3" x14ac:dyDescent="0.25">
      <c r="A29" s="29" t="s">
        <v>7614</v>
      </c>
      <c r="B29" s="83">
        <v>508021.06000000011</v>
      </c>
      <c r="C29" s="83">
        <v>96328.01</v>
      </c>
    </row>
    <row r="30" spans="1:3" x14ac:dyDescent="0.25">
      <c r="A30" s="29" t="s">
        <v>7654</v>
      </c>
      <c r="B30" s="83">
        <v>504452.20999999961</v>
      </c>
      <c r="C30" s="83">
        <v>92155.450000000084</v>
      </c>
    </row>
    <row r="31" spans="1:3" x14ac:dyDescent="0.25">
      <c r="A31" s="29" t="s">
        <v>7700</v>
      </c>
      <c r="B31" s="83">
        <v>408431.13999999972</v>
      </c>
      <c r="C31" s="83">
        <v>82676.47</v>
      </c>
    </row>
    <row r="32" spans="1:3" x14ac:dyDescent="0.25">
      <c r="A32" s="29" t="s">
        <v>7529</v>
      </c>
      <c r="B32" s="83">
        <v>390745.41000000003</v>
      </c>
      <c r="C32" s="83">
        <v>82000.539999999979</v>
      </c>
    </row>
    <row r="33" spans="1:3" x14ac:dyDescent="0.25">
      <c r="A33" s="29" t="s">
        <v>9219</v>
      </c>
      <c r="B33" s="83">
        <v>6866844.3999999994</v>
      </c>
      <c r="C33" s="83">
        <v>1298914.3</v>
      </c>
    </row>
    <row r="49" spans="1:5" x14ac:dyDescent="0.25">
      <c r="A49" s="28" t="s">
        <v>9218</v>
      </c>
      <c r="B49" t="s">
        <v>9221</v>
      </c>
      <c r="C49" t="s">
        <v>9265</v>
      </c>
      <c r="D49" t="s">
        <v>9222</v>
      </c>
      <c r="E49" t="s">
        <v>9220</v>
      </c>
    </row>
    <row r="50" spans="1:5" x14ac:dyDescent="0.25">
      <c r="A50" s="29" t="s">
        <v>7626</v>
      </c>
      <c r="B50" s="83">
        <v>852042.14</v>
      </c>
      <c r="C50" s="83">
        <v>573553.51000000094</v>
      </c>
      <c r="D50" s="83">
        <v>188653</v>
      </c>
      <c r="E50" s="83">
        <v>313</v>
      </c>
    </row>
    <row r="51" spans="1:5" x14ac:dyDescent="0.25">
      <c r="A51" s="29" t="s">
        <v>7820</v>
      </c>
      <c r="B51" s="83">
        <v>624597.34</v>
      </c>
      <c r="C51" s="83">
        <v>502154.51000000018</v>
      </c>
      <c r="D51" s="83">
        <v>104250.65999999997</v>
      </c>
      <c r="E51" s="83">
        <v>105</v>
      </c>
    </row>
    <row r="52" spans="1:5" x14ac:dyDescent="0.25">
      <c r="A52" s="29" t="s">
        <v>7732</v>
      </c>
      <c r="B52" s="83">
        <v>470927.8</v>
      </c>
      <c r="C52" s="83">
        <v>334711.00000000017</v>
      </c>
      <c r="D52" s="83">
        <v>85760.279999999941</v>
      </c>
      <c r="E52" s="83">
        <v>154</v>
      </c>
    </row>
    <row r="53" spans="1:5" x14ac:dyDescent="0.25">
      <c r="A53" s="29" t="s">
        <v>7561</v>
      </c>
      <c r="B53" s="83">
        <v>369648.92000000004</v>
      </c>
      <c r="C53" s="83">
        <v>268382.40000000002</v>
      </c>
      <c r="D53" s="83">
        <v>61661.259999999995</v>
      </c>
      <c r="E53" s="83">
        <v>93</v>
      </c>
    </row>
    <row r="54" spans="1:5" x14ac:dyDescent="0.25">
      <c r="A54" s="29" t="s">
        <v>7862</v>
      </c>
      <c r="B54" s="83">
        <v>268165.82999999996</v>
      </c>
      <c r="C54" s="83">
        <v>197365.24999999994</v>
      </c>
      <c r="D54" s="83">
        <v>42068.570000000007</v>
      </c>
      <c r="E54" s="83">
        <v>178</v>
      </c>
    </row>
    <row r="55" spans="1:5" x14ac:dyDescent="0.25">
      <c r="A55" s="29" t="s">
        <v>7853</v>
      </c>
      <c r="B55" s="83">
        <v>266092.36</v>
      </c>
      <c r="C55" s="83">
        <v>190371.93000000002</v>
      </c>
      <c r="D55" s="83">
        <v>47210.539999999994</v>
      </c>
      <c r="E55" s="83">
        <v>57</v>
      </c>
    </row>
    <row r="56" spans="1:5" x14ac:dyDescent="0.25">
      <c r="A56" s="29" t="s">
        <v>7620</v>
      </c>
      <c r="B56" s="83">
        <v>249297.21999999994</v>
      </c>
      <c r="C56" s="83">
        <v>162993.28999999992</v>
      </c>
      <c r="D56" s="83">
        <v>59593.51</v>
      </c>
      <c r="E56" s="83">
        <v>78</v>
      </c>
    </row>
    <row r="57" spans="1:5" x14ac:dyDescent="0.25">
      <c r="A57" s="29" t="s">
        <v>7856</v>
      </c>
      <c r="B57" s="83">
        <v>233659.74999999997</v>
      </c>
      <c r="C57" s="83">
        <v>156760.65000000002</v>
      </c>
      <c r="D57" s="83">
        <v>51864.109999999986</v>
      </c>
      <c r="E57" s="83">
        <v>58</v>
      </c>
    </row>
    <row r="58" spans="1:5" x14ac:dyDescent="0.25">
      <c r="A58" s="29" t="s">
        <v>7594</v>
      </c>
      <c r="B58" s="83">
        <v>223050.52999999997</v>
      </c>
      <c r="C58" s="83">
        <v>158577.38000000003</v>
      </c>
      <c r="D58" s="83">
        <v>43341.80999999999</v>
      </c>
      <c r="E58" s="83">
        <v>185</v>
      </c>
    </row>
    <row r="59" spans="1:5" x14ac:dyDescent="0.25">
      <c r="A59" s="29" t="s">
        <v>7866</v>
      </c>
      <c r="B59" s="83">
        <v>210364.47999999995</v>
      </c>
      <c r="C59" s="83">
        <v>144004.46000000002</v>
      </c>
      <c r="D59" s="83">
        <v>43820.98</v>
      </c>
      <c r="E59" s="83">
        <v>88</v>
      </c>
    </row>
    <row r="60" spans="1:5" x14ac:dyDescent="0.25">
      <c r="A60" s="29" t="s">
        <v>7588</v>
      </c>
      <c r="B60" s="83">
        <v>202834.89999999997</v>
      </c>
      <c r="C60" s="83">
        <v>150333.72000000006</v>
      </c>
      <c r="D60" s="83">
        <v>30768.87999999999</v>
      </c>
      <c r="E60" s="83">
        <v>95</v>
      </c>
    </row>
    <row r="61" spans="1:5" x14ac:dyDescent="0.25">
      <c r="A61" s="29" t="s">
        <v>7805</v>
      </c>
      <c r="B61" s="83">
        <v>197586.18</v>
      </c>
      <c r="C61" s="83">
        <v>139405.88000000003</v>
      </c>
      <c r="D61" s="83">
        <v>37744.19999999999</v>
      </c>
      <c r="E61" s="83">
        <v>148</v>
      </c>
    </row>
    <row r="62" spans="1:5" x14ac:dyDescent="0.25">
      <c r="A62" s="29" t="s">
        <v>7576</v>
      </c>
      <c r="B62" s="83">
        <v>195595.36999999994</v>
      </c>
      <c r="C62" s="83">
        <v>140684.44</v>
      </c>
      <c r="D62" s="83">
        <v>33954.299999999996</v>
      </c>
      <c r="E62" s="83">
        <v>58</v>
      </c>
    </row>
    <row r="63" spans="1:5" x14ac:dyDescent="0.25">
      <c r="A63" s="29" t="s">
        <v>7881</v>
      </c>
      <c r="B63" s="83">
        <v>187389.69</v>
      </c>
      <c r="C63" s="83">
        <v>128502.19000000002</v>
      </c>
      <c r="D63" s="83">
        <v>38810.050000000003</v>
      </c>
      <c r="E63" s="83">
        <v>72</v>
      </c>
    </row>
    <row r="64" spans="1:5" x14ac:dyDescent="0.25">
      <c r="A64" s="29" t="s">
        <v>7546</v>
      </c>
      <c r="B64" s="83">
        <v>174544.60999999996</v>
      </c>
      <c r="C64" s="83">
        <v>127551.33000000003</v>
      </c>
      <c r="D64" s="83">
        <v>28821.369999999984</v>
      </c>
      <c r="E64" s="83">
        <v>144</v>
      </c>
    </row>
    <row r="65" spans="1:5" x14ac:dyDescent="0.25">
      <c r="A65" s="29" t="s">
        <v>7770</v>
      </c>
      <c r="B65" s="83">
        <v>164047.48000000001</v>
      </c>
      <c r="C65" s="83">
        <v>126502.09000000001</v>
      </c>
      <c r="D65" s="83">
        <v>19968.860000000008</v>
      </c>
      <c r="E65" s="83">
        <v>64</v>
      </c>
    </row>
    <row r="66" spans="1:5" x14ac:dyDescent="0.25">
      <c r="A66" s="29" t="s">
        <v>7738</v>
      </c>
      <c r="B66" s="83">
        <v>163809.59999999998</v>
      </c>
      <c r="C66" s="83">
        <v>105640.94000000005</v>
      </c>
      <c r="D66" s="83">
        <v>50368.210000000006</v>
      </c>
      <c r="E66" s="83">
        <v>295</v>
      </c>
    </row>
    <row r="67" spans="1:5" x14ac:dyDescent="0.25">
      <c r="A67" s="29" t="s">
        <v>7538</v>
      </c>
      <c r="B67" s="83">
        <v>152954.85999999999</v>
      </c>
      <c r="C67" s="83">
        <v>102111.71</v>
      </c>
      <c r="D67" s="83">
        <v>34455.120000000003</v>
      </c>
      <c r="E67" s="83">
        <v>105</v>
      </c>
    </row>
    <row r="68" spans="1:5" x14ac:dyDescent="0.25">
      <c r="A68" s="29" t="s">
        <v>7615</v>
      </c>
      <c r="B68" s="83">
        <v>145509.01</v>
      </c>
      <c r="C68" s="83">
        <v>103932.94</v>
      </c>
      <c r="D68" s="83">
        <v>25985.799999999992</v>
      </c>
      <c r="E68" s="83">
        <v>72</v>
      </c>
    </row>
    <row r="69" spans="1:5" x14ac:dyDescent="0.25">
      <c r="A69" s="29" t="s">
        <v>7554</v>
      </c>
      <c r="B69" s="83">
        <v>144555.64000000004</v>
      </c>
      <c r="C69" s="83">
        <v>97101.959999999963</v>
      </c>
      <c r="D69" s="83">
        <v>31965.589999999993</v>
      </c>
      <c r="E69" s="83">
        <v>85</v>
      </c>
    </row>
    <row r="70" spans="1:5" x14ac:dyDescent="0.25">
      <c r="A70" s="29" t="s">
        <v>7942</v>
      </c>
      <c r="B70" s="83">
        <v>121803.87999999999</v>
      </c>
      <c r="C70" s="83">
        <v>85566.989999999976</v>
      </c>
      <c r="D70" s="83">
        <v>32689.22</v>
      </c>
      <c r="E70" s="83">
        <v>43</v>
      </c>
    </row>
    <row r="71" spans="1:5" x14ac:dyDescent="0.25">
      <c r="A71" s="29" t="s">
        <v>7912</v>
      </c>
      <c r="B71" s="83">
        <v>119779.95000000003</v>
      </c>
      <c r="C71" s="83">
        <v>99540.650000000052</v>
      </c>
      <c r="D71" s="83">
        <v>10672.62</v>
      </c>
      <c r="E71" s="83">
        <v>105</v>
      </c>
    </row>
    <row r="72" spans="1:5" x14ac:dyDescent="0.25">
      <c r="A72" s="29" t="s">
        <v>7610</v>
      </c>
      <c r="B72" s="83">
        <v>118072.34000000001</v>
      </c>
      <c r="C72" s="83">
        <v>92771.650000000038</v>
      </c>
      <c r="D72" s="83">
        <v>19678.179999999993</v>
      </c>
      <c r="E72" s="83">
        <v>164</v>
      </c>
    </row>
    <row r="73" spans="1:5" x14ac:dyDescent="0.25">
      <c r="A73" s="29" t="s">
        <v>7839</v>
      </c>
      <c r="B73" s="83">
        <v>117546.85</v>
      </c>
      <c r="C73" s="83">
        <v>88134.279999999984</v>
      </c>
      <c r="D73" s="83">
        <v>19678.690000000002</v>
      </c>
      <c r="E73" s="83">
        <v>125</v>
      </c>
    </row>
    <row r="74" spans="1:5" x14ac:dyDescent="0.25">
      <c r="A74" s="29" t="s">
        <v>7830</v>
      </c>
      <c r="B74" s="83">
        <v>117137.28999999998</v>
      </c>
      <c r="C74" s="83">
        <v>82245.130000000019</v>
      </c>
      <c r="D74" s="83">
        <v>22341.740000000005</v>
      </c>
      <c r="E74" s="83">
        <v>49</v>
      </c>
    </row>
    <row r="75" spans="1:5" x14ac:dyDescent="0.25">
      <c r="A75" s="29" t="s">
        <v>7746</v>
      </c>
      <c r="B75" s="83">
        <v>115832.00999999995</v>
      </c>
      <c r="C75" s="83">
        <v>79825.139999999985</v>
      </c>
      <c r="D75" s="83">
        <v>23596.33</v>
      </c>
      <c r="E75" s="83">
        <v>96</v>
      </c>
    </row>
    <row r="76" spans="1:5" x14ac:dyDescent="0.25">
      <c r="A76" s="29" t="s">
        <v>7710</v>
      </c>
      <c r="B76" s="83">
        <v>114689.71999999999</v>
      </c>
      <c r="C76" s="83">
        <v>85292.800000000047</v>
      </c>
      <c r="D76" s="83">
        <v>18349.839999999993</v>
      </c>
      <c r="E76" s="83">
        <v>103</v>
      </c>
    </row>
    <row r="77" spans="1:5" x14ac:dyDescent="0.25">
      <c r="A77" s="29" t="s">
        <v>7872</v>
      </c>
      <c r="B77" s="83">
        <v>110205.26999999999</v>
      </c>
      <c r="C77" s="83">
        <v>79854.369999999981</v>
      </c>
      <c r="D77" s="83">
        <v>18543.189999999995</v>
      </c>
      <c r="E77" s="83">
        <v>46</v>
      </c>
    </row>
    <row r="78" spans="1:5" x14ac:dyDescent="0.25">
      <c r="A78" s="29" t="s">
        <v>7824</v>
      </c>
      <c r="B78" s="83">
        <v>108270.47</v>
      </c>
      <c r="C78" s="83">
        <v>79843.029999999984</v>
      </c>
      <c r="D78" s="83">
        <v>20283.079999999998</v>
      </c>
      <c r="E78" s="83">
        <v>122</v>
      </c>
    </row>
    <row r="79" spans="1:5" x14ac:dyDescent="0.25">
      <c r="A79" s="29" t="s">
        <v>7797</v>
      </c>
      <c r="B79" s="83">
        <v>105868.47</v>
      </c>
      <c r="C79" s="83">
        <v>74997.229999999967</v>
      </c>
      <c r="D79" s="83">
        <v>22079.279999999999</v>
      </c>
      <c r="E79" s="83">
        <v>105</v>
      </c>
    </row>
    <row r="80" spans="1:5" x14ac:dyDescent="0.25">
      <c r="A80" s="29" t="s">
        <v>7751</v>
      </c>
      <c r="B80" s="83">
        <v>104528.98</v>
      </c>
      <c r="C80" s="83">
        <v>88002.1</v>
      </c>
      <c r="D80" s="83">
        <v>13482.329999999998</v>
      </c>
      <c r="E80" s="83">
        <v>111</v>
      </c>
    </row>
    <row r="81" spans="1:5" x14ac:dyDescent="0.25">
      <c r="A81" s="29" t="s">
        <v>7762</v>
      </c>
      <c r="B81" s="83">
        <v>103959.69000000002</v>
      </c>
      <c r="C81" s="83">
        <v>72996.159999999989</v>
      </c>
      <c r="D81" s="83">
        <v>19824.999999999996</v>
      </c>
      <c r="E81" s="83">
        <v>66</v>
      </c>
    </row>
    <row r="82" spans="1:5" x14ac:dyDescent="0.25">
      <c r="A82" s="29" t="s">
        <v>7795</v>
      </c>
      <c r="B82" s="83">
        <v>103748.46999999999</v>
      </c>
      <c r="C82" s="83">
        <v>68440.559999999939</v>
      </c>
      <c r="D82" s="83">
        <v>26781.810000000005</v>
      </c>
      <c r="E82" s="83">
        <v>111</v>
      </c>
    </row>
    <row r="83" spans="1:5" x14ac:dyDescent="0.25">
      <c r="A83" s="29" t="s">
        <v>7744</v>
      </c>
      <c r="B83" s="83">
        <v>102826.45999999999</v>
      </c>
      <c r="C83" s="83">
        <v>73599.140000000029</v>
      </c>
      <c r="D83" s="83">
        <v>18210.209999999995</v>
      </c>
      <c r="E83" s="83">
        <v>71</v>
      </c>
    </row>
    <row r="84" spans="1:5" x14ac:dyDescent="0.25">
      <c r="A84" s="29" t="s">
        <v>7631</v>
      </c>
      <c r="B84" s="83">
        <v>97287.209999999992</v>
      </c>
      <c r="C84" s="83">
        <v>75342.469999999972</v>
      </c>
      <c r="D84" s="83">
        <v>17312.029999999995</v>
      </c>
      <c r="E84" s="83">
        <v>171</v>
      </c>
    </row>
    <row r="85" spans="1:5" x14ac:dyDescent="0.25">
      <c r="A85" s="29" t="s">
        <v>7728</v>
      </c>
      <c r="B85" s="83">
        <v>96005.859999999986</v>
      </c>
      <c r="C85" s="83">
        <v>78178.080000000016</v>
      </c>
      <c r="D85" s="83">
        <v>8867.5000000000018</v>
      </c>
      <c r="E85" s="83">
        <v>97</v>
      </c>
    </row>
    <row r="86" spans="1:5" x14ac:dyDescent="0.25">
      <c r="A86" s="29" t="s">
        <v>7811</v>
      </c>
      <c r="B86" s="83">
        <v>94367.71</v>
      </c>
      <c r="C86" s="83">
        <v>64189.279999999992</v>
      </c>
      <c r="D86" s="83">
        <v>20793.100000000002</v>
      </c>
      <c r="E86" s="83">
        <v>80</v>
      </c>
    </row>
    <row r="87" spans="1:5" x14ac:dyDescent="0.25">
      <c r="A87" s="29" t="s">
        <v>7764</v>
      </c>
      <c r="B87" s="83">
        <v>92874.41</v>
      </c>
      <c r="C87" s="83">
        <v>68963.26999999999</v>
      </c>
      <c r="D87" s="83">
        <v>16169.349999999999</v>
      </c>
      <c r="E87" s="83">
        <v>108</v>
      </c>
    </row>
    <row r="88" spans="1:5" x14ac:dyDescent="0.25">
      <c r="A88" s="29" t="s">
        <v>7717</v>
      </c>
      <c r="B88" s="83">
        <v>89495.140000000029</v>
      </c>
      <c r="C88" s="83">
        <v>64399.010000000009</v>
      </c>
      <c r="D88" s="83">
        <v>17226.239999999998</v>
      </c>
      <c r="E88" s="83">
        <v>81</v>
      </c>
    </row>
    <row r="89" spans="1:5" x14ac:dyDescent="0.25">
      <c r="A89" s="29" t="s">
        <v>7671</v>
      </c>
      <c r="B89" s="83">
        <v>89421.950000000012</v>
      </c>
      <c r="C89" s="83">
        <v>57952.55</v>
      </c>
      <c r="D89" s="83">
        <v>21888.49</v>
      </c>
      <c r="E89" s="83">
        <v>44</v>
      </c>
    </row>
    <row r="90" spans="1:5" x14ac:dyDescent="0.25">
      <c r="A90" s="29" t="s">
        <v>7663</v>
      </c>
      <c r="B90" s="83">
        <v>83911.96</v>
      </c>
      <c r="C90" s="83">
        <v>58590.140000000007</v>
      </c>
      <c r="D90" s="83">
        <v>16331.279999999999</v>
      </c>
      <c r="E90" s="83">
        <v>52</v>
      </c>
    </row>
    <row r="91" spans="1:5" x14ac:dyDescent="0.25">
      <c r="A91" s="29" t="s">
        <v>7908</v>
      </c>
      <c r="B91" s="83">
        <v>81052.869999999966</v>
      </c>
      <c r="C91" s="83">
        <v>53002.540000000015</v>
      </c>
      <c r="D91" s="83">
        <v>24190.660000000003</v>
      </c>
      <c r="E91" s="83">
        <v>143</v>
      </c>
    </row>
    <row r="92" spans="1:5" x14ac:dyDescent="0.25">
      <c r="A92" s="29" t="s">
        <v>7714</v>
      </c>
      <c r="B92" s="83">
        <v>78083.760000000024</v>
      </c>
      <c r="C92" s="83">
        <v>59220.420000000013</v>
      </c>
      <c r="D92" s="83">
        <v>13922.119999999997</v>
      </c>
      <c r="E92" s="83">
        <v>93</v>
      </c>
    </row>
    <row r="93" spans="1:5" x14ac:dyDescent="0.25">
      <c r="A93" s="29" t="s">
        <v>7569</v>
      </c>
      <c r="B93" s="83">
        <v>76827.600000000006</v>
      </c>
      <c r="C93" s="83">
        <v>50893.240000000005</v>
      </c>
      <c r="D93" s="83">
        <v>17702.82</v>
      </c>
      <c r="E93" s="83">
        <v>63</v>
      </c>
    </row>
    <row r="94" spans="1:5" x14ac:dyDescent="0.25">
      <c r="A94" s="29" t="s">
        <v>7701</v>
      </c>
      <c r="B94" s="83">
        <v>76745.349999999991</v>
      </c>
      <c r="C94" s="83">
        <v>50711.639999999992</v>
      </c>
      <c r="D94" s="83">
        <v>20635.419999999998</v>
      </c>
      <c r="E94" s="83">
        <v>83</v>
      </c>
    </row>
    <row r="95" spans="1:5" x14ac:dyDescent="0.25">
      <c r="A95" s="29" t="s">
        <v>7901</v>
      </c>
      <c r="B95" s="83">
        <v>72758.569999999992</v>
      </c>
      <c r="C95" s="83">
        <v>50602.630000000005</v>
      </c>
      <c r="D95" s="83">
        <v>15272.759999999998</v>
      </c>
      <c r="E95" s="83">
        <v>68</v>
      </c>
    </row>
    <row r="96" spans="1:5" x14ac:dyDescent="0.25">
      <c r="A96" s="29" t="s">
        <v>7938</v>
      </c>
      <c r="B96" s="83">
        <v>67672.249999999985</v>
      </c>
      <c r="C96" s="83">
        <v>44513.819999999985</v>
      </c>
      <c r="D96" s="83">
        <v>19935.919999999995</v>
      </c>
      <c r="E96" s="83">
        <v>111</v>
      </c>
    </row>
    <row r="97" spans="1:5" x14ac:dyDescent="0.25">
      <c r="A97" s="29" t="s">
        <v>7922</v>
      </c>
      <c r="B97" s="83">
        <v>66151.89</v>
      </c>
      <c r="C97" s="83">
        <v>50236.889999999985</v>
      </c>
      <c r="D97" s="83">
        <v>12764.86</v>
      </c>
      <c r="E97" s="83">
        <v>99</v>
      </c>
    </row>
    <row r="98" spans="1:5" x14ac:dyDescent="0.25">
      <c r="A98" s="29" t="s">
        <v>8037</v>
      </c>
      <c r="B98" s="83">
        <v>64917.090000000004</v>
      </c>
      <c r="C98" s="83">
        <v>44972.72</v>
      </c>
      <c r="D98" s="83">
        <v>12988.97</v>
      </c>
      <c r="E98" s="83">
        <v>26</v>
      </c>
    </row>
    <row r="99" spans="1:5" x14ac:dyDescent="0.25">
      <c r="A99" s="29" t="s">
        <v>7741</v>
      </c>
      <c r="B99" s="83">
        <v>58957.820000000007</v>
      </c>
      <c r="C99" s="83">
        <v>34113.629999999997</v>
      </c>
      <c r="D99" s="83">
        <v>19827.34</v>
      </c>
      <c r="E99" s="83">
        <v>64</v>
      </c>
    </row>
    <row r="100" spans="1:5" x14ac:dyDescent="0.25">
      <c r="A100" s="29" t="s">
        <v>7686</v>
      </c>
      <c r="B100" s="83">
        <v>58067.880000000005</v>
      </c>
      <c r="C100" s="83">
        <v>43384.449999999983</v>
      </c>
      <c r="D100" s="83">
        <v>9007.4599999999955</v>
      </c>
      <c r="E100" s="83">
        <v>31</v>
      </c>
    </row>
    <row r="101" spans="1:5" x14ac:dyDescent="0.25">
      <c r="A101" s="29" t="s">
        <v>7698</v>
      </c>
      <c r="B101" s="83">
        <v>56864.339999999989</v>
      </c>
      <c r="C101" s="83">
        <v>43314.500000000007</v>
      </c>
      <c r="D101" s="83">
        <v>9892.8900000000012</v>
      </c>
      <c r="E101" s="83">
        <v>76</v>
      </c>
    </row>
    <row r="102" spans="1:5" x14ac:dyDescent="0.25">
      <c r="A102" s="29" t="s">
        <v>7606</v>
      </c>
      <c r="B102" s="83">
        <v>54539.890000000007</v>
      </c>
      <c r="C102" s="83">
        <v>40117.580000000016</v>
      </c>
      <c r="D102" s="83">
        <v>9589.08</v>
      </c>
      <c r="E102" s="83">
        <v>53</v>
      </c>
    </row>
    <row r="103" spans="1:5" x14ac:dyDescent="0.25">
      <c r="A103" s="29" t="s">
        <v>7946</v>
      </c>
      <c r="B103" s="83">
        <v>53485.53</v>
      </c>
      <c r="C103" s="83">
        <v>38714.720000000001</v>
      </c>
      <c r="D103" s="83">
        <v>9040.2300000000014</v>
      </c>
      <c r="E103" s="83">
        <v>50</v>
      </c>
    </row>
    <row r="104" spans="1:5" x14ac:dyDescent="0.25">
      <c r="A104" s="29" t="s">
        <v>7847</v>
      </c>
      <c r="B104" s="83">
        <v>52463.68</v>
      </c>
      <c r="C104" s="83">
        <v>34003.32</v>
      </c>
      <c r="D104" s="83">
        <v>12839.250000000002</v>
      </c>
      <c r="E104" s="83">
        <v>12</v>
      </c>
    </row>
    <row r="105" spans="1:5" x14ac:dyDescent="0.25">
      <c r="A105" s="29" t="s">
        <v>7645</v>
      </c>
      <c r="B105" s="83">
        <v>49045.89</v>
      </c>
      <c r="C105" s="83">
        <v>30260.449999999993</v>
      </c>
      <c r="D105" s="83">
        <v>16449.939999999999</v>
      </c>
      <c r="E105" s="83">
        <v>85</v>
      </c>
    </row>
    <row r="106" spans="1:5" x14ac:dyDescent="0.25">
      <c r="A106" s="29" t="s">
        <v>7636</v>
      </c>
      <c r="B106" s="83">
        <v>46238.98000000001</v>
      </c>
      <c r="C106" s="83">
        <v>28791.059999999998</v>
      </c>
      <c r="D106" s="83">
        <v>14771.679999999998</v>
      </c>
      <c r="E106" s="83">
        <v>70</v>
      </c>
    </row>
    <row r="107" spans="1:5" x14ac:dyDescent="0.25">
      <c r="A107" s="29" t="s">
        <v>7774</v>
      </c>
      <c r="B107" s="83">
        <v>44959.000000000007</v>
      </c>
      <c r="C107" s="83">
        <v>35846.079999999987</v>
      </c>
      <c r="D107" s="83">
        <v>6972</v>
      </c>
      <c r="E107" s="83">
        <v>71</v>
      </c>
    </row>
    <row r="108" spans="1:5" x14ac:dyDescent="0.25">
      <c r="A108" s="29" t="s">
        <v>7530</v>
      </c>
      <c r="B108" s="83">
        <v>44408.91</v>
      </c>
      <c r="C108" s="83">
        <v>33818.87999999999</v>
      </c>
      <c r="D108" s="83">
        <v>5831.9300000000039</v>
      </c>
      <c r="E108" s="83">
        <v>24</v>
      </c>
    </row>
    <row r="109" spans="1:5" x14ac:dyDescent="0.25">
      <c r="A109" s="29" t="s">
        <v>7690</v>
      </c>
      <c r="B109" s="83">
        <v>37927.300000000003</v>
      </c>
      <c r="C109" s="83">
        <v>27033.390000000007</v>
      </c>
      <c r="D109" s="83">
        <v>8814.0400000000009</v>
      </c>
      <c r="E109" s="83">
        <v>50</v>
      </c>
    </row>
    <row r="110" spans="1:5" x14ac:dyDescent="0.25">
      <c r="A110" s="29" t="s">
        <v>7814</v>
      </c>
      <c r="B110" s="83">
        <v>37086.43</v>
      </c>
      <c r="C110" s="83">
        <v>28119.959999999995</v>
      </c>
      <c r="D110" s="83">
        <v>5515.1800000000012</v>
      </c>
      <c r="E110" s="83">
        <v>37</v>
      </c>
    </row>
    <row r="111" spans="1:5" x14ac:dyDescent="0.25">
      <c r="A111" s="29" t="s">
        <v>8025</v>
      </c>
      <c r="B111" s="83">
        <v>33904.560000000005</v>
      </c>
      <c r="C111" s="83">
        <v>23485.8</v>
      </c>
      <c r="D111" s="83">
        <v>6786.1400000000012</v>
      </c>
      <c r="E111" s="83">
        <v>26</v>
      </c>
    </row>
    <row r="112" spans="1:5" x14ac:dyDescent="0.25">
      <c r="A112" s="29" t="s">
        <v>7878</v>
      </c>
      <c r="B112" s="83">
        <v>33824.899999999994</v>
      </c>
      <c r="C112" s="83">
        <v>25981.119999999995</v>
      </c>
      <c r="D112" s="83">
        <v>6233.0599999999986</v>
      </c>
      <c r="E112" s="83">
        <v>44</v>
      </c>
    </row>
    <row r="113" spans="1:5" x14ac:dyDescent="0.25">
      <c r="A113" s="29" t="s">
        <v>7869</v>
      </c>
      <c r="B113" s="83">
        <v>29839.72</v>
      </c>
      <c r="C113" s="83">
        <v>23786.25</v>
      </c>
      <c r="D113" s="83">
        <v>3253.0600000000009</v>
      </c>
      <c r="E113" s="83">
        <v>21</v>
      </c>
    </row>
    <row r="114" spans="1:5" x14ac:dyDescent="0.25">
      <c r="A114" s="29" t="s">
        <v>7895</v>
      </c>
      <c r="B114" s="83">
        <v>29686.33</v>
      </c>
      <c r="C114" s="83">
        <v>19171.100000000002</v>
      </c>
      <c r="D114" s="83">
        <v>7334.5299999999988</v>
      </c>
      <c r="E114" s="83">
        <v>26</v>
      </c>
    </row>
    <row r="115" spans="1:5" x14ac:dyDescent="0.25">
      <c r="A115" s="29" t="s">
        <v>7659</v>
      </c>
      <c r="B115" s="83">
        <v>29395.620000000003</v>
      </c>
      <c r="C115" s="83">
        <v>21658.75</v>
      </c>
      <c r="D115" s="83">
        <v>5345.329999999999</v>
      </c>
      <c r="E115" s="83">
        <v>32</v>
      </c>
    </row>
    <row r="116" spans="1:5" x14ac:dyDescent="0.25">
      <c r="A116" s="29" t="s">
        <v>7650</v>
      </c>
      <c r="B116" s="83">
        <v>29281.279999999999</v>
      </c>
      <c r="C116" s="83">
        <v>21056.66</v>
      </c>
      <c r="D116" s="83">
        <v>5232.3700000000008</v>
      </c>
      <c r="E116" s="83">
        <v>26</v>
      </c>
    </row>
    <row r="117" spans="1:5" x14ac:dyDescent="0.25">
      <c r="A117" s="29" t="s">
        <v>7723</v>
      </c>
      <c r="B117" s="83">
        <v>27844.41</v>
      </c>
      <c r="C117" s="83">
        <v>18792.52</v>
      </c>
      <c r="D117" s="83">
        <v>6521.5700000000015</v>
      </c>
      <c r="E117" s="83">
        <v>23</v>
      </c>
    </row>
    <row r="118" spans="1:5" x14ac:dyDescent="0.25">
      <c r="A118" s="29" t="s">
        <v>7682</v>
      </c>
      <c r="B118" s="83">
        <v>25730.93</v>
      </c>
      <c r="C118" s="83">
        <v>18453.599999999995</v>
      </c>
      <c r="D118" s="83">
        <v>6052.0400000000018</v>
      </c>
      <c r="E118" s="83">
        <v>44</v>
      </c>
    </row>
    <row r="119" spans="1:5" x14ac:dyDescent="0.25">
      <c r="A119" s="29" t="s">
        <v>7793</v>
      </c>
      <c r="B119" s="83">
        <v>21635.190000000006</v>
      </c>
      <c r="C119" s="83">
        <v>15832.600000000002</v>
      </c>
      <c r="D119" s="83">
        <v>4772.3499999999985</v>
      </c>
      <c r="E119" s="83">
        <v>28</v>
      </c>
    </row>
    <row r="120" spans="1:5" x14ac:dyDescent="0.25">
      <c r="A120" s="29" t="s">
        <v>7641</v>
      </c>
      <c r="B120" s="83">
        <v>20162.36</v>
      </c>
      <c r="C120" s="83">
        <v>14882.039999999999</v>
      </c>
      <c r="D120" s="83">
        <v>4320.22</v>
      </c>
      <c r="E120" s="83">
        <v>36</v>
      </c>
    </row>
    <row r="121" spans="1:5" x14ac:dyDescent="0.25">
      <c r="A121" s="29" t="s">
        <v>7582</v>
      </c>
      <c r="B121" s="83">
        <v>17437.7</v>
      </c>
      <c r="C121" s="83">
        <v>12243.269999999999</v>
      </c>
      <c r="D121" s="83">
        <v>4185.6100000000006</v>
      </c>
      <c r="E121" s="83">
        <v>31</v>
      </c>
    </row>
    <row r="122" spans="1:5" x14ac:dyDescent="0.25">
      <c r="A122" s="29" t="s">
        <v>9264</v>
      </c>
      <c r="B122" s="83">
        <v>17218.580000000002</v>
      </c>
      <c r="C122" s="83">
        <v>10314.27</v>
      </c>
      <c r="D122" s="83">
        <v>5105.7299999999996</v>
      </c>
      <c r="E122" s="83">
        <v>12</v>
      </c>
    </row>
    <row r="123" spans="1:5" x14ac:dyDescent="0.25">
      <c r="A123" s="29" t="s">
        <v>7781</v>
      </c>
      <c r="B123" s="83">
        <v>16411.72</v>
      </c>
      <c r="C123" s="83">
        <v>13113.610000000002</v>
      </c>
      <c r="D123" s="83">
        <v>2516.59</v>
      </c>
      <c r="E123" s="83">
        <v>47</v>
      </c>
    </row>
    <row r="124" spans="1:5" x14ac:dyDescent="0.25">
      <c r="A124" s="29" t="s">
        <v>7600</v>
      </c>
      <c r="B124" s="83">
        <v>12243.830000000002</v>
      </c>
      <c r="C124" s="83">
        <v>6632</v>
      </c>
      <c r="D124" s="83">
        <v>5028.7800000000007</v>
      </c>
      <c r="E124" s="83">
        <v>16</v>
      </c>
    </row>
    <row r="125" spans="1:5" x14ac:dyDescent="0.25">
      <c r="A125" s="29" t="s">
        <v>9219</v>
      </c>
      <c r="B125" s="83">
        <v>9227179.9600000009</v>
      </c>
      <c r="C125" s="83">
        <v>6596441.1199999992</v>
      </c>
      <c r="D125" s="83">
        <v>1804518.54</v>
      </c>
      <c r="E125" s="83">
        <v>6118</v>
      </c>
    </row>
    <row r="129" spans="1:5" x14ac:dyDescent="0.25">
      <c r="A129" s="28" t="s">
        <v>9218</v>
      </c>
      <c r="B129" t="s">
        <v>9221</v>
      </c>
      <c r="C129" t="s">
        <v>9265</v>
      </c>
      <c r="D129" t="s">
        <v>9222</v>
      </c>
      <c r="E129" t="s">
        <v>9220</v>
      </c>
    </row>
    <row r="130" spans="1:5" x14ac:dyDescent="0.25">
      <c r="A130" s="29" t="s">
        <v>7725</v>
      </c>
      <c r="B130" s="83">
        <v>550505.29999999993</v>
      </c>
      <c r="C130" s="83">
        <v>364122.14000000048</v>
      </c>
      <c r="D130" s="83">
        <v>128132.78000000003</v>
      </c>
      <c r="E130" s="83">
        <v>189</v>
      </c>
    </row>
    <row r="131" spans="1:5" x14ac:dyDescent="0.25">
      <c r="A131" s="29" t="s">
        <v>7583</v>
      </c>
      <c r="B131" s="83">
        <v>477313.21</v>
      </c>
      <c r="C131" s="83">
        <v>379248.33999999997</v>
      </c>
      <c r="D131" s="83">
        <v>72324.22</v>
      </c>
      <c r="E131" s="83">
        <v>246</v>
      </c>
    </row>
    <row r="132" spans="1:5" x14ac:dyDescent="0.25">
      <c r="A132" s="29" t="s">
        <v>7660</v>
      </c>
      <c r="B132" s="83">
        <v>452052.35</v>
      </c>
      <c r="C132" s="83">
        <v>309780.40999999997</v>
      </c>
      <c r="D132" s="83">
        <v>94595.74</v>
      </c>
      <c r="E132" s="83">
        <v>148</v>
      </c>
    </row>
    <row r="133" spans="1:5" x14ac:dyDescent="0.25">
      <c r="A133" s="29" t="s">
        <v>7637</v>
      </c>
      <c r="B133" s="83">
        <v>434134.43000000005</v>
      </c>
      <c r="C133" s="83">
        <v>322467.22999999969</v>
      </c>
      <c r="D133" s="83">
        <v>86063.959999999992</v>
      </c>
      <c r="E133" s="83">
        <v>213</v>
      </c>
    </row>
    <row r="134" spans="1:5" x14ac:dyDescent="0.25">
      <c r="A134" s="29" t="s">
        <v>7611</v>
      </c>
      <c r="B134" s="83">
        <v>424816.36000000016</v>
      </c>
      <c r="C134" s="83">
        <v>328679.08000000013</v>
      </c>
      <c r="D134" s="83">
        <v>68441.939999999988</v>
      </c>
      <c r="E134" s="83">
        <v>235</v>
      </c>
    </row>
    <row r="135" spans="1:5" x14ac:dyDescent="0.25">
      <c r="A135" s="29" t="s">
        <v>7621</v>
      </c>
      <c r="B135" s="83">
        <v>409555.29999999987</v>
      </c>
      <c r="C135" s="83">
        <v>278005.18000000011</v>
      </c>
      <c r="D135" s="83">
        <v>93336.849999999977</v>
      </c>
      <c r="E135" s="83">
        <v>292</v>
      </c>
    </row>
    <row r="136" spans="1:5" x14ac:dyDescent="0.25">
      <c r="A136" s="29" t="s">
        <v>7577</v>
      </c>
      <c r="B136" s="83">
        <v>303607.52000000008</v>
      </c>
      <c r="C136" s="83">
        <v>216436.7</v>
      </c>
      <c r="D136" s="83">
        <v>57824.579999999987</v>
      </c>
      <c r="E136" s="83">
        <v>152</v>
      </c>
    </row>
    <row r="137" spans="1:5" x14ac:dyDescent="0.25">
      <c r="A137" s="29" t="s">
        <v>7687</v>
      </c>
      <c r="B137" s="83">
        <v>285539.03000000009</v>
      </c>
      <c r="C137" s="83">
        <v>200941.32</v>
      </c>
      <c r="D137" s="83">
        <v>56648.110000000015</v>
      </c>
      <c r="E137" s="83">
        <v>221</v>
      </c>
    </row>
    <row r="138" spans="1:5" x14ac:dyDescent="0.25">
      <c r="A138" s="29" t="s">
        <v>7547</v>
      </c>
      <c r="B138" s="83">
        <v>280080.14</v>
      </c>
      <c r="C138" s="83">
        <v>186521.54999999987</v>
      </c>
      <c r="D138" s="83">
        <v>64567.05000000001</v>
      </c>
      <c r="E138" s="83">
        <v>133</v>
      </c>
    </row>
    <row r="139" spans="1:5" x14ac:dyDescent="0.25">
      <c r="A139" s="29" t="s">
        <v>7691</v>
      </c>
      <c r="B139" s="83">
        <v>272553.97000000009</v>
      </c>
      <c r="C139" s="83">
        <v>180682.75999999995</v>
      </c>
      <c r="D139" s="83">
        <v>63645.750000000015</v>
      </c>
      <c r="E139" s="83">
        <v>135</v>
      </c>
    </row>
    <row r="140" spans="1:5" x14ac:dyDescent="0.25">
      <c r="A140" s="29" t="s">
        <v>7695</v>
      </c>
      <c r="B140" s="83">
        <v>265817.38</v>
      </c>
      <c r="C140" s="83">
        <v>190145.99999999994</v>
      </c>
      <c r="D140" s="83">
        <v>47190.960000000021</v>
      </c>
      <c r="E140" s="83">
        <v>102</v>
      </c>
    </row>
    <row r="141" spans="1:5" x14ac:dyDescent="0.25">
      <c r="A141" s="29" t="s">
        <v>7718</v>
      </c>
      <c r="B141" s="83">
        <v>260616.38000000003</v>
      </c>
      <c r="C141" s="83">
        <v>191249.68999999992</v>
      </c>
      <c r="D141" s="83">
        <v>44235.86</v>
      </c>
      <c r="E141" s="83">
        <v>171</v>
      </c>
    </row>
    <row r="142" spans="1:5" x14ac:dyDescent="0.25">
      <c r="A142" s="29" t="s">
        <v>7779</v>
      </c>
      <c r="B142" s="83">
        <v>239340.92</v>
      </c>
      <c r="C142" s="83">
        <v>162080.46999999991</v>
      </c>
      <c r="D142" s="83">
        <v>61119.519999999982</v>
      </c>
      <c r="E142" s="83">
        <v>133</v>
      </c>
    </row>
    <row r="143" spans="1:5" x14ac:dyDescent="0.25">
      <c r="A143" s="29" t="s">
        <v>7707</v>
      </c>
      <c r="B143" s="83">
        <v>231468.37999999995</v>
      </c>
      <c r="C143" s="83">
        <v>166487.99999999997</v>
      </c>
      <c r="D143" s="83">
        <v>42076.41</v>
      </c>
      <c r="E143" s="83">
        <v>145</v>
      </c>
    </row>
    <row r="144" spans="1:5" x14ac:dyDescent="0.25">
      <c r="A144" s="29" t="s">
        <v>7842</v>
      </c>
      <c r="B144" s="83">
        <v>210211.31999999998</v>
      </c>
      <c r="C144" s="83">
        <v>156067.24</v>
      </c>
      <c r="D144" s="83">
        <v>31621.450000000004</v>
      </c>
      <c r="E144" s="83">
        <v>82</v>
      </c>
    </row>
    <row r="145" spans="1:5" x14ac:dyDescent="0.25">
      <c r="A145" s="29" t="s">
        <v>7802</v>
      </c>
      <c r="B145" s="83">
        <v>203413.1</v>
      </c>
      <c r="C145" s="83">
        <v>151847.96999999988</v>
      </c>
      <c r="D145" s="83">
        <v>34390.140000000007</v>
      </c>
      <c r="E145" s="83">
        <v>209</v>
      </c>
    </row>
    <row r="146" spans="1:5" x14ac:dyDescent="0.25">
      <c r="A146" s="29" t="s">
        <v>7798</v>
      </c>
      <c r="B146" s="83">
        <v>185579.81</v>
      </c>
      <c r="C146" s="83">
        <v>128144.41999999998</v>
      </c>
      <c r="D146" s="83">
        <v>41341.790000000023</v>
      </c>
      <c r="E146" s="83">
        <v>171</v>
      </c>
    </row>
    <row r="147" spans="1:5" x14ac:dyDescent="0.25">
      <c r="A147" s="29" t="s">
        <v>7562</v>
      </c>
      <c r="B147" s="83">
        <v>184989.7</v>
      </c>
      <c r="C147" s="83">
        <v>134627.68</v>
      </c>
      <c r="D147" s="83">
        <v>33024.339999999989</v>
      </c>
      <c r="E147" s="83">
        <v>140</v>
      </c>
    </row>
    <row r="148" spans="1:5" x14ac:dyDescent="0.25">
      <c r="A148" s="29" t="s">
        <v>7570</v>
      </c>
      <c r="B148" s="83">
        <v>180592.90999999997</v>
      </c>
      <c r="C148" s="83">
        <v>131467.91000000009</v>
      </c>
      <c r="D148" s="83">
        <v>29775.729999999996</v>
      </c>
      <c r="E148" s="83">
        <v>135</v>
      </c>
    </row>
    <row r="149" spans="1:5" x14ac:dyDescent="0.25">
      <c r="A149" s="29" t="s">
        <v>7632</v>
      </c>
      <c r="B149" s="83">
        <v>176809.78999999998</v>
      </c>
      <c r="C149" s="83">
        <v>129365.41999999993</v>
      </c>
      <c r="D149" s="83">
        <v>32787.640000000007</v>
      </c>
      <c r="E149" s="83">
        <v>160</v>
      </c>
    </row>
    <row r="150" spans="1:5" x14ac:dyDescent="0.25">
      <c r="A150" s="29" t="s">
        <v>7672</v>
      </c>
      <c r="B150" s="83">
        <v>164167.62</v>
      </c>
      <c r="C150" s="83">
        <v>115349.38</v>
      </c>
      <c r="D150" s="83">
        <v>32390.65</v>
      </c>
      <c r="E150" s="83">
        <v>87</v>
      </c>
    </row>
    <row r="151" spans="1:5" x14ac:dyDescent="0.25">
      <c r="A151" s="29" t="s">
        <v>7531</v>
      </c>
      <c r="B151" s="83">
        <v>160073.25</v>
      </c>
      <c r="C151" s="83">
        <v>110973.18000000002</v>
      </c>
      <c r="D151" s="83">
        <v>34637.57</v>
      </c>
      <c r="E151" s="83">
        <v>126</v>
      </c>
    </row>
    <row r="152" spans="1:5" x14ac:dyDescent="0.25">
      <c r="A152" s="29" t="s">
        <v>7616</v>
      </c>
      <c r="B152" s="83">
        <v>156999.58000000005</v>
      </c>
      <c r="C152" s="83">
        <v>114720.92000000001</v>
      </c>
      <c r="D152" s="83">
        <v>29576.069999999992</v>
      </c>
      <c r="E152" s="83">
        <v>165</v>
      </c>
    </row>
    <row r="153" spans="1:5" x14ac:dyDescent="0.25">
      <c r="A153" s="29" t="s">
        <v>7806</v>
      </c>
      <c r="B153" s="83">
        <v>150599.1</v>
      </c>
      <c r="C153" s="83">
        <v>109709.70999999995</v>
      </c>
      <c r="D153" s="83">
        <v>28355.460000000006</v>
      </c>
      <c r="E153" s="83">
        <v>151</v>
      </c>
    </row>
    <row r="154" spans="1:5" x14ac:dyDescent="0.25">
      <c r="A154" s="29" t="s">
        <v>7787</v>
      </c>
      <c r="B154" s="83">
        <v>149336.38000000003</v>
      </c>
      <c r="C154" s="83">
        <v>98433.720000000016</v>
      </c>
      <c r="D154" s="83">
        <v>35414.160000000003</v>
      </c>
      <c r="E154" s="83">
        <v>87</v>
      </c>
    </row>
    <row r="155" spans="1:5" x14ac:dyDescent="0.25">
      <c r="A155" s="29" t="s">
        <v>7664</v>
      </c>
      <c r="B155" s="83">
        <v>148506.31999999998</v>
      </c>
      <c r="C155" s="83">
        <v>105332.04999999996</v>
      </c>
      <c r="D155" s="83">
        <v>27417.539999999994</v>
      </c>
      <c r="E155" s="83">
        <v>108</v>
      </c>
    </row>
    <row r="156" spans="1:5" x14ac:dyDescent="0.25">
      <c r="A156" s="29" t="s">
        <v>7642</v>
      </c>
      <c r="B156" s="83">
        <v>144975.12000000005</v>
      </c>
      <c r="C156" s="83">
        <v>111833.08000000002</v>
      </c>
      <c r="D156" s="83">
        <v>23607.649999999998</v>
      </c>
      <c r="E156" s="83">
        <v>181</v>
      </c>
    </row>
    <row r="157" spans="1:5" x14ac:dyDescent="0.25">
      <c r="A157" s="29" t="s">
        <v>7775</v>
      </c>
      <c r="B157" s="83">
        <v>143427.54999999999</v>
      </c>
      <c r="C157" s="83">
        <v>104976.31000000003</v>
      </c>
      <c r="D157" s="83">
        <v>26620.559999999998</v>
      </c>
      <c r="E157" s="83">
        <v>136</v>
      </c>
    </row>
    <row r="158" spans="1:5" x14ac:dyDescent="0.25">
      <c r="A158" s="29" t="s">
        <v>7589</v>
      </c>
      <c r="B158" s="83">
        <v>142596.04999999999</v>
      </c>
      <c r="C158" s="83">
        <v>110149.19999999998</v>
      </c>
      <c r="D158" s="83">
        <v>21355.680000000008</v>
      </c>
      <c r="E158" s="83">
        <v>84</v>
      </c>
    </row>
    <row r="159" spans="1:5" x14ac:dyDescent="0.25">
      <c r="A159" s="29" t="s">
        <v>7539</v>
      </c>
      <c r="B159" s="83">
        <v>138247.19000000003</v>
      </c>
      <c r="C159" s="83">
        <v>93105.280000000013</v>
      </c>
      <c r="D159" s="83">
        <v>30329.679999999997</v>
      </c>
      <c r="E159" s="83">
        <v>86</v>
      </c>
    </row>
    <row r="160" spans="1:5" x14ac:dyDescent="0.25">
      <c r="A160" s="29" t="s">
        <v>7595</v>
      </c>
      <c r="B160" s="83">
        <v>127810.21</v>
      </c>
      <c r="C160" s="83">
        <v>87588.000000000015</v>
      </c>
      <c r="D160" s="83">
        <v>28695.269999999993</v>
      </c>
      <c r="E160" s="83">
        <v>120</v>
      </c>
    </row>
    <row r="161" spans="1:5" x14ac:dyDescent="0.25">
      <c r="A161" s="29" t="s">
        <v>7729</v>
      </c>
      <c r="B161" s="83">
        <v>124179.88</v>
      </c>
      <c r="C161" s="83">
        <v>94248.130000000019</v>
      </c>
      <c r="D161" s="83">
        <v>17191.829999999994</v>
      </c>
      <c r="E161" s="83">
        <v>111</v>
      </c>
    </row>
    <row r="162" spans="1:5" x14ac:dyDescent="0.25">
      <c r="A162" s="29" t="s">
        <v>7755</v>
      </c>
      <c r="B162" s="83">
        <v>117283.77999999998</v>
      </c>
      <c r="C162" s="83">
        <v>86209.27</v>
      </c>
      <c r="D162" s="83">
        <v>20753.079999999994</v>
      </c>
      <c r="E162" s="83">
        <v>122</v>
      </c>
    </row>
    <row r="163" spans="1:5" x14ac:dyDescent="0.25">
      <c r="A163" s="29" t="s">
        <v>7655</v>
      </c>
      <c r="B163" s="83">
        <v>115603.01999999995</v>
      </c>
      <c r="C163" s="83">
        <v>73397.060000000012</v>
      </c>
      <c r="D163" s="83">
        <v>32170.64000000001</v>
      </c>
      <c r="E163" s="83">
        <v>127</v>
      </c>
    </row>
    <row r="164" spans="1:5" x14ac:dyDescent="0.25">
      <c r="A164" s="29" t="s">
        <v>7733</v>
      </c>
      <c r="B164" s="83">
        <v>112698.85999999999</v>
      </c>
      <c r="C164" s="83">
        <v>73479.459999999992</v>
      </c>
      <c r="D164" s="83">
        <v>28574.259999999995</v>
      </c>
      <c r="E164" s="83">
        <v>68</v>
      </c>
    </row>
    <row r="165" spans="1:5" x14ac:dyDescent="0.25">
      <c r="A165" s="29" t="s">
        <v>7747</v>
      </c>
      <c r="B165" s="83">
        <v>111259.26999999999</v>
      </c>
      <c r="C165" s="83">
        <v>81402.46000000005</v>
      </c>
      <c r="D165" s="83">
        <v>20320.039999999997</v>
      </c>
      <c r="E165" s="83">
        <v>106</v>
      </c>
    </row>
    <row r="166" spans="1:5" x14ac:dyDescent="0.25">
      <c r="A166" s="29" t="s">
        <v>7863</v>
      </c>
      <c r="B166" s="83">
        <v>104823.91999999997</v>
      </c>
      <c r="C166" s="83">
        <v>67219.959999999992</v>
      </c>
      <c r="D166" s="83">
        <v>26372.809999999998</v>
      </c>
      <c r="E166" s="83">
        <v>50</v>
      </c>
    </row>
    <row r="167" spans="1:5" x14ac:dyDescent="0.25">
      <c r="A167" s="29" t="s">
        <v>7668</v>
      </c>
      <c r="B167" s="83">
        <v>103458.78</v>
      </c>
      <c r="C167" s="83">
        <v>77231.360000000001</v>
      </c>
      <c r="D167" s="83">
        <v>15142.550000000005</v>
      </c>
      <c r="E167" s="83">
        <v>59</v>
      </c>
    </row>
    <row r="168" spans="1:5" x14ac:dyDescent="0.25">
      <c r="A168" s="29" t="s">
        <v>7677</v>
      </c>
      <c r="B168" s="83">
        <v>94787.340000000011</v>
      </c>
      <c r="C168" s="83">
        <v>70533.589999999967</v>
      </c>
      <c r="D168" s="83">
        <v>19740.09</v>
      </c>
      <c r="E168" s="83">
        <v>154</v>
      </c>
    </row>
    <row r="169" spans="1:5" x14ac:dyDescent="0.25">
      <c r="A169" s="29" t="s">
        <v>9163</v>
      </c>
      <c r="B169" s="83">
        <v>91359.31</v>
      </c>
      <c r="C169" s="83">
        <v>66161.680000000008</v>
      </c>
      <c r="D169" s="83">
        <v>16302.740000000003</v>
      </c>
      <c r="E169" s="83">
        <v>64</v>
      </c>
    </row>
    <row r="170" spans="1:5" x14ac:dyDescent="0.25">
      <c r="A170" s="29" t="s">
        <v>7627</v>
      </c>
      <c r="B170" s="83">
        <v>90379.75</v>
      </c>
      <c r="C170" s="83">
        <v>63508.180000000015</v>
      </c>
      <c r="D170" s="83">
        <v>18037.720000000005</v>
      </c>
      <c r="E170" s="83">
        <v>59</v>
      </c>
    </row>
    <row r="171" spans="1:5" x14ac:dyDescent="0.25">
      <c r="A171" s="29" t="s">
        <v>7720</v>
      </c>
      <c r="B171" s="83">
        <v>80442.990000000005</v>
      </c>
      <c r="C171" s="83">
        <v>62058.869999999981</v>
      </c>
      <c r="D171" s="83">
        <v>10931.47</v>
      </c>
      <c r="E171" s="83">
        <v>67</v>
      </c>
    </row>
    <row r="172" spans="1:5" x14ac:dyDescent="0.25">
      <c r="A172" s="29" t="s">
        <v>7785</v>
      </c>
      <c r="B172" s="83">
        <v>77681.119999999981</v>
      </c>
      <c r="C172" s="83">
        <v>53764.349999999984</v>
      </c>
      <c r="D172" s="83">
        <v>17231.689999999999</v>
      </c>
      <c r="E172" s="83">
        <v>76</v>
      </c>
    </row>
    <row r="173" spans="1:5" x14ac:dyDescent="0.25">
      <c r="A173" s="29" t="s">
        <v>7715</v>
      </c>
      <c r="B173" s="83">
        <v>71533.260000000024</v>
      </c>
      <c r="C173" s="83">
        <v>51813.469999999987</v>
      </c>
      <c r="D173" s="83">
        <v>14984.519999999999</v>
      </c>
      <c r="E173" s="83">
        <v>81</v>
      </c>
    </row>
    <row r="174" spans="1:5" x14ac:dyDescent="0.25">
      <c r="A174" s="29" t="s">
        <v>7782</v>
      </c>
      <c r="B174" s="83">
        <v>70834.34</v>
      </c>
      <c r="C174" s="83">
        <v>55686.969999999994</v>
      </c>
      <c r="D174" s="83">
        <v>8079.9099999999989</v>
      </c>
      <c r="E174" s="83">
        <v>67</v>
      </c>
    </row>
    <row r="175" spans="1:5" x14ac:dyDescent="0.25">
      <c r="A175" s="29" t="s">
        <v>7817</v>
      </c>
      <c r="B175" s="83">
        <v>62503.59</v>
      </c>
      <c r="C175" s="83">
        <v>43007.569999999992</v>
      </c>
      <c r="D175" s="83">
        <v>13181.220000000001</v>
      </c>
      <c r="E175" s="83">
        <v>48</v>
      </c>
    </row>
    <row r="176" spans="1:5" x14ac:dyDescent="0.25">
      <c r="A176" s="29" t="s">
        <v>7646</v>
      </c>
      <c r="B176" s="83">
        <v>61693.590000000011</v>
      </c>
      <c r="C176" s="83">
        <v>46136.98000000001</v>
      </c>
      <c r="D176" s="83">
        <v>11702.669999999998</v>
      </c>
      <c r="E176" s="83">
        <v>73</v>
      </c>
    </row>
    <row r="177" spans="1:5" x14ac:dyDescent="0.25">
      <c r="A177" s="29" t="s">
        <v>7951</v>
      </c>
      <c r="B177" s="83">
        <v>55130.649999999994</v>
      </c>
      <c r="C177" s="83">
        <v>43743.19999999999</v>
      </c>
      <c r="D177" s="83">
        <v>5480.6099999999979</v>
      </c>
      <c r="E177" s="83">
        <v>24</v>
      </c>
    </row>
    <row r="178" spans="1:5" x14ac:dyDescent="0.25">
      <c r="A178" s="29" t="s">
        <v>9266</v>
      </c>
      <c r="B178" s="83">
        <v>17218.580000000002</v>
      </c>
      <c r="C178" s="83">
        <v>10314.27</v>
      </c>
      <c r="D178" s="83">
        <v>5105.7299999999996</v>
      </c>
      <c r="E178" s="83">
        <v>12</v>
      </c>
    </row>
    <row r="179" spans="1:5" x14ac:dyDescent="0.25">
      <c r="A179" s="29" t="s">
        <v>8016</v>
      </c>
      <c r="B179" s="83">
        <v>8572.26</v>
      </c>
      <c r="C179" s="83">
        <v>5983.9500000000007</v>
      </c>
      <c r="D179" s="83">
        <v>1669.8499999999995</v>
      </c>
      <c r="E179" s="83">
        <v>7</v>
      </c>
    </row>
    <row r="180" spans="1:5" x14ac:dyDescent="0.25">
      <c r="A180" s="29" t="s">
        <v>9219</v>
      </c>
      <c r="B180" s="83">
        <v>9227179.959999999</v>
      </c>
      <c r="C180" s="83">
        <v>6596441.1199999982</v>
      </c>
      <c r="D180" s="83">
        <v>1804518.54</v>
      </c>
      <c r="E180" s="83">
        <v>6118</v>
      </c>
    </row>
    <row r="184" spans="1:5" x14ac:dyDescent="0.25">
      <c r="A184" s="28" t="s">
        <v>9218</v>
      </c>
      <c r="B184" t="s">
        <v>9221</v>
      </c>
    </row>
    <row r="185" spans="1:5" x14ac:dyDescent="0.25">
      <c r="A185" s="29" t="s">
        <v>7724</v>
      </c>
      <c r="B185" s="83">
        <v>483225.46999999991</v>
      </c>
    </row>
    <row r="186" spans="1:5" x14ac:dyDescent="0.25">
      <c r="A186" s="29" t="s">
        <v>7819</v>
      </c>
      <c r="B186" s="83">
        <v>243671.75</v>
      </c>
    </row>
    <row r="187" spans="1:5" x14ac:dyDescent="0.25">
      <c r="A187" s="29" t="s">
        <v>8008</v>
      </c>
      <c r="B187" s="83">
        <v>207013.85000000003</v>
      </c>
    </row>
    <row r="188" spans="1:5" x14ac:dyDescent="0.25">
      <c r="A188" s="29" t="s">
        <v>8020</v>
      </c>
      <c r="B188" s="83">
        <v>197082.8</v>
      </c>
    </row>
    <row r="189" spans="1:5" x14ac:dyDescent="0.25">
      <c r="A189" s="29" t="s">
        <v>7935</v>
      </c>
      <c r="B189" s="83">
        <v>173911.74000000002</v>
      </c>
    </row>
    <row r="190" spans="1:5" x14ac:dyDescent="0.25">
      <c r="A190" s="29" t="s">
        <v>7544</v>
      </c>
      <c r="B190" s="83">
        <v>147220.91</v>
      </c>
    </row>
    <row r="191" spans="1:5" x14ac:dyDescent="0.25">
      <c r="A191" s="29" t="s">
        <v>8001</v>
      </c>
      <c r="B191" s="83">
        <v>138420.26</v>
      </c>
    </row>
    <row r="192" spans="1:5" x14ac:dyDescent="0.25">
      <c r="A192" s="29" t="s">
        <v>7852</v>
      </c>
      <c r="B192" s="83">
        <v>133863.46</v>
      </c>
    </row>
    <row r="193" spans="1:2" x14ac:dyDescent="0.25">
      <c r="A193" s="29" t="s">
        <v>7941</v>
      </c>
      <c r="B193" s="83">
        <v>121803.87999999999</v>
      </c>
    </row>
    <row r="194" spans="1:2" x14ac:dyDescent="0.25">
      <c r="A194" s="29" t="s">
        <v>7891</v>
      </c>
      <c r="B194" s="83">
        <v>111670.80999999998</v>
      </c>
    </row>
    <row r="195" spans="1:2" x14ac:dyDescent="0.25">
      <c r="A195" s="29" t="s">
        <v>9219</v>
      </c>
      <c r="B195" s="83">
        <v>1957884.93</v>
      </c>
    </row>
    <row r="435" spans="1:5" x14ac:dyDescent="0.25">
      <c r="A435" s="28" t="s">
        <v>9218</v>
      </c>
      <c r="B435" t="s">
        <v>9221</v>
      </c>
      <c r="C435" t="s">
        <v>9222</v>
      </c>
      <c r="D435" t="s">
        <v>9220</v>
      </c>
    </row>
    <row r="436" spans="1:5" x14ac:dyDescent="0.25">
      <c r="A436" s="29">
        <v>0</v>
      </c>
      <c r="B436" s="83">
        <v>2607137.4799999981</v>
      </c>
      <c r="C436" s="83">
        <v>741818.75999999954</v>
      </c>
      <c r="D436" s="83">
        <v>1520</v>
      </c>
    </row>
    <row r="437" spans="1:5" x14ac:dyDescent="0.25">
      <c r="A437" s="29">
        <v>5</v>
      </c>
      <c r="B437" s="83">
        <v>1168943.340000001</v>
      </c>
      <c r="C437" s="83">
        <v>293823.90000000049</v>
      </c>
      <c r="D437" s="83">
        <v>641</v>
      </c>
    </row>
    <row r="438" spans="1:5" x14ac:dyDescent="0.25">
      <c r="A438" s="29">
        <v>10</v>
      </c>
      <c r="B438" s="83">
        <v>1977363.4900000012</v>
      </c>
      <c r="C438" s="83">
        <v>425600.11999999959</v>
      </c>
      <c r="D438" s="83">
        <v>1267</v>
      </c>
    </row>
    <row r="439" spans="1:5" x14ac:dyDescent="0.25">
      <c r="A439" s="29">
        <v>15</v>
      </c>
      <c r="B439" s="83">
        <v>906361.78999999946</v>
      </c>
      <c r="C439" s="83">
        <v>152717.32</v>
      </c>
      <c r="D439" s="83">
        <v>638</v>
      </c>
    </row>
    <row r="440" spans="1:5" x14ac:dyDescent="0.25">
      <c r="A440" s="29">
        <v>20</v>
      </c>
      <c r="B440" s="83">
        <v>857622.12000000046</v>
      </c>
      <c r="C440" s="83">
        <v>109703.73</v>
      </c>
      <c r="D440" s="83">
        <v>638</v>
      </c>
    </row>
    <row r="441" spans="1:5" x14ac:dyDescent="0.25">
      <c r="A441" s="29">
        <v>25</v>
      </c>
      <c r="B441" s="83">
        <v>926949.82000000111</v>
      </c>
      <c r="C441" s="83">
        <v>67165.700000000055</v>
      </c>
      <c r="D441" s="83">
        <v>694</v>
      </c>
    </row>
    <row r="442" spans="1:5" x14ac:dyDescent="0.25">
      <c r="A442" s="29">
        <v>30</v>
      </c>
      <c r="B442" s="83">
        <v>782801.91999999958</v>
      </c>
      <c r="C442" s="83">
        <v>13689.009999999995</v>
      </c>
      <c r="D442" s="83">
        <v>720</v>
      </c>
    </row>
    <row r="443" spans="1:5" x14ac:dyDescent="0.25">
      <c r="A443" s="29" t="s">
        <v>9219</v>
      </c>
      <c r="B443" s="83">
        <v>9227179.9600000009</v>
      </c>
      <c r="C443" s="83">
        <v>1804518.5399999996</v>
      </c>
      <c r="D443" s="83">
        <v>6118</v>
      </c>
    </row>
    <row r="446" spans="1:5" x14ac:dyDescent="0.25">
      <c r="A446" s="28" t="s">
        <v>9218</v>
      </c>
      <c r="B446" t="s">
        <v>9267</v>
      </c>
      <c r="C446" t="s">
        <v>9221</v>
      </c>
      <c r="D446" t="s">
        <v>9222</v>
      </c>
      <c r="E446" t="s">
        <v>9220</v>
      </c>
    </row>
    <row r="447" spans="1:5" x14ac:dyDescent="0.25">
      <c r="A447" s="29" t="s">
        <v>27</v>
      </c>
      <c r="B447" s="83">
        <v>2854</v>
      </c>
      <c r="C447" s="83">
        <v>8652296.0999999922</v>
      </c>
      <c r="D447" s="83">
        <v>1686540</v>
      </c>
      <c r="E447" s="83">
        <v>5817</v>
      </c>
    </row>
    <row r="448" spans="1:5" x14ac:dyDescent="0.25">
      <c r="A448" s="29" t="s">
        <v>197</v>
      </c>
      <c r="B448" s="83">
        <v>146</v>
      </c>
      <c r="C448" s="83">
        <v>574883.86</v>
      </c>
      <c r="D448" s="83">
        <v>117978.54000000001</v>
      </c>
      <c r="E448" s="83">
        <v>301</v>
      </c>
    </row>
    <row r="449" spans="1:5" x14ac:dyDescent="0.25">
      <c r="A449" s="29" t="s">
        <v>9219</v>
      </c>
      <c r="B449" s="83">
        <v>3000</v>
      </c>
      <c r="C449" s="83">
        <v>9227179.9599999879</v>
      </c>
      <c r="D449" s="83">
        <v>1804518.5400000003</v>
      </c>
      <c r="E449" s="83">
        <v>6118</v>
      </c>
    </row>
    <row r="452" spans="1:5" x14ac:dyDescent="0.25">
      <c r="A452" s="28" t="s">
        <v>9218</v>
      </c>
      <c r="B452" t="s">
        <v>9221</v>
      </c>
    </row>
    <row r="453" spans="1:5" x14ac:dyDescent="0.25">
      <c r="A453" s="29" t="s">
        <v>8065</v>
      </c>
      <c r="B453" s="83">
        <v>386337.28999999992</v>
      </c>
    </row>
    <row r="454" spans="1:5" x14ac:dyDescent="0.25">
      <c r="A454" s="29" t="s">
        <v>8177</v>
      </c>
      <c r="B454" s="83">
        <v>310084.62999999995</v>
      </c>
    </row>
    <row r="455" spans="1:5" x14ac:dyDescent="0.25">
      <c r="A455" s="29" t="s">
        <v>8113</v>
      </c>
      <c r="B455" s="83">
        <v>292305.8400000002</v>
      </c>
    </row>
    <row r="456" spans="1:5" x14ac:dyDescent="0.25">
      <c r="A456" s="29" t="s">
        <v>8067</v>
      </c>
      <c r="B456" s="83">
        <v>264364.77</v>
      </c>
    </row>
    <row r="457" spans="1:5" x14ac:dyDescent="0.25">
      <c r="A457" s="29" t="s">
        <v>8139</v>
      </c>
      <c r="B457" s="83">
        <v>223576.78</v>
      </c>
    </row>
    <row r="458" spans="1:5" x14ac:dyDescent="0.25">
      <c r="A458" s="29" t="s">
        <v>8080</v>
      </c>
      <c r="B458" s="83">
        <v>219676.14000000004</v>
      </c>
    </row>
    <row r="459" spans="1:5" x14ac:dyDescent="0.25">
      <c r="A459" s="29" t="s">
        <v>8069</v>
      </c>
      <c r="B459" s="83">
        <v>194696.04999999996</v>
      </c>
    </row>
    <row r="460" spans="1:5" x14ac:dyDescent="0.25">
      <c r="A460" s="29" t="s">
        <v>8181</v>
      </c>
      <c r="B460" s="83">
        <v>191070.97000000003</v>
      </c>
    </row>
    <row r="461" spans="1:5" x14ac:dyDescent="0.25">
      <c r="A461" s="29" t="s">
        <v>8133</v>
      </c>
      <c r="B461" s="83">
        <v>190549.81</v>
      </c>
    </row>
    <row r="462" spans="1:5" x14ac:dyDescent="0.25">
      <c r="A462" s="29" t="s">
        <v>8085</v>
      </c>
      <c r="B462" s="83">
        <v>188618.30999999997</v>
      </c>
    </row>
    <row r="463" spans="1:5" x14ac:dyDescent="0.25">
      <c r="A463" s="29" t="s">
        <v>9219</v>
      </c>
      <c r="B463" s="83">
        <v>2461280.5900000003</v>
      </c>
    </row>
    <row r="537" spans="1:5" x14ac:dyDescent="0.25">
      <c r="A537" s="28" t="s">
        <v>9218</v>
      </c>
      <c r="B537" t="s">
        <v>9221</v>
      </c>
      <c r="C537" t="s">
        <v>9265</v>
      </c>
      <c r="D537" t="s">
        <v>9222</v>
      </c>
      <c r="E537" t="s">
        <v>9220</v>
      </c>
    </row>
    <row r="538" spans="1:5" x14ac:dyDescent="0.25">
      <c r="A538" s="29" t="s">
        <v>4951</v>
      </c>
      <c r="B538" s="83">
        <v>4463451.9400000079</v>
      </c>
      <c r="C538" s="83">
        <v>3198228.129999991</v>
      </c>
      <c r="D538" s="83">
        <v>866892.49000000104</v>
      </c>
      <c r="E538" s="83">
        <v>3028</v>
      </c>
    </row>
    <row r="539" spans="1:5" x14ac:dyDescent="0.25">
      <c r="A539" s="29" t="s">
        <v>4935</v>
      </c>
      <c r="B539" s="83">
        <v>2554815.9000000018</v>
      </c>
      <c r="C539" s="83">
        <v>1833774.9600000014</v>
      </c>
      <c r="D539" s="83">
        <v>493806.97000000015</v>
      </c>
      <c r="E539" s="83">
        <v>1617</v>
      </c>
    </row>
    <row r="540" spans="1:5" x14ac:dyDescent="0.25">
      <c r="A540" s="29" t="s">
        <v>4943</v>
      </c>
      <c r="B540" s="83">
        <v>2208912.1200000015</v>
      </c>
      <c r="C540" s="83">
        <v>1564438.0300000005</v>
      </c>
      <c r="D540" s="83">
        <v>443819.0799999992</v>
      </c>
      <c r="E540" s="83">
        <v>1473</v>
      </c>
    </row>
    <row r="541" spans="1:5" x14ac:dyDescent="0.25">
      <c r="A541" s="29" t="s">
        <v>9219</v>
      </c>
      <c r="B541" s="83">
        <v>9227179.9600000102</v>
      </c>
      <c r="C541" s="83">
        <v>6596441.1199999927</v>
      </c>
      <c r="D541" s="83">
        <v>1804518.5400000003</v>
      </c>
      <c r="E541" s="83">
        <v>6118</v>
      </c>
    </row>
    <row r="544" spans="1:5" x14ac:dyDescent="0.25">
      <c r="A544" s="28" t="s">
        <v>9218</v>
      </c>
      <c r="B544" t="s">
        <v>9221</v>
      </c>
      <c r="C544" t="s">
        <v>9265</v>
      </c>
      <c r="D544" t="s">
        <v>9222</v>
      </c>
      <c r="E544" t="s">
        <v>9220</v>
      </c>
    </row>
    <row r="545" spans="1:5" x14ac:dyDescent="0.25">
      <c r="A545" s="29" t="s">
        <v>26</v>
      </c>
      <c r="B545" s="83">
        <v>6048775.939999992</v>
      </c>
      <c r="C545" s="83">
        <v>4326160.0899999831</v>
      </c>
      <c r="D545" s="83">
        <v>1181710.4400000016</v>
      </c>
      <c r="E545" s="83">
        <v>4040</v>
      </c>
    </row>
    <row r="546" spans="1:5" x14ac:dyDescent="0.25">
      <c r="A546" s="29" t="s">
        <v>36</v>
      </c>
      <c r="B546" s="83">
        <v>3178404.0200000037</v>
      </c>
      <c r="C546" s="83">
        <v>2270281.0300000003</v>
      </c>
      <c r="D546" s="83">
        <v>622808.10000000009</v>
      </c>
      <c r="E546" s="83">
        <v>2078</v>
      </c>
    </row>
    <row r="547" spans="1:5" x14ac:dyDescent="0.25">
      <c r="A547" s="29" t="s">
        <v>9219</v>
      </c>
      <c r="B547" s="83">
        <v>9227179.9599999953</v>
      </c>
      <c r="C547" s="83">
        <v>6596441.1199999833</v>
      </c>
      <c r="D547" s="83">
        <v>1804518.5400000017</v>
      </c>
      <c r="E547" s="83">
        <v>6118</v>
      </c>
    </row>
    <row r="550" spans="1:5" x14ac:dyDescent="0.25">
      <c r="A550" s="28" t="s">
        <v>9218</v>
      </c>
      <c r="B550" t="s">
        <v>9221</v>
      </c>
      <c r="C550" t="s">
        <v>9222</v>
      </c>
      <c r="D550" t="s">
        <v>9220</v>
      </c>
    </row>
    <row r="551" spans="1:5" x14ac:dyDescent="0.25">
      <c r="A551" s="29" t="s">
        <v>5674</v>
      </c>
      <c r="B551" s="83">
        <v>59564.98</v>
      </c>
      <c r="C551" s="83">
        <v>14119.319999999998</v>
      </c>
      <c r="D551" s="83">
        <v>23</v>
      </c>
    </row>
    <row r="552" spans="1:5" x14ac:dyDescent="0.25">
      <c r="A552" s="29" t="s">
        <v>6064</v>
      </c>
      <c r="B552" s="83">
        <v>58389.090000000004</v>
      </c>
      <c r="C552" s="83">
        <v>8465.81</v>
      </c>
      <c r="D552" s="83">
        <v>24</v>
      </c>
    </row>
    <row r="553" spans="1:5" x14ac:dyDescent="0.25">
      <c r="A553" s="29" t="s">
        <v>5827</v>
      </c>
      <c r="B553" s="83">
        <v>52262.96</v>
      </c>
      <c r="C553" s="83">
        <v>12675.959999999997</v>
      </c>
      <c r="D553" s="83">
        <v>28</v>
      </c>
    </row>
    <row r="554" spans="1:5" x14ac:dyDescent="0.25">
      <c r="A554" s="29" t="s">
        <v>5248</v>
      </c>
      <c r="B554" s="83">
        <v>48912.299999999996</v>
      </c>
      <c r="C554" s="83">
        <v>10669.160000000003</v>
      </c>
      <c r="D554" s="83">
        <v>17</v>
      </c>
    </row>
    <row r="555" spans="1:5" x14ac:dyDescent="0.25">
      <c r="A555" s="29" t="s">
        <v>5206</v>
      </c>
      <c r="B555" s="83">
        <v>48078.84</v>
      </c>
      <c r="C555" s="83">
        <v>5027.8899999999994</v>
      </c>
      <c r="D555" s="83">
        <v>25</v>
      </c>
    </row>
    <row r="556" spans="1:5" x14ac:dyDescent="0.25">
      <c r="A556" s="29" t="s">
        <v>7432</v>
      </c>
      <c r="B556" s="83">
        <v>47508.67</v>
      </c>
      <c r="C556" s="83">
        <v>10001.870000000003</v>
      </c>
      <c r="D556" s="83">
        <v>13</v>
      </c>
    </row>
    <row r="557" spans="1:5" x14ac:dyDescent="0.25">
      <c r="A557" s="29" t="s">
        <v>5305</v>
      </c>
      <c r="B557" s="83">
        <v>46895.78</v>
      </c>
      <c r="C557" s="83">
        <v>7723.4600000000019</v>
      </c>
      <c r="D557" s="83">
        <v>34</v>
      </c>
    </row>
    <row r="558" spans="1:5" x14ac:dyDescent="0.25">
      <c r="A558" s="29" t="s">
        <v>7007</v>
      </c>
      <c r="B558" s="83">
        <v>42712.270000000004</v>
      </c>
      <c r="C558" s="83">
        <v>7206.7699999999995</v>
      </c>
      <c r="D558" s="83">
        <v>11</v>
      </c>
    </row>
    <row r="559" spans="1:5" x14ac:dyDescent="0.25">
      <c r="A559" s="29" t="s">
        <v>7228</v>
      </c>
      <c r="B559" s="83">
        <v>42494.51</v>
      </c>
      <c r="C559" s="83">
        <v>10417.08</v>
      </c>
      <c r="D559" s="83">
        <v>12</v>
      </c>
    </row>
    <row r="560" spans="1:5" x14ac:dyDescent="0.25">
      <c r="A560" s="29" t="s">
        <v>5902</v>
      </c>
      <c r="B560" s="83">
        <v>40878.800000000003</v>
      </c>
      <c r="C560" s="83">
        <v>7164.2400000000016</v>
      </c>
      <c r="D560" s="83">
        <v>18</v>
      </c>
    </row>
    <row r="561" spans="1:4" x14ac:dyDescent="0.25">
      <c r="A561" s="29" t="s">
        <v>6311</v>
      </c>
      <c r="B561" s="83">
        <v>40375.46</v>
      </c>
      <c r="C561" s="83">
        <v>9150.4500000000007</v>
      </c>
      <c r="D561" s="83">
        <v>24</v>
      </c>
    </row>
    <row r="562" spans="1:4" x14ac:dyDescent="0.25">
      <c r="A562" s="29" t="s">
        <v>6395</v>
      </c>
      <c r="B562" s="83">
        <v>39995.12999999999</v>
      </c>
      <c r="C562" s="83">
        <v>10402.349999999999</v>
      </c>
      <c r="D562" s="83">
        <v>18</v>
      </c>
    </row>
    <row r="563" spans="1:4" x14ac:dyDescent="0.25">
      <c r="A563" s="29" t="s">
        <v>6468</v>
      </c>
      <c r="B563" s="83">
        <v>39969.579999999994</v>
      </c>
      <c r="C563" s="83">
        <v>8472.41</v>
      </c>
      <c r="D563" s="83">
        <v>25</v>
      </c>
    </row>
    <row r="564" spans="1:4" x14ac:dyDescent="0.25">
      <c r="A564" s="29" t="s">
        <v>7013</v>
      </c>
      <c r="B564" s="83">
        <v>39661.269999999997</v>
      </c>
      <c r="C564" s="83">
        <v>9741.9199999999983</v>
      </c>
      <c r="D564" s="83">
        <v>16</v>
      </c>
    </row>
    <row r="565" spans="1:4" x14ac:dyDescent="0.25">
      <c r="A565" s="29" t="s">
        <v>6565</v>
      </c>
      <c r="B565" s="83">
        <v>39421.919999999998</v>
      </c>
      <c r="C565" s="83">
        <v>7815.6799999999994</v>
      </c>
      <c r="D565" s="83">
        <v>23</v>
      </c>
    </row>
    <row r="566" spans="1:4" x14ac:dyDescent="0.25">
      <c r="A566" s="29" t="s">
        <v>5328</v>
      </c>
      <c r="B566" s="83">
        <v>38981.159999999996</v>
      </c>
      <c r="C566" s="83">
        <v>9415.3699999999972</v>
      </c>
      <c r="D566" s="83">
        <v>25</v>
      </c>
    </row>
    <row r="567" spans="1:4" x14ac:dyDescent="0.25">
      <c r="A567" s="29" t="s">
        <v>5583</v>
      </c>
      <c r="B567" s="83">
        <v>38649.110000000008</v>
      </c>
      <c r="C567" s="83">
        <v>7205.3299999999981</v>
      </c>
      <c r="D567" s="83">
        <v>15</v>
      </c>
    </row>
    <row r="568" spans="1:4" x14ac:dyDescent="0.25">
      <c r="A568" s="29" t="s">
        <v>6856</v>
      </c>
      <c r="B568" s="83">
        <v>38593.58</v>
      </c>
      <c r="C568" s="83">
        <v>7482.61</v>
      </c>
      <c r="D568" s="83">
        <v>22</v>
      </c>
    </row>
    <row r="569" spans="1:4" x14ac:dyDescent="0.25">
      <c r="A569" s="29" t="s">
        <v>5756</v>
      </c>
      <c r="B569" s="83">
        <v>38310.06</v>
      </c>
      <c r="C569" s="83">
        <v>8964.3599999999988</v>
      </c>
      <c r="D569" s="83">
        <v>18</v>
      </c>
    </row>
    <row r="570" spans="1:4" x14ac:dyDescent="0.25">
      <c r="A570" s="29" t="s">
        <v>5964</v>
      </c>
      <c r="B570" s="83">
        <v>38219.390000000007</v>
      </c>
      <c r="C570" s="83">
        <v>6051.2600000000029</v>
      </c>
      <c r="D570" s="83">
        <v>12</v>
      </c>
    </row>
    <row r="571" spans="1:4" x14ac:dyDescent="0.25">
      <c r="A571" s="29" t="s">
        <v>6965</v>
      </c>
      <c r="B571" s="83">
        <v>35531.80999999999</v>
      </c>
      <c r="C571" s="83">
        <v>7255.0099999999993</v>
      </c>
      <c r="D571" s="83">
        <v>20</v>
      </c>
    </row>
    <row r="572" spans="1:4" x14ac:dyDescent="0.25">
      <c r="A572" s="29" t="s">
        <v>5886</v>
      </c>
      <c r="B572" s="83">
        <v>35142.83</v>
      </c>
      <c r="C572" s="83">
        <v>3764.5899999999992</v>
      </c>
      <c r="D572" s="83">
        <v>9</v>
      </c>
    </row>
    <row r="573" spans="1:4" x14ac:dyDescent="0.25">
      <c r="A573" s="29" t="s">
        <v>5824</v>
      </c>
      <c r="B573" s="83">
        <v>34929.74</v>
      </c>
      <c r="C573" s="83">
        <v>6662.7200000000021</v>
      </c>
      <c r="D573" s="83">
        <v>10</v>
      </c>
    </row>
    <row r="574" spans="1:4" x14ac:dyDescent="0.25">
      <c r="A574" s="29" t="s">
        <v>6737</v>
      </c>
      <c r="B574" s="83">
        <v>34435.519999999997</v>
      </c>
      <c r="C574" s="83">
        <v>6160.2799999999988</v>
      </c>
      <c r="D574" s="83">
        <v>16</v>
      </c>
    </row>
    <row r="575" spans="1:4" x14ac:dyDescent="0.25">
      <c r="A575" s="29" t="s">
        <v>6743</v>
      </c>
      <c r="B575" s="83">
        <v>34219.96</v>
      </c>
      <c r="C575" s="83">
        <v>6155.0199999999995</v>
      </c>
      <c r="D575" s="83">
        <v>26</v>
      </c>
    </row>
    <row r="576" spans="1:4" x14ac:dyDescent="0.25">
      <c r="A576" s="29" t="s">
        <v>6058</v>
      </c>
      <c r="B576" s="83">
        <v>34130.93</v>
      </c>
      <c r="C576" s="83">
        <v>7772.73</v>
      </c>
      <c r="D576" s="83">
        <v>16</v>
      </c>
    </row>
    <row r="577" spans="1:4" x14ac:dyDescent="0.25">
      <c r="A577" s="29" t="s">
        <v>6046</v>
      </c>
      <c r="B577" s="83">
        <v>33049.39</v>
      </c>
      <c r="C577" s="83">
        <v>7429.9299999999994</v>
      </c>
      <c r="D577" s="83">
        <v>17</v>
      </c>
    </row>
    <row r="578" spans="1:4" x14ac:dyDescent="0.25">
      <c r="A578" s="29" t="s">
        <v>7057</v>
      </c>
      <c r="B578" s="83">
        <v>33006</v>
      </c>
      <c r="C578" s="83">
        <v>9042.7800000000007</v>
      </c>
      <c r="D578" s="83">
        <v>10</v>
      </c>
    </row>
    <row r="579" spans="1:4" x14ac:dyDescent="0.25">
      <c r="A579" s="29" t="s">
        <v>6962</v>
      </c>
      <c r="B579" s="83">
        <v>32932.75</v>
      </c>
      <c r="C579" s="83">
        <v>6755.08</v>
      </c>
      <c r="D579" s="83">
        <v>16</v>
      </c>
    </row>
    <row r="580" spans="1:4" x14ac:dyDescent="0.25">
      <c r="A580" s="29" t="s">
        <v>7245</v>
      </c>
      <c r="B580" s="83">
        <v>32820.979999999996</v>
      </c>
      <c r="C580" s="83">
        <v>7079.9299999999994</v>
      </c>
      <c r="D580" s="83">
        <v>15</v>
      </c>
    </row>
    <row r="581" spans="1:4" x14ac:dyDescent="0.25">
      <c r="A581" s="29" t="s">
        <v>5260</v>
      </c>
      <c r="B581" s="83">
        <v>32813.379999999997</v>
      </c>
      <c r="C581" s="83">
        <v>5750.09</v>
      </c>
      <c r="D581" s="83">
        <v>12</v>
      </c>
    </row>
    <row r="582" spans="1:4" x14ac:dyDescent="0.25">
      <c r="A582" s="29" t="s">
        <v>5350</v>
      </c>
      <c r="B582" s="83">
        <v>32768.839999999997</v>
      </c>
      <c r="C582" s="83">
        <v>5294.6699999999973</v>
      </c>
      <c r="D582" s="83">
        <v>25</v>
      </c>
    </row>
    <row r="583" spans="1:4" x14ac:dyDescent="0.25">
      <c r="A583" s="29" t="s">
        <v>6568</v>
      </c>
      <c r="B583" s="83">
        <v>32316.5</v>
      </c>
      <c r="C583" s="83">
        <v>7944.6799999999985</v>
      </c>
      <c r="D583" s="83">
        <v>10</v>
      </c>
    </row>
    <row r="584" spans="1:4" x14ac:dyDescent="0.25">
      <c r="A584" s="29" t="s">
        <v>5535</v>
      </c>
      <c r="B584" s="83">
        <v>31875.35</v>
      </c>
      <c r="C584" s="83">
        <v>8628.3000000000011</v>
      </c>
      <c r="D584" s="83">
        <v>16</v>
      </c>
    </row>
    <row r="585" spans="1:4" x14ac:dyDescent="0.25">
      <c r="A585" s="29" t="s">
        <v>5993</v>
      </c>
      <c r="B585" s="83">
        <v>31787.02</v>
      </c>
      <c r="C585" s="83">
        <v>7313.5300000000007</v>
      </c>
      <c r="D585" s="83">
        <v>8</v>
      </c>
    </row>
    <row r="586" spans="1:4" x14ac:dyDescent="0.25">
      <c r="A586" s="29" t="s">
        <v>5526</v>
      </c>
      <c r="B586" s="83">
        <v>31630.58</v>
      </c>
      <c r="C586" s="83">
        <v>7326.5199999999995</v>
      </c>
      <c r="D586" s="83">
        <v>16</v>
      </c>
    </row>
    <row r="587" spans="1:4" x14ac:dyDescent="0.25">
      <c r="A587" s="29" t="s">
        <v>6980</v>
      </c>
      <c r="B587" s="83">
        <v>31240.43</v>
      </c>
      <c r="C587" s="83">
        <v>6475.25</v>
      </c>
      <c r="D587" s="83">
        <v>13</v>
      </c>
    </row>
    <row r="588" spans="1:4" x14ac:dyDescent="0.25">
      <c r="A588" s="29" t="s">
        <v>5239</v>
      </c>
      <c r="B588" s="83">
        <v>30965.16</v>
      </c>
      <c r="C588" s="83">
        <v>8913.2200000000012</v>
      </c>
      <c r="D588" s="83">
        <v>15</v>
      </c>
    </row>
    <row r="589" spans="1:4" x14ac:dyDescent="0.25">
      <c r="A589" s="29" t="s">
        <v>6338</v>
      </c>
      <c r="B589" s="83">
        <v>30793.5</v>
      </c>
      <c r="C589" s="83">
        <v>8093.5800000000017</v>
      </c>
      <c r="D589" s="83">
        <v>10</v>
      </c>
    </row>
    <row r="590" spans="1:4" x14ac:dyDescent="0.25">
      <c r="A590" s="29" t="s">
        <v>5103</v>
      </c>
      <c r="B590" s="83">
        <v>29307.309999999994</v>
      </c>
      <c r="C590" s="83">
        <v>4906.829999999999</v>
      </c>
      <c r="D590" s="83">
        <v>16</v>
      </c>
    </row>
    <row r="591" spans="1:4" x14ac:dyDescent="0.25">
      <c r="A591" s="29" t="s">
        <v>7289</v>
      </c>
      <c r="B591" s="83">
        <v>29082.800000000003</v>
      </c>
      <c r="C591" s="83">
        <v>6371.34</v>
      </c>
      <c r="D591" s="83">
        <v>23</v>
      </c>
    </row>
    <row r="592" spans="1:4" x14ac:dyDescent="0.25">
      <c r="A592" s="29" t="s">
        <v>5546</v>
      </c>
      <c r="B592" s="83">
        <v>28831.770000000004</v>
      </c>
      <c r="C592" s="83">
        <v>7457.76</v>
      </c>
      <c r="D592" s="83">
        <v>12</v>
      </c>
    </row>
    <row r="593" spans="1:4" x14ac:dyDescent="0.25">
      <c r="A593" s="29" t="s">
        <v>5988</v>
      </c>
      <c r="B593" s="83">
        <v>28233.11</v>
      </c>
      <c r="C593" s="83">
        <v>5802.46</v>
      </c>
      <c r="D593" s="83">
        <v>25</v>
      </c>
    </row>
    <row r="594" spans="1:4" x14ac:dyDescent="0.25">
      <c r="A594" s="29" t="s">
        <v>6055</v>
      </c>
      <c r="B594" s="83">
        <v>28121.540000000005</v>
      </c>
      <c r="C594" s="83">
        <v>5338.9699999999993</v>
      </c>
      <c r="D594" s="83">
        <v>25</v>
      </c>
    </row>
    <row r="595" spans="1:4" x14ac:dyDescent="0.25">
      <c r="A595" s="29" t="s">
        <v>5037</v>
      </c>
      <c r="B595" s="83">
        <v>28085.829999999998</v>
      </c>
      <c r="C595" s="83">
        <v>1056.7099999999989</v>
      </c>
      <c r="D595" s="83">
        <v>19</v>
      </c>
    </row>
    <row r="596" spans="1:4" x14ac:dyDescent="0.25">
      <c r="A596" s="29" t="s">
        <v>6574</v>
      </c>
      <c r="B596" s="83">
        <v>28055.54</v>
      </c>
      <c r="C596" s="83">
        <v>5532.1900000000014</v>
      </c>
      <c r="D596" s="83">
        <v>18</v>
      </c>
    </row>
    <row r="597" spans="1:4" x14ac:dyDescent="0.25">
      <c r="A597" s="29" t="s">
        <v>6853</v>
      </c>
      <c r="B597" s="83">
        <v>27987.22</v>
      </c>
      <c r="C597" s="83">
        <v>7095.9299999999994</v>
      </c>
      <c r="D597" s="83">
        <v>5</v>
      </c>
    </row>
    <row r="598" spans="1:4" x14ac:dyDescent="0.25">
      <c r="A598" s="29" t="s">
        <v>7101</v>
      </c>
      <c r="B598" s="83">
        <v>27962.309999999998</v>
      </c>
      <c r="C598" s="83">
        <v>4717.7099999999991</v>
      </c>
      <c r="D598" s="83">
        <v>20</v>
      </c>
    </row>
    <row r="599" spans="1:4" x14ac:dyDescent="0.25">
      <c r="A599" s="29" t="s">
        <v>6100</v>
      </c>
      <c r="B599" s="83">
        <v>27902.160000000003</v>
      </c>
      <c r="C599" s="83">
        <v>5090.8100000000013</v>
      </c>
      <c r="D599" s="83">
        <v>11</v>
      </c>
    </row>
    <row r="600" spans="1:4" x14ac:dyDescent="0.25">
      <c r="A600" s="29" t="s">
        <v>6200</v>
      </c>
      <c r="B600" s="83">
        <v>27830.089999999997</v>
      </c>
      <c r="C600" s="83">
        <v>1278.5899999999992</v>
      </c>
      <c r="D600" s="83">
        <v>18</v>
      </c>
    </row>
    <row r="601" spans="1:4" x14ac:dyDescent="0.25">
      <c r="A601" s="29" t="s">
        <v>5941</v>
      </c>
      <c r="B601" s="83">
        <v>27716.01</v>
      </c>
      <c r="C601" s="83">
        <v>7169.02</v>
      </c>
      <c r="D601" s="83">
        <v>14</v>
      </c>
    </row>
    <row r="602" spans="1:4" x14ac:dyDescent="0.25">
      <c r="A602" s="29" t="s">
        <v>6767</v>
      </c>
      <c r="B602" s="83">
        <v>27133.35</v>
      </c>
      <c r="C602" s="83">
        <v>6389.48</v>
      </c>
      <c r="D602" s="83">
        <v>10</v>
      </c>
    </row>
    <row r="603" spans="1:4" x14ac:dyDescent="0.25">
      <c r="A603" s="29" t="s">
        <v>5970</v>
      </c>
      <c r="B603" s="83">
        <v>26884.590000000004</v>
      </c>
      <c r="C603" s="83">
        <v>5125.7500000000009</v>
      </c>
      <c r="D603" s="83">
        <v>8</v>
      </c>
    </row>
    <row r="604" spans="1:4" x14ac:dyDescent="0.25">
      <c r="A604" s="29" t="s">
        <v>6778</v>
      </c>
      <c r="B604" s="83">
        <v>26677.010000000002</v>
      </c>
      <c r="C604" s="83">
        <v>5097.1600000000008</v>
      </c>
      <c r="D604" s="83">
        <v>22</v>
      </c>
    </row>
    <row r="605" spans="1:4" x14ac:dyDescent="0.25">
      <c r="A605" s="29" t="s">
        <v>5923</v>
      </c>
      <c r="B605" s="83">
        <v>26578.639999999996</v>
      </c>
      <c r="C605" s="83">
        <v>6666.07</v>
      </c>
      <c r="D605" s="83">
        <v>16</v>
      </c>
    </row>
    <row r="606" spans="1:4" x14ac:dyDescent="0.25">
      <c r="A606" s="29" t="s">
        <v>6118</v>
      </c>
      <c r="B606" s="83">
        <v>26480.149999999998</v>
      </c>
      <c r="C606" s="83">
        <v>3935.5899999999997</v>
      </c>
      <c r="D606" s="83">
        <v>16</v>
      </c>
    </row>
    <row r="607" spans="1:4" x14ac:dyDescent="0.25">
      <c r="A607" s="29" t="s">
        <v>6496</v>
      </c>
      <c r="B607" s="83">
        <v>26452.969999999994</v>
      </c>
      <c r="C607" s="83">
        <v>5460.99</v>
      </c>
      <c r="D607" s="83">
        <v>20</v>
      </c>
    </row>
    <row r="608" spans="1:4" x14ac:dyDescent="0.25">
      <c r="A608" s="29" t="s">
        <v>5636</v>
      </c>
      <c r="B608" s="83">
        <v>26034.670000000002</v>
      </c>
      <c r="C608" s="83">
        <v>4322.93</v>
      </c>
      <c r="D608" s="83">
        <v>13</v>
      </c>
    </row>
    <row r="609" spans="1:4" x14ac:dyDescent="0.25">
      <c r="A609" s="29" t="s">
        <v>5852</v>
      </c>
      <c r="B609" s="83">
        <v>25907.239999999998</v>
      </c>
      <c r="C609" s="83">
        <v>6752.3700000000008</v>
      </c>
      <c r="D609" s="83">
        <v>20</v>
      </c>
    </row>
    <row r="610" spans="1:4" x14ac:dyDescent="0.25">
      <c r="A610" s="29" t="s">
        <v>6225</v>
      </c>
      <c r="B610" s="83">
        <v>25759.13</v>
      </c>
      <c r="C610" s="83">
        <v>6297.78</v>
      </c>
      <c r="D610" s="83">
        <v>14</v>
      </c>
    </row>
    <row r="611" spans="1:4" x14ac:dyDescent="0.25">
      <c r="A611" s="29" t="s">
        <v>5230</v>
      </c>
      <c r="B611" s="83">
        <v>25414.32</v>
      </c>
      <c r="C611" s="83">
        <v>6762.72</v>
      </c>
      <c r="D611" s="83">
        <v>15</v>
      </c>
    </row>
    <row r="612" spans="1:4" x14ac:dyDescent="0.25">
      <c r="A612" s="29" t="s">
        <v>6453</v>
      </c>
      <c r="B612" s="83">
        <v>25246.18</v>
      </c>
      <c r="C612" s="83">
        <v>5634.829999999999</v>
      </c>
      <c r="D612" s="83">
        <v>10</v>
      </c>
    </row>
    <row r="613" spans="1:4" x14ac:dyDescent="0.25">
      <c r="A613" s="29" t="s">
        <v>5763</v>
      </c>
      <c r="B613" s="83">
        <v>25234.149999999998</v>
      </c>
      <c r="C613" s="83">
        <v>4748.42</v>
      </c>
      <c r="D613" s="83">
        <v>9</v>
      </c>
    </row>
    <row r="614" spans="1:4" x14ac:dyDescent="0.25">
      <c r="A614" s="29" t="s">
        <v>6245</v>
      </c>
      <c r="B614" s="83">
        <v>25012.16</v>
      </c>
      <c r="C614" s="83">
        <v>4602.3600000000006</v>
      </c>
      <c r="D614" s="83">
        <v>13</v>
      </c>
    </row>
    <row r="615" spans="1:4" x14ac:dyDescent="0.25">
      <c r="A615" s="29" t="s">
        <v>6833</v>
      </c>
      <c r="B615" s="83">
        <v>24957.959999999995</v>
      </c>
      <c r="C615" s="83">
        <v>7096.1900000000023</v>
      </c>
      <c r="D615" s="83">
        <v>15</v>
      </c>
    </row>
    <row r="616" spans="1:4" x14ac:dyDescent="0.25">
      <c r="A616" s="29" t="s">
        <v>7236</v>
      </c>
      <c r="B616" s="83">
        <v>24750</v>
      </c>
      <c r="C616" s="83">
        <v>3740.0500000000006</v>
      </c>
      <c r="D616" s="83">
        <v>10</v>
      </c>
    </row>
    <row r="617" spans="1:4" x14ac:dyDescent="0.25">
      <c r="A617" s="29" t="s">
        <v>7298</v>
      </c>
      <c r="B617" s="83">
        <v>24746.200000000004</v>
      </c>
      <c r="C617" s="83">
        <v>920.42000000000064</v>
      </c>
      <c r="D617" s="83">
        <v>13</v>
      </c>
    </row>
    <row r="618" spans="1:4" x14ac:dyDescent="0.25">
      <c r="A618" s="29" t="s">
        <v>7509</v>
      </c>
      <c r="B618" s="83">
        <v>24719.210000000003</v>
      </c>
      <c r="C618" s="83">
        <v>5412.46</v>
      </c>
      <c r="D618" s="83">
        <v>14</v>
      </c>
    </row>
    <row r="619" spans="1:4" x14ac:dyDescent="0.25">
      <c r="A619" s="29" t="s">
        <v>6553</v>
      </c>
      <c r="B619" s="83">
        <v>24674.84</v>
      </c>
      <c r="C619" s="83">
        <v>2800.9900000000011</v>
      </c>
      <c r="D619" s="83">
        <v>8</v>
      </c>
    </row>
    <row r="620" spans="1:4" x14ac:dyDescent="0.25">
      <c r="A620" s="29" t="s">
        <v>9264</v>
      </c>
      <c r="B620" s="83">
        <v>24537.73</v>
      </c>
      <c r="C620" s="83">
        <v>4626.1000000000004</v>
      </c>
      <c r="D620" s="83">
        <v>20</v>
      </c>
    </row>
    <row r="621" spans="1:4" x14ac:dyDescent="0.25">
      <c r="A621" s="29" t="s">
        <v>6550</v>
      </c>
      <c r="B621" s="83">
        <v>24413.82</v>
      </c>
      <c r="C621" s="83">
        <v>5856.07</v>
      </c>
      <c r="D621" s="83">
        <v>10</v>
      </c>
    </row>
    <row r="622" spans="1:4" x14ac:dyDescent="0.25">
      <c r="A622" s="29" t="s">
        <v>6368</v>
      </c>
      <c r="B622" s="83">
        <v>24382.020000000004</v>
      </c>
      <c r="C622" s="83">
        <v>5870.4</v>
      </c>
      <c r="D622" s="83">
        <v>17</v>
      </c>
    </row>
    <row r="623" spans="1:4" x14ac:dyDescent="0.25">
      <c r="A623" s="29" t="s">
        <v>6749</v>
      </c>
      <c r="B623" s="83">
        <v>24360.69</v>
      </c>
      <c r="C623" s="83">
        <v>4364.8499999999985</v>
      </c>
      <c r="D623" s="83">
        <v>5</v>
      </c>
    </row>
    <row r="624" spans="1:4" x14ac:dyDescent="0.25">
      <c r="A624" s="29" t="s">
        <v>5041</v>
      </c>
      <c r="B624" s="83">
        <v>24090.440000000002</v>
      </c>
      <c r="C624" s="83">
        <v>5066.3</v>
      </c>
      <c r="D624" s="83">
        <v>11</v>
      </c>
    </row>
    <row r="625" spans="1:4" x14ac:dyDescent="0.25">
      <c r="A625" s="29" t="s">
        <v>5109</v>
      </c>
      <c r="B625" s="83">
        <v>23996.63</v>
      </c>
      <c r="C625" s="83">
        <v>4450.420000000001</v>
      </c>
      <c r="D625" s="83">
        <v>17</v>
      </c>
    </row>
    <row r="626" spans="1:4" x14ac:dyDescent="0.25">
      <c r="A626" s="29" t="s">
        <v>5155</v>
      </c>
      <c r="B626" s="83">
        <v>23895.31</v>
      </c>
      <c r="C626" s="83">
        <v>4058.38</v>
      </c>
      <c r="D626" s="83">
        <v>15</v>
      </c>
    </row>
    <row r="627" spans="1:4" x14ac:dyDescent="0.25">
      <c r="A627" s="29" t="s">
        <v>6681</v>
      </c>
      <c r="B627" s="83">
        <v>23873.22</v>
      </c>
      <c r="C627" s="83">
        <v>2210.2799999999993</v>
      </c>
      <c r="D627" s="83">
        <v>14</v>
      </c>
    </row>
    <row r="628" spans="1:4" x14ac:dyDescent="0.25">
      <c r="A628" s="29" t="s">
        <v>7489</v>
      </c>
      <c r="B628" s="83">
        <v>23822.559999999998</v>
      </c>
      <c r="C628" s="83">
        <v>4183.7699999999986</v>
      </c>
      <c r="D628" s="83">
        <v>19</v>
      </c>
    </row>
    <row r="629" spans="1:4" x14ac:dyDescent="0.25">
      <c r="A629" s="29" t="s">
        <v>5455</v>
      </c>
      <c r="B629" s="83">
        <v>23816.579999999998</v>
      </c>
      <c r="C629" s="83">
        <v>4512.3399999999992</v>
      </c>
      <c r="D629" s="83">
        <v>6</v>
      </c>
    </row>
    <row r="630" spans="1:4" x14ac:dyDescent="0.25">
      <c r="A630" s="29" t="s">
        <v>7172</v>
      </c>
      <c r="B630" s="83">
        <v>23558.920000000002</v>
      </c>
      <c r="C630" s="83">
        <v>3243.2100000000019</v>
      </c>
      <c r="D630" s="83">
        <v>12</v>
      </c>
    </row>
    <row r="631" spans="1:4" x14ac:dyDescent="0.25">
      <c r="A631" s="29" t="s">
        <v>5168</v>
      </c>
      <c r="B631" s="83">
        <v>23535.300000000003</v>
      </c>
      <c r="C631" s="83">
        <v>3060.6299999999992</v>
      </c>
      <c r="D631" s="83">
        <v>12</v>
      </c>
    </row>
    <row r="632" spans="1:4" x14ac:dyDescent="0.25">
      <c r="A632" s="29" t="s">
        <v>6672</v>
      </c>
      <c r="B632" s="83">
        <v>23339.57</v>
      </c>
      <c r="C632" s="83">
        <v>4441.4999999999991</v>
      </c>
      <c r="D632" s="83">
        <v>14</v>
      </c>
    </row>
    <row r="633" spans="1:4" x14ac:dyDescent="0.25">
      <c r="A633" s="29" t="s">
        <v>5720</v>
      </c>
      <c r="B633" s="83">
        <v>23177.84</v>
      </c>
      <c r="C633" s="83">
        <v>2612.3400000000006</v>
      </c>
      <c r="D633" s="83">
        <v>9</v>
      </c>
    </row>
    <row r="634" spans="1:4" x14ac:dyDescent="0.25">
      <c r="A634" s="29" t="s">
        <v>5795</v>
      </c>
      <c r="B634" s="83">
        <v>23162.410000000003</v>
      </c>
      <c r="C634" s="83">
        <v>4086.9700000000003</v>
      </c>
      <c r="D634" s="83">
        <v>15</v>
      </c>
    </row>
    <row r="635" spans="1:4" x14ac:dyDescent="0.25">
      <c r="A635" s="29" t="s">
        <v>5712</v>
      </c>
      <c r="B635" s="83">
        <v>23036.78</v>
      </c>
      <c r="C635" s="83">
        <v>4525.1200000000008</v>
      </c>
      <c r="D635" s="83">
        <v>17</v>
      </c>
    </row>
    <row r="636" spans="1:4" x14ac:dyDescent="0.25">
      <c r="A636" s="29" t="s">
        <v>6913</v>
      </c>
      <c r="B636" s="83">
        <v>22878.910000000003</v>
      </c>
      <c r="C636" s="83">
        <v>5932.6200000000026</v>
      </c>
      <c r="D636" s="83">
        <v>6</v>
      </c>
    </row>
    <row r="637" spans="1:4" x14ac:dyDescent="0.25">
      <c r="A637" s="29" t="s">
        <v>6020</v>
      </c>
      <c r="B637" s="83">
        <v>22872.809999999998</v>
      </c>
      <c r="C637" s="83">
        <v>4493.1000000000013</v>
      </c>
      <c r="D637" s="83">
        <v>12</v>
      </c>
    </row>
    <row r="638" spans="1:4" x14ac:dyDescent="0.25">
      <c r="A638" s="29" t="s">
        <v>6937</v>
      </c>
      <c r="B638" s="83">
        <v>22858.84</v>
      </c>
      <c r="C638" s="83">
        <v>4931.2199999999993</v>
      </c>
      <c r="D638" s="83">
        <v>13</v>
      </c>
    </row>
    <row r="639" spans="1:4" x14ac:dyDescent="0.25">
      <c r="A639" s="29" t="s">
        <v>5979</v>
      </c>
      <c r="B639" s="83">
        <v>22692.78</v>
      </c>
      <c r="C639" s="83">
        <v>5958.0099999999993</v>
      </c>
      <c r="D639" s="83">
        <v>13</v>
      </c>
    </row>
    <row r="640" spans="1:4" x14ac:dyDescent="0.25">
      <c r="A640" s="29" t="s">
        <v>5553</v>
      </c>
      <c r="B640" s="83">
        <v>22583.609999999997</v>
      </c>
      <c r="C640" s="83">
        <v>5281.04</v>
      </c>
      <c r="D640" s="83">
        <v>14</v>
      </c>
    </row>
    <row r="641" spans="1:4" x14ac:dyDescent="0.25">
      <c r="A641" s="29" t="s">
        <v>5520</v>
      </c>
      <c r="B641" s="83">
        <v>22583.320000000003</v>
      </c>
      <c r="C641" s="83">
        <v>2683.7500000000005</v>
      </c>
      <c r="D641" s="83">
        <v>9</v>
      </c>
    </row>
    <row r="642" spans="1:4" x14ac:dyDescent="0.25">
      <c r="A642" s="29" t="s">
        <v>5486</v>
      </c>
      <c r="B642" s="83">
        <v>22532.71</v>
      </c>
      <c r="C642" s="83">
        <v>3460.38</v>
      </c>
      <c r="D642" s="83">
        <v>18</v>
      </c>
    </row>
    <row r="643" spans="1:4" x14ac:dyDescent="0.25">
      <c r="A643" s="29" t="s">
        <v>5510</v>
      </c>
      <c r="B643" s="83">
        <v>22524.57</v>
      </c>
      <c r="C643" s="83">
        <v>4749.1800000000012</v>
      </c>
      <c r="D643" s="83">
        <v>15</v>
      </c>
    </row>
    <row r="644" spans="1:4" x14ac:dyDescent="0.25">
      <c r="A644" s="29" t="s">
        <v>5242</v>
      </c>
      <c r="B644" s="83">
        <v>22515.919999999998</v>
      </c>
      <c r="C644" s="83">
        <v>6405.82</v>
      </c>
      <c r="D644" s="83">
        <v>12</v>
      </c>
    </row>
    <row r="645" spans="1:4" x14ac:dyDescent="0.25">
      <c r="A645" s="29" t="s">
        <v>6616</v>
      </c>
      <c r="B645" s="83">
        <v>22504.36</v>
      </c>
      <c r="C645" s="83">
        <v>6410.130000000001</v>
      </c>
      <c r="D645" s="83">
        <v>14</v>
      </c>
    </row>
    <row r="646" spans="1:4" x14ac:dyDescent="0.25">
      <c r="A646" s="29" t="s">
        <v>5967</v>
      </c>
      <c r="B646" s="83">
        <v>22438.36</v>
      </c>
      <c r="C646" s="83">
        <v>4018.2700000000009</v>
      </c>
      <c r="D646" s="83">
        <v>10</v>
      </c>
    </row>
    <row r="647" spans="1:4" x14ac:dyDescent="0.25">
      <c r="A647" s="29" t="s">
        <v>6893</v>
      </c>
      <c r="B647" s="83">
        <v>22394.269999999997</v>
      </c>
      <c r="C647" s="83">
        <v>2660.5999999999995</v>
      </c>
      <c r="D647" s="83">
        <v>8</v>
      </c>
    </row>
    <row r="648" spans="1:4" x14ac:dyDescent="0.25">
      <c r="A648" s="29" t="s">
        <v>5337</v>
      </c>
      <c r="B648" s="83">
        <v>22302.26</v>
      </c>
      <c r="C648" s="83">
        <v>2949.42</v>
      </c>
      <c r="D648" s="83">
        <v>21</v>
      </c>
    </row>
    <row r="649" spans="1:4" x14ac:dyDescent="0.25">
      <c r="A649" s="29" t="s">
        <v>5317</v>
      </c>
      <c r="B649" s="83">
        <v>22300.85</v>
      </c>
      <c r="C649" s="83">
        <v>6693.56</v>
      </c>
      <c r="D649" s="83">
        <v>19</v>
      </c>
    </row>
    <row r="650" spans="1:4" x14ac:dyDescent="0.25">
      <c r="A650" s="29" t="s">
        <v>6699</v>
      </c>
      <c r="B650" s="83">
        <v>22129.97</v>
      </c>
      <c r="C650" s="83">
        <v>4909.2599999999984</v>
      </c>
      <c r="D650" s="83">
        <v>10</v>
      </c>
    </row>
    <row r="651" spans="1:4" x14ac:dyDescent="0.25">
      <c r="A651" s="29" t="s">
        <v>5406</v>
      </c>
      <c r="B651" s="83">
        <v>22070.04</v>
      </c>
      <c r="C651" s="83">
        <v>5487.8399999999992</v>
      </c>
      <c r="D651" s="83">
        <v>16</v>
      </c>
    </row>
    <row r="652" spans="1:4" x14ac:dyDescent="0.25">
      <c r="A652" s="29" t="s">
        <v>5813</v>
      </c>
      <c r="B652" s="83">
        <v>21936.959999999999</v>
      </c>
      <c r="C652" s="83">
        <v>2565.33</v>
      </c>
      <c r="D652" s="83">
        <v>21</v>
      </c>
    </row>
    <row r="653" spans="1:4" x14ac:dyDescent="0.25">
      <c r="A653" s="29" t="s">
        <v>5938</v>
      </c>
      <c r="B653" s="83">
        <v>21926.399999999998</v>
      </c>
      <c r="C653" s="83">
        <v>5879.2299999999987</v>
      </c>
      <c r="D653" s="83">
        <v>8</v>
      </c>
    </row>
    <row r="654" spans="1:4" x14ac:dyDescent="0.25">
      <c r="A654" s="29" t="s">
        <v>5955</v>
      </c>
      <c r="B654" s="83">
        <v>21919.07</v>
      </c>
      <c r="C654" s="83">
        <v>4033.5099999999998</v>
      </c>
      <c r="D654" s="83">
        <v>13</v>
      </c>
    </row>
    <row r="655" spans="1:4" x14ac:dyDescent="0.25">
      <c r="A655" s="29" t="s">
        <v>6666</v>
      </c>
      <c r="B655" s="83">
        <v>21910.95</v>
      </c>
      <c r="C655" s="83">
        <v>3175.15</v>
      </c>
      <c r="D655" s="83">
        <v>7</v>
      </c>
    </row>
    <row r="656" spans="1:4" x14ac:dyDescent="0.25">
      <c r="A656" s="29" t="s">
        <v>7225</v>
      </c>
      <c r="B656" s="83">
        <v>21791.460000000003</v>
      </c>
      <c r="C656" s="83">
        <v>5391.6699999999983</v>
      </c>
      <c r="D656" s="83">
        <v>10</v>
      </c>
    </row>
    <row r="657" spans="1:4" x14ac:dyDescent="0.25">
      <c r="A657" s="29" t="s">
        <v>4946</v>
      </c>
      <c r="B657" s="83">
        <v>21784.91</v>
      </c>
      <c r="C657" s="83">
        <v>3616.7499999999991</v>
      </c>
      <c r="D657" s="83">
        <v>6</v>
      </c>
    </row>
    <row r="658" spans="1:4" x14ac:dyDescent="0.25">
      <c r="A658" s="29" t="s">
        <v>7340</v>
      </c>
      <c r="B658" s="83">
        <v>21660.699999999997</v>
      </c>
      <c r="C658" s="83">
        <v>4434.3200000000006</v>
      </c>
      <c r="D658" s="83">
        <v>10</v>
      </c>
    </row>
    <row r="659" spans="1:4" x14ac:dyDescent="0.25">
      <c r="A659" s="29" t="s">
        <v>9160</v>
      </c>
      <c r="B659" s="83">
        <v>21540.77</v>
      </c>
      <c r="C659" s="83">
        <v>3452.150000000001</v>
      </c>
      <c r="D659" s="83">
        <v>7</v>
      </c>
    </row>
    <row r="660" spans="1:4" x14ac:dyDescent="0.25">
      <c r="A660" s="29" t="s">
        <v>5883</v>
      </c>
      <c r="B660" s="83">
        <v>21540.62</v>
      </c>
      <c r="C660" s="83">
        <v>4651.9699999999993</v>
      </c>
      <c r="D660" s="83">
        <v>11</v>
      </c>
    </row>
    <row r="661" spans="1:4" x14ac:dyDescent="0.25">
      <c r="A661" s="29" t="s">
        <v>5769</v>
      </c>
      <c r="B661" s="83">
        <v>21441.000000000004</v>
      </c>
      <c r="C661" s="83">
        <v>2691.68</v>
      </c>
      <c r="D661" s="83">
        <v>14</v>
      </c>
    </row>
    <row r="662" spans="1:4" x14ac:dyDescent="0.25">
      <c r="A662" s="29" t="s">
        <v>7304</v>
      </c>
      <c r="B662" s="83">
        <v>21413.4</v>
      </c>
      <c r="C662" s="83">
        <v>4277.4499999999989</v>
      </c>
      <c r="D662" s="83">
        <v>15</v>
      </c>
    </row>
    <row r="663" spans="1:4" x14ac:dyDescent="0.25">
      <c r="A663" s="29" t="s">
        <v>6043</v>
      </c>
      <c r="B663" s="83">
        <v>21376.42</v>
      </c>
      <c r="C663" s="83">
        <v>5906.1900000000005</v>
      </c>
      <c r="D663" s="83">
        <v>18</v>
      </c>
    </row>
    <row r="664" spans="1:4" x14ac:dyDescent="0.25">
      <c r="A664" s="29" t="s">
        <v>6702</v>
      </c>
      <c r="B664" s="83">
        <v>21366.93</v>
      </c>
      <c r="C664" s="83">
        <v>5409.99</v>
      </c>
      <c r="D664" s="83">
        <v>6</v>
      </c>
    </row>
    <row r="665" spans="1:4" x14ac:dyDescent="0.25">
      <c r="A665" s="29" t="s">
        <v>6711</v>
      </c>
      <c r="B665" s="83">
        <v>21342.560000000001</v>
      </c>
      <c r="C665" s="83">
        <v>4401.0899999999992</v>
      </c>
      <c r="D665" s="83">
        <v>13</v>
      </c>
    </row>
    <row r="666" spans="1:4" x14ac:dyDescent="0.25">
      <c r="A666" s="29" t="s">
        <v>6640</v>
      </c>
      <c r="B666" s="83">
        <v>21188.9</v>
      </c>
      <c r="C666" s="83">
        <v>6132.6800000000012</v>
      </c>
      <c r="D666" s="83">
        <v>13</v>
      </c>
    </row>
    <row r="667" spans="1:4" x14ac:dyDescent="0.25">
      <c r="A667" s="29" t="s">
        <v>5085</v>
      </c>
      <c r="B667" s="83">
        <v>21130.44</v>
      </c>
      <c r="C667" s="83">
        <v>4530.3500000000004</v>
      </c>
      <c r="D667" s="83">
        <v>10</v>
      </c>
    </row>
    <row r="668" spans="1:4" x14ac:dyDescent="0.25">
      <c r="A668" s="29" t="s">
        <v>6374</v>
      </c>
      <c r="B668" s="83">
        <v>21109.840000000004</v>
      </c>
      <c r="C668" s="83">
        <v>3386.4900000000007</v>
      </c>
      <c r="D668" s="83">
        <v>11</v>
      </c>
    </row>
    <row r="669" spans="1:4" x14ac:dyDescent="0.25">
      <c r="A669" s="29" t="s">
        <v>7021</v>
      </c>
      <c r="B669" s="83">
        <v>20887</v>
      </c>
      <c r="C669" s="83">
        <v>5061.9799999999996</v>
      </c>
      <c r="D669" s="83">
        <v>15</v>
      </c>
    </row>
    <row r="670" spans="1:4" x14ac:dyDescent="0.25">
      <c r="A670" s="29" t="s">
        <v>5245</v>
      </c>
      <c r="B670" s="83">
        <v>20805.990000000002</v>
      </c>
      <c r="C670" s="83">
        <v>4648.9600000000009</v>
      </c>
      <c r="D670" s="83">
        <v>12</v>
      </c>
    </row>
    <row r="671" spans="1:4" x14ac:dyDescent="0.25">
      <c r="A671" s="29" t="s">
        <v>6087</v>
      </c>
      <c r="B671" s="83">
        <v>20790.919999999998</v>
      </c>
      <c r="C671" s="83">
        <v>4992.7599999999984</v>
      </c>
      <c r="D671" s="83">
        <v>13</v>
      </c>
    </row>
    <row r="672" spans="1:4" x14ac:dyDescent="0.25">
      <c r="A672" s="29" t="s">
        <v>5918</v>
      </c>
      <c r="B672" s="83">
        <v>20725.48</v>
      </c>
      <c r="C672" s="83">
        <v>3430.71</v>
      </c>
      <c r="D672" s="83">
        <v>13</v>
      </c>
    </row>
    <row r="673" spans="1:4" x14ac:dyDescent="0.25">
      <c r="A673" s="29" t="s">
        <v>5092</v>
      </c>
      <c r="B673" s="83">
        <v>20498.02</v>
      </c>
      <c r="C673" s="83">
        <v>3671.1000000000004</v>
      </c>
      <c r="D673" s="83">
        <v>13</v>
      </c>
    </row>
    <row r="674" spans="1:4" x14ac:dyDescent="0.25">
      <c r="A674" s="29" t="s">
        <v>5775</v>
      </c>
      <c r="B674" s="83">
        <v>20378.219999999998</v>
      </c>
      <c r="C674" s="83">
        <v>2170.2400000000002</v>
      </c>
      <c r="D674" s="83">
        <v>10</v>
      </c>
    </row>
    <row r="675" spans="1:4" x14ac:dyDescent="0.25">
      <c r="A675" s="29" t="s">
        <v>7378</v>
      </c>
      <c r="B675" s="83">
        <v>20353.39</v>
      </c>
      <c r="C675" s="83">
        <v>4282.6699999999983</v>
      </c>
      <c r="D675" s="83">
        <v>9</v>
      </c>
    </row>
    <row r="676" spans="1:4" x14ac:dyDescent="0.25">
      <c r="A676" s="29" t="s">
        <v>7465</v>
      </c>
      <c r="B676" s="83">
        <v>20313.260000000002</v>
      </c>
      <c r="C676" s="83">
        <v>4986.2000000000007</v>
      </c>
      <c r="D676" s="83">
        <v>17</v>
      </c>
    </row>
    <row r="677" spans="1:4" x14ac:dyDescent="0.25">
      <c r="A677" s="29" t="s">
        <v>6775</v>
      </c>
      <c r="B677" s="83">
        <v>20306.04</v>
      </c>
      <c r="C677" s="83">
        <v>2793.1399999999994</v>
      </c>
      <c r="D677" s="83">
        <v>15</v>
      </c>
    </row>
    <row r="678" spans="1:4" x14ac:dyDescent="0.25">
      <c r="A678" s="29" t="s">
        <v>6392</v>
      </c>
      <c r="B678" s="83">
        <v>20248.689999999999</v>
      </c>
      <c r="C678" s="83">
        <v>3129.7799999999993</v>
      </c>
      <c r="D678" s="83">
        <v>8</v>
      </c>
    </row>
    <row r="679" spans="1:4" x14ac:dyDescent="0.25">
      <c r="A679" s="29" t="s">
        <v>6084</v>
      </c>
      <c r="B679" s="83">
        <v>20239.539999999997</v>
      </c>
      <c r="C679" s="83">
        <v>3407.5900000000011</v>
      </c>
      <c r="D679" s="83">
        <v>18</v>
      </c>
    </row>
    <row r="680" spans="1:4" x14ac:dyDescent="0.25">
      <c r="A680" s="29" t="s">
        <v>6266</v>
      </c>
      <c r="B680" s="83">
        <v>20210.760000000002</v>
      </c>
      <c r="C680" s="83">
        <v>4400.3599999999997</v>
      </c>
      <c r="D680" s="83">
        <v>15</v>
      </c>
    </row>
    <row r="681" spans="1:4" x14ac:dyDescent="0.25">
      <c r="A681" s="29" t="s">
        <v>7113</v>
      </c>
      <c r="B681" s="83">
        <v>20136.310000000001</v>
      </c>
      <c r="C681" s="83">
        <v>3004.0700000000006</v>
      </c>
      <c r="D681" s="83">
        <v>9</v>
      </c>
    </row>
    <row r="682" spans="1:4" x14ac:dyDescent="0.25">
      <c r="A682" s="29" t="s">
        <v>6327</v>
      </c>
      <c r="B682" s="83">
        <v>20073.439999999999</v>
      </c>
      <c r="C682" s="83">
        <v>4286.49</v>
      </c>
      <c r="D682" s="83">
        <v>20</v>
      </c>
    </row>
    <row r="683" spans="1:4" x14ac:dyDescent="0.25">
      <c r="A683" s="29" t="s">
        <v>6228</v>
      </c>
      <c r="B683" s="83">
        <v>19861.09</v>
      </c>
      <c r="C683" s="83">
        <v>4855.32</v>
      </c>
      <c r="D683" s="83">
        <v>11</v>
      </c>
    </row>
    <row r="684" spans="1:4" x14ac:dyDescent="0.25">
      <c r="A684" s="29" t="s">
        <v>6348</v>
      </c>
      <c r="B684" s="83">
        <v>19799.97</v>
      </c>
      <c r="C684" s="83">
        <v>3592.0899999999992</v>
      </c>
      <c r="D684" s="83">
        <v>10</v>
      </c>
    </row>
    <row r="685" spans="1:4" x14ac:dyDescent="0.25">
      <c r="A685" s="29" t="s">
        <v>6075</v>
      </c>
      <c r="B685" s="83">
        <v>19742.75</v>
      </c>
      <c r="C685" s="83">
        <v>4779.0599999999995</v>
      </c>
      <c r="D685" s="83">
        <v>9</v>
      </c>
    </row>
    <row r="686" spans="1:4" x14ac:dyDescent="0.25">
      <c r="A686" s="29" t="s">
        <v>6901</v>
      </c>
      <c r="B686" s="83">
        <v>19727.169999999998</v>
      </c>
      <c r="C686" s="83">
        <v>3186.62</v>
      </c>
      <c r="D686" s="83">
        <v>9</v>
      </c>
    </row>
    <row r="687" spans="1:4" x14ac:dyDescent="0.25">
      <c r="A687" s="29" t="s">
        <v>5343</v>
      </c>
      <c r="B687" s="83">
        <v>19682.32</v>
      </c>
      <c r="C687" s="83">
        <v>3409.89</v>
      </c>
      <c r="D687" s="83">
        <v>9</v>
      </c>
    </row>
    <row r="688" spans="1:4" x14ac:dyDescent="0.25">
      <c r="A688" s="29" t="s">
        <v>5096</v>
      </c>
      <c r="B688" s="83">
        <v>19561.43</v>
      </c>
      <c r="C688" s="83">
        <v>5229.8099999999995</v>
      </c>
      <c r="D688" s="83">
        <v>13</v>
      </c>
    </row>
    <row r="689" spans="1:4" x14ac:dyDescent="0.25">
      <c r="A689" s="29" t="s">
        <v>5926</v>
      </c>
      <c r="B689" s="83">
        <v>19536.22</v>
      </c>
      <c r="C689" s="83">
        <v>4293.9800000000005</v>
      </c>
      <c r="D689" s="83">
        <v>12</v>
      </c>
    </row>
    <row r="690" spans="1:4" x14ac:dyDescent="0.25">
      <c r="A690" s="29" t="s">
        <v>6291</v>
      </c>
      <c r="B690" s="83">
        <v>19468.37</v>
      </c>
      <c r="C690" s="83">
        <v>3285.08</v>
      </c>
      <c r="D690" s="83">
        <v>7</v>
      </c>
    </row>
    <row r="691" spans="1:4" x14ac:dyDescent="0.25">
      <c r="A691" s="29" t="s">
        <v>5606</v>
      </c>
      <c r="B691" s="83">
        <v>19308.650000000001</v>
      </c>
      <c r="C691" s="83">
        <v>5026.0700000000006</v>
      </c>
      <c r="D691" s="83">
        <v>9</v>
      </c>
    </row>
    <row r="692" spans="1:4" x14ac:dyDescent="0.25">
      <c r="A692" s="29" t="s">
        <v>5383</v>
      </c>
      <c r="B692" s="83">
        <v>19305.86</v>
      </c>
      <c r="C692" s="83">
        <v>3572.69</v>
      </c>
      <c r="D692" s="83">
        <v>9</v>
      </c>
    </row>
    <row r="693" spans="1:4" x14ac:dyDescent="0.25">
      <c r="A693" s="29" t="s">
        <v>6248</v>
      </c>
      <c r="B693" s="83">
        <v>19211.169999999998</v>
      </c>
      <c r="C693" s="83">
        <v>2183.1499999999987</v>
      </c>
      <c r="D693" s="83">
        <v>25</v>
      </c>
    </row>
    <row r="694" spans="1:4" x14ac:dyDescent="0.25">
      <c r="A694" s="29" t="s">
        <v>5889</v>
      </c>
      <c r="B694" s="83">
        <v>19152.48</v>
      </c>
      <c r="C694" s="83">
        <v>4267.2700000000004</v>
      </c>
      <c r="D694" s="83">
        <v>12</v>
      </c>
    </row>
    <row r="695" spans="1:4" x14ac:dyDescent="0.25">
      <c r="A695" s="29" t="s">
        <v>6508</v>
      </c>
      <c r="B695" s="83">
        <v>19145.53</v>
      </c>
      <c r="C695" s="83">
        <v>4035.0800000000008</v>
      </c>
      <c r="D695" s="83">
        <v>8</v>
      </c>
    </row>
    <row r="696" spans="1:4" x14ac:dyDescent="0.25">
      <c r="A696" s="29" t="s">
        <v>6219</v>
      </c>
      <c r="B696" s="83">
        <v>18849.300000000003</v>
      </c>
      <c r="C696" s="83">
        <v>1853.3199999999995</v>
      </c>
      <c r="D696" s="83">
        <v>11</v>
      </c>
    </row>
    <row r="697" spans="1:4" x14ac:dyDescent="0.25">
      <c r="A697" s="29" t="s">
        <v>4954</v>
      </c>
      <c r="B697" s="83">
        <v>18839.97</v>
      </c>
      <c r="C697" s="83">
        <v>4881.7299999999996</v>
      </c>
      <c r="D697" s="83">
        <v>13</v>
      </c>
    </row>
    <row r="698" spans="1:4" x14ac:dyDescent="0.25">
      <c r="A698" s="29" t="s">
        <v>6133</v>
      </c>
      <c r="B698" s="83">
        <v>18830.899999999998</v>
      </c>
      <c r="C698" s="83">
        <v>3950.42</v>
      </c>
      <c r="D698" s="83">
        <v>5</v>
      </c>
    </row>
    <row r="699" spans="1:4" x14ac:dyDescent="0.25">
      <c r="A699" s="29" t="s">
        <v>6571</v>
      </c>
      <c r="B699" s="83">
        <v>18774.68</v>
      </c>
      <c r="C699" s="83">
        <v>3707.67</v>
      </c>
      <c r="D699" s="83">
        <v>7</v>
      </c>
    </row>
    <row r="700" spans="1:4" x14ac:dyDescent="0.25">
      <c r="A700" s="29" t="s">
        <v>5165</v>
      </c>
      <c r="B700" s="83">
        <v>18703.04</v>
      </c>
      <c r="C700" s="83">
        <v>5774.5999999999995</v>
      </c>
      <c r="D700" s="83">
        <v>8</v>
      </c>
    </row>
    <row r="701" spans="1:4" x14ac:dyDescent="0.25">
      <c r="A701" s="29" t="s">
        <v>6705</v>
      </c>
      <c r="B701" s="83">
        <v>18686.77</v>
      </c>
      <c r="C701" s="83">
        <v>4215.6299999999992</v>
      </c>
      <c r="D701" s="83">
        <v>12</v>
      </c>
    </row>
    <row r="702" spans="1:4" x14ac:dyDescent="0.25">
      <c r="A702" s="29" t="s">
        <v>6441</v>
      </c>
      <c r="B702" s="83">
        <v>18600.910000000003</v>
      </c>
      <c r="C702" s="83">
        <v>767.91000000000008</v>
      </c>
      <c r="D702" s="83">
        <v>7</v>
      </c>
    </row>
    <row r="703" spans="1:4" x14ac:dyDescent="0.25">
      <c r="A703" s="29" t="s">
        <v>7154</v>
      </c>
      <c r="B703" s="83">
        <v>18557.349999999999</v>
      </c>
      <c r="C703" s="83">
        <v>5581.949999999998</v>
      </c>
      <c r="D703" s="83">
        <v>3</v>
      </c>
    </row>
    <row r="704" spans="1:4" x14ac:dyDescent="0.25">
      <c r="A704" s="29" t="s">
        <v>4965</v>
      </c>
      <c r="B704" s="83">
        <v>18493.77</v>
      </c>
      <c r="C704" s="83">
        <v>1072.9000000000005</v>
      </c>
      <c r="D704" s="83">
        <v>14</v>
      </c>
    </row>
    <row r="705" spans="1:4" x14ac:dyDescent="0.25">
      <c r="A705" s="29" t="s">
        <v>5778</v>
      </c>
      <c r="B705" s="83">
        <v>18482.95</v>
      </c>
      <c r="C705" s="83">
        <v>4440.6099999999997</v>
      </c>
      <c r="D705" s="83">
        <v>15</v>
      </c>
    </row>
    <row r="706" spans="1:4" x14ac:dyDescent="0.25">
      <c r="A706" s="29" t="s">
        <v>7166</v>
      </c>
      <c r="B706" s="83">
        <v>18310.39</v>
      </c>
      <c r="C706" s="83">
        <v>3269.3500000000004</v>
      </c>
      <c r="D706" s="83">
        <v>13</v>
      </c>
    </row>
    <row r="707" spans="1:4" x14ac:dyDescent="0.25">
      <c r="A707" s="29" t="s">
        <v>5677</v>
      </c>
      <c r="B707" s="83">
        <v>18256.86</v>
      </c>
      <c r="C707" s="83">
        <v>3355.2800000000007</v>
      </c>
      <c r="D707" s="83">
        <v>16</v>
      </c>
    </row>
    <row r="708" spans="1:4" x14ac:dyDescent="0.25">
      <c r="A708" s="29" t="s">
        <v>5865</v>
      </c>
      <c r="B708" s="83">
        <v>18160.84</v>
      </c>
      <c r="C708" s="83">
        <v>3353.6500000000005</v>
      </c>
      <c r="D708" s="83">
        <v>14</v>
      </c>
    </row>
    <row r="709" spans="1:4" x14ac:dyDescent="0.25">
      <c r="A709" s="29" t="s">
        <v>6675</v>
      </c>
      <c r="B709" s="83">
        <v>18089.370000000003</v>
      </c>
      <c r="C709" s="83">
        <v>3755.2800000000007</v>
      </c>
      <c r="D709" s="83">
        <v>15</v>
      </c>
    </row>
    <row r="710" spans="1:4" x14ac:dyDescent="0.25">
      <c r="A710" s="29" t="s">
        <v>5689</v>
      </c>
      <c r="B710" s="83">
        <v>17952.260000000002</v>
      </c>
      <c r="C710" s="83">
        <v>2967.82</v>
      </c>
      <c r="D710" s="83">
        <v>10</v>
      </c>
    </row>
    <row r="711" spans="1:4" x14ac:dyDescent="0.25">
      <c r="A711" s="29" t="s">
        <v>5973</v>
      </c>
      <c r="B711" s="83">
        <v>17822.34</v>
      </c>
      <c r="C711" s="83">
        <v>3950.7700000000009</v>
      </c>
      <c r="D711" s="83">
        <v>11</v>
      </c>
    </row>
    <row r="712" spans="1:4" x14ac:dyDescent="0.25">
      <c r="A712" s="29" t="s">
        <v>7078</v>
      </c>
      <c r="B712" s="83">
        <v>17652.95</v>
      </c>
      <c r="C712" s="83">
        <v>5254.49</v>
      </c>
      <c r="D712" s="83">
        <v>10</v>
      </c>
    </row>
    <row r="713" spans="1:4" x14ac:dyDescent="0.25">
      <c r="A713" s="29" t="s">
        <v>6096</v>
      </c>
      <c r="B713" s="83">
        <v>17624.46</v>
      </c>
      <c r="C713" s="83">
        <v>4531.3500000000004</v>
      </c>
      <c r="D713" s="83">
        <v>7</v>
      </c>
    </row>
    <row r="714" spans="1:4" x14ac:dyDescent="0.25">
      <c r="A714" s="29" t="s">
        <v>5892</v>
      </c>
      <c r="B714" s="83">
        <v>17600.579999999998</v>
      </c>
      <c r="C714" s="83">
        <v>3591.8499999999995</v>
      </c>
      <c r="D714" s="83">
        <v>8</v>
      </c>
    </row>
    <row r="715" spans="1:4" x14ac:dyDescent="0.25">
      <c r="A715" s="29" t="s">
        <v>6880</v>
      </c>
      <c r="B715" s="83">
        <v>17507.87</v>
      </c>
      <c r="C715" s="83">
        <v>4774.2100000000009</v>
      </c>
      <c r="D715" s="83">
        <v>16</v>
      </c>
    </row>
    <row r="716" spans="1:4" x14ac:dyDescent="0.25">
      <c r="A716" s="29" t="s">
        <v>6721</v>
      </c>
      <c r="B716" s="83">
        <v>17498.54</v>
      </c>
      <c r="C716" s="83">
        <v>4208.6499999999987</v>
      </c>
      <c r="D716" s="83">
        <v>7</v>
      </c>
    </row>
    <row r="717" spans="1:4" x14ac:dyDescent="0.25">
      <c r="A717" s="29" t="s">
        <v>5645</v>
      </c>
      <c r="B717" s="83">
        <v>17472.259999999998</v>
      </c>
      <c r="C717" s="83">
        <v>4270.99</v>
      </c>
      <c r="D717" s="83">
        <v>18</v>
      </c>
    </row>
    <row r="718" spans="1:4" x14ac:dyDescent="0.25">
      <c r="A718" s="29" t="s">
        <v>6115</v>
      </c>
      <c r="B718" s="83">
        <v>17449.66</v>
      </c>
      <c r="C718" s="83">
        <v>2492.1800000000012</v>
      </c>
      <c r="D718" s="83">
        <v>10</v>
      </c>
    </row>
    <row r="719" spans="1:4" x14ac:dyDescent="0.25">
      <c r="A719" s="29" t="s">
        <v>6070</v>
      </c>
      <c r="B719" s="83">
        <v>17442.47</v>
      </c>
      <c r="C719" s="83">
        <v>3990.44</v>
      </c>
      <c r="D719" s="83">
        <v>12</v>
      </c>
    </row>
    <row r="720" spans="1:4" x14ac:dyDescent="0.25">
      <c r="A720" s="29" t="s">
        <v>6828</v>
      </c>
      <c r="B720" s="83">
        <v>17331.510000000002</v>
      </c>
      <c r="C720" s="83">
        <v>3368.7799999999997</v>
      </c>
      <c r="D720" s="83">
        <v>13</v>
      </c>
    </row>
    <row r="721" spans="1:4" x14ac:dyDescent="0.25">
      <c r="A721" s="29" t="s">
        <v>6029</v>
      </c>
      <c r="B721" s="83">
        <v>17320.68</v>
      </c>
      <c r="C721" s="83">
        <v>4042.190000000001</v>
      </c>
      <c r="D721" s="83">
        <v>11</v>
      </c>
    </row>
    <row r="722" spans="1:4" x14ac:dyDescent="0.25">
      <c r="A722" s="29" t="s">
        <v>7157</v>
      </c>
      <c r="B722" s="83">
        <v>17269.429999999997</v>
      </c>
      <c r="C722" s="83">
        <v>2860.7700000000004</v>
      </c>
      <c r="D722" s="83">
        <v>18</v>
      </c>
    </row>
    <row r="723" spans="1:4" x14ac:dyDescent="0.25">
      <c r="A723" s="29" t="s">
        <v>5458</v>
      </c>
      <c r="B723" s="83">
        <v>17139.769999999997</v>
      </c>
      <c r="C723" s="83">
        <v>4843.4399999999996</v>
      </c>
      <c r="D723" s="83">
        <v>9</v>
      </c>
    </row>
    <row r="724" spans="1:4" x14ac:dyDescent="0.25">
      <c r="A724" s="29" t="s">
        <v>7178</v>
      </c>
      <c r="B724" s="83">
        <v>17123.55</v>
      </c>
      <c r="C724" s="83">
        <v>3451.07</v>
      </c>
      <c r="D724" s="83">
        <v>11</v>
      </c>
    </row>
    <row r="725" spans="1:4" x14ac:dyDescent="0.25">
      <c r="A725" s="29" t="s">
        <v>6532</v>
      </c>
      <c r="B725" s="83">
        <v>17028.89</v>
      </c>
      <c r="C725" s="83">
        <v>4529.8</v>
      </c>
      <c r="D725" s="83">
        <v>8</v>
      </c>
    </row>
    <row r="726" spans="1:4" x14ac:dyDescent="0.25">
      <c r="A726" s="29" t="s">
        <v>5461</v>
      </c>
      <c r="B726" s="83">
        <v>16946.999999999996</v>
      </c>
      <c r="C726" s="83">
        <v>2580.91</v>
      </c>
      <c r="D726" s="83">
        <v>8</v>
      </c>
    </row>
    <row r="727" spans="1:4" x14ac:dyDescent="0.25">
      <c r="A727" s="29" t="s">
        <v>5781</v>
      </c>
      <c r="B727" s="83">
        <v>16920.509999999998</v>
      </c>
      <c r="C727" s="83">
        <v>1940.6499999999996</v>
      </c>
      <c r="D727" s="83">
        <v>20</v>
      </c>
    </row>
    <row r="728" spans="1:4" x14ac:dyDescent="0.25">
      <c r="A728" s="29" t="s">
        <v>6519</v>
      </c>
      <c r="B728" s="83">
        <v>16917.939999999999</v>
      </c>
      <c r="C728" s="83">
        <v>4316.79</v>
      </c>
      <c r="D728" s="83">
        <v>4</v>
      </c>
    </row>
    <row r="729" spans="1:4" x14ac:dyDescent="0.25">
      <c r="A729" s="29" t="s">
        <v>6619</v>
      </c>
      <c r="B729" s="83">
        <v>16895.11</v>
      </c>
      <c r="C729" s="83">
        <v>3916.29</v>
      </c>
      <c r="D729" s="83">
        <v>11</v>
      </c>
    </row>
    <row r="730" spans="1:4" x14ac:dyDescent="0.25">
      <c r="A730" s="29" t="s">
        <v>7135</v>
      </c>
      <c r="B730" s="83">
        <v>16819.38</v>
      </c>
      <c r="C730" s="83">
        <v>3444.900000000001</v>
      </c>
      <c r="D730" s="83">
        <v>10</v>
      </c>
    </row>
    <row r="731" spans="1:4" x14ac:dyDescent="0.25">
      <c r="A731" s="29" t="s">
        <v>6473</v>
      </c>
      <c r="B731" s="83">
        <v>16759.240000000002</v>
      </c>
      <c r="C731" s="83">
        <v>3416.8700000000008</v>
      </c>
      <c r="D731" s="83">
        <v>9</v>
      </c>
    </row>
    <row r="732" spans="1:4" x14ac:dyDescent="0.25">
      <c r="A732" s="29" t="s">
        <v>5630</v>
      </c>
      <c r="B732" s="83">
        <v>16758.949999999997</v>
      </c>
      <c r="C732" s="83">
        <v>4032.8499999999985</v>
      </c>
      <c r="D732" s="83">
        <v>8</v>
      </c>
    </row>
    <row r="733" spans="1:4" x14ac:dyDescent="0.25">
      <c r="A733" s="29" t="s">
        <v>6643</v>
      </c>
      <c r="B733" s="83">
        <v>16758.87</v>
      </c>
      <c r="C733" s="83">
        <v>4212.2799999999979</v>
      </c>
      <c r="D733" s="83">
        <v>9</v>
      </c>
    </row>
    <row r="734" spans="1:4" x14ac:dyDescent="0.25">
      <c r="A734" s="29" t="s">
        <v>6764</v>
      </c>
      <c r="B734" s="83">
        <v>16720.010000000002</v>
      </c>
      <c r="C734" s="83">
        <v>2841.0299999999997</v>
      </c>
      <c r="D734" s="83">
        <v>11</v>
      </c>
    </row>
    <row r="735" spans="1:4" x14ac:dyDescent="0.25">
      <c r="A735" s="29" t="s">
        <v>6272</v>
      </c>
      <c r="B735" s="83">
        <v>16699.41</v>
      </c>
      <c r="C735" s="83">
        <v>2887.6100000000006</v>
      </c>
      <c r="D735" s="83">
        <v>15</v>
      </c>
    </row>
    <row r="736" spans="1:4" x14ac:dyDescent="0.25">
      <c r="A736" s="29" t="s">
        <v>5834</v>
      </c>
      <c r="B736" s="83">
        <v>16642.669999999998</v>
      </c>
      <c r="C736" s="83">
        <v>3745.93</v>
      </c>
      <c r="D736" s="83">
        <v>14</v>
      </c>
    </row>
    <row r="737" spans="1:4" x14ac:dyDescent="0.25">
      <c r="A737" s="29" t="s">
        <v>6949</v>
      </c>
      <c r="B737" s="83">
        <v>16551.400000000001</v>
      </c>
      <c r="C737" s="83">
        <v>4454.3400000000011</v>
      </c>
      <c r="D737" s="83">
        <v>8</v>
      </c>
    </row>
    <row r="738" spans="1:4" x14ac:dyDescent="0.25">
      <c r="A738" s="29" t="s">
        <v>7368</v>
      </c>
      <c r="B738" s="83">
        <v>16482.47</v>
      </c>
      <c r="C738" s="83">
        <v>3119.6499999999996</v>
      </c>
      <c r="D738" s="83">
        <v>8</v>
      </c>
    </row>
    <row r="739" spans="1:4" x14ac:dyDescent="0.25">
      <c r="A739" s="29" t="s">
        <v>5314</v>
      </c>
      <c r="B739" s="83">
        <v>16427.919999999998</v>
      </c>
      <c r="C739" s="83">
        <v>4326.2699999999995</v>
      </c>
      <c r="D739" s="83">
        <v>8</v>
      </c>
    </row>
    <row r="740" spans="1:4" x14ac:dyDescent="0.25">
      <c r="A740" s="29" t="s">
        <v>6109</v>
      </c>
      <c r="B740" s="83">
        <v>16358.320000000002</v>
      </c>
      <c r="C740" s="83">
        <v>2101.6500000000005</v>
      </c>
      <c r="D740" s="83">
        <v>13</v>
      </c>
    </row>
    <row r="741" spans="1:4" x14ac:dyDescent="0.25">
      <c r="A741" s="29" t="s">
        <v>7087</v>
      </c>
      <c r="B741" s="83">
        <v>16255.940000000002</v>
      </c>
      <c r="C741" s="83">
        <v>3943.4700000000003</v>
      </c>
      <c r="D741" s="83">
        <v>14</v>
      </c>
    </row>
    <row r="742" spans="1:4" x14ac:dyDescent="0.25">
      <c r="A742" s="29" t="s">
        <v>6037</v>
      </c>
      <c r="B742" s="83">
        <v>16203.42</v>
      </c>
      <c r="C742" s="83">
        <v>3486.37</v>
      </c>
      <c r="D742" s="83">
        <v>10</v>
      </c>
    </row>
    <row r="743" spans="1:4" x14ac:dyDescent="0.25">
      <c r="A743" s="29" t="s">
        <v>6330</v>
      </c>
      <c r="B743" s="83">
        <v>16124.45</v>
      </c>
      <c r="C743" s="83">
        <v>3427.24</v>
      </c>
      <c r="D743" s="83">
        <v>15</v>
      </c>
    </row>
    <row r="744" spans="1:4" x14ac:dyDescent="0.25">
      <c r="A744" s="29" t="s">
        <v>6871</v>
      </c>
      <c r="B744" s="83">
        <v>15942.53</v>
      </c>
      <c r="C744" s="83">
        <v>2741.1300000000006</v>
      </c>
      <c r="D744" s="83">
        <v>14</v>
      </c>
    </row>
    <row r="745" spans="1:4" x14ac:dyDescent="0.25">
      <c r="A745" s="29" t="s">
        <v>7394</v>
      </c>
      <c r="B745" s="83">
        <v>15921.369999999997</v>
      </c>
      <c r="C745" s="83">
        <v>2467.5</v>
      </c>
      <c r="D745" s="83">
        <v>13</v>
      </c>
    </row>
    <row r="746" spans="1:4" x14ac:dyDescent="0.25">
      <c r="A746" s="29" t="s">
        <v>5663</v>
      </c>
      <c r="B746" s="83">
        <v>15858.499999999998</v>
      </c>
      <c r="C746" s="83">
        <v>2120.9600000000005</v>
      </c>
      <c r="D746" s="83">
        <v>16</v>
      </c>
    </row>
    <row r="747" spans="1:4" x14ac:dyDescent="0.25">
      <c r="A747" s="29" t="s">
        <v>6815</v>
      </c>
      <c r="B747" s="83">
        <v>15782.23</v>
      </c>
      <c r="C747" s="83">
        <v>3518.9800000000005</v>
      </c>
      <c r="D747" s="83">
        <v>11</v>
      </c>
    </row>
    <row r="748" spans="1:4" x14ac:dyDescent="0.25">
      <c r="A748" s="29" t="s">
        <v>5958</v>
      </c>
      <c r="B748" s="83">
        <v>15733.54</v>
      </c>
      <c r="C748" s="83">
        <v>1306.2299999999991</v>
      </c>
      <c r="D748" s="83">
        <v>11</v>
      </c>
    </row>
    <row r="749" spans="1:4" x14ac:dyDescent="0.25">
      <c r="A749" s="29" t="s">
        <v>5880</v>
      </c>
      <c r="B749" s="83">
        <v>15732.679999999998</v>
      </c>
      <c r="C749" s="83">
        <v>2516.2099999999987</v>
      </c>
      <c r="D749" s="83">
        <v>5</v>
      </c>
    </row>
    <row r="750" spans="1:4" x14ac:dyDescent="0.25">
      <c r="A750" s="29" t="s">
        <v>6005</v>
      </c>
      <c r="B750" s="83">
        <v>15685.470000000001</v>
      </c>
      <c r="C750" s="83">
        <v>4314.91</v>
      </c>
      <c r="D750" s="83">
        <v>8</v>
      </c>
    </row>
    <row r="751" spans="1:4" x14ac:dyDescent="0.25">
      <c r="A751" s="29" t="s">
        <v>5594</v>
      </c>
      <c r="B751" s="83">
        <v>15669.92</v>
      </c>
      <c r="C751" s="83">
        <v>890.59000000000037</v>
      </c>
      <c r="D751" s="83">
        <v>8</v>
      </c>
    </row>
    <row r="752" spans="1:4" x14ac:dyDescent="0.25">
      <c r="A752" s="29" t="s">
        <v>6868</v>
      </c>
      <c r="B752" s="83">
        <v>15584.469999999998</v>
      </c>
      <c r="C752" s="83">
        <v>4737.2</v>
      </c>
      <c r="D752" s="83">
        <v>8</v>
      </c>
    </row>
    <row r="753" spans="1:4" x14ac:dyDescent="0.25">
      <c r="A753" s="29" t="s">
        <v>5952</v>
      </c>
      <c r="B753" s="83">
        <v>15576.289999999999</v>
      </c>
      <c r="C753" s="83">
        <v>3850.3600000000006</v>
      </c>
      <c r="D753" s="83">
        <v>11</v>
      </c>
    </row>
    <row r="754" spans="1:4" x14ac:dyDescent="0.25">
      <c r="A754" s="29" t="s">
        <v>5356</v>
      </c>
      <c r="B754" s="83">
        <v>15527.310000000001</v>
      </c>
      <c r="C754" s="83">
        <v>2965.78</v>
      </c>
      <c r="D754" s="83">
        <v>5</v>
      </c>
    </row>
    <row r="755" spans="1:4" x14ac:dyDescent="0.25">
      <c r="A755" s="29" t="s">
        <v>6803</v>
      </c>
      <c r="B755" s="83">
        <v>15391.11</v>
      </c>
      <c r="C755" s="83">
        <v>3270.5299999999997</v>
      </c>
      <c r="D755" s="83">
        <v>14</v>
      </c>
    </row>
    <row r="756" spans="1:4" x14ac:dyDescent="0.25">
      <c r="A756" s="29" t="s">
        <v>6365</v>
      </c>
      <c r="B756" s="83">
        <v>15378.36</v>
      </c>
      <c r="C756" s="83">
        <v>3083.36</v>
      </c>
      <c r="D756" s="83">
        <v>13</v>
      </c>
    </row>
    <row r="757" spans="1:4" x14ac:dyDescent="0.25">
      <c r="A757" s="29" t="s">
        <v>5504</v>
      </c>
      <c r="B757" s="83">
        <v>15373.07</v>
      </c>
      <c r="C757" s="83">
        <v>3489.7799999999997</v>
      </c>
      <c r="D757" s="83">
        <v>13</v>
      </c>
    </row>
    <row r="758" spans="1:4" x14ac:dyDescent="0.25">
      <c r="A758" s="29" t="s">
        <v>5615</v>
      </c>
      <c r="B758" s="83">
        <v>15372.010000000002</v>
      </c>
      <c r="C758" s="83">
        <v>4102.49</v>
      </c>
      <c r="D758" s="83">
        <v>16</v>
      </c>
    </row>
    <row r="759" spans="1:4" x14ac:dyDescent="0.25">
      <c r="A759" s="29" t="s">
        <v>6907</v>
      </c>
      <c r="B759" s="83">
        <v>15284.74</v>
      </c>
      <c r="C759" s="83">
        <v>1569.0699999999997</v>
      </c>
      <c r="D759" s="83">
        <v>11</v>
      </c>
    </row>
    <row r="760" spans="1:4" x14ac:dyDescent="0.25">
      <c r="A760" s="29" t="s">
        <v>6136</v>
      </c>
      <c r="B760" s="83">
        <v>15283.94</v>
      </c>
      <c r="C760" s="83">
        <v>3034.2500000000009</v>
      </c>
      <c r="D760" s="83">
        <v>11</v>
      </c>
    </row>
    <row r="761" spans="1:4" x14ac:dyDescent="0.25">
      <c r="A761" s="29" t="s">
        <v>6172</v>
      </c>
      <c r="B761" s="83">
        <v>15200.3</v>
      </c>
      <c r="C761" s="83">
        <v>2549.1899999999987</v>
      </c>
      <c r="D761" s="83">
        <v>8</v>
      </c>
    </row>
    <row r="762" spans="1:4" x14ac:dyDescent="0.25">
      <c r="A762" s="29" t="s">
        <v>5007</v>
      </c>
      <c r="B762" s="83">
        <v>15194.170000000002</v>
      </c>
      <c r="C762" s="83">
        <v>2363.2500000000009</v>
      </c>
      <c r="D762" s="83">
        <v>12</v>
      </c>
    </row>
    <row r="763" spans="1:4" x14ac:dyDescent="0.25">
      <c r="A763" s="29" t="s">
        <v>5624</v>
      </c>
      <c r="B763" s="83">
        <v>15127.439999999999</v>
      </c>
      <c r="C763" s="83">
        <v>1592.1199999999994</v>
      </c>
      <c r="D763" s="83">
        <v>10</v>
      </c>
    </row>
    <row r="764" spans="1:4" x14ac:dyDescent="0.25">
      <c r="A764" s="29" t="s">
        <v>5186</v>
      </c>
      <c r="B764" s="83">
        <v>15094.61</v>
      </c>
      <c r="C764" s="83">
        <v>2959.6900000000005</v>
      </c>
      <c r="D764" s="83">
        <v>7</v>
      </c>
    </row>
    <row r="765" spans="1:4" x14ac:dyDescent="0.25">
      <c r="A765" s="29" t="s">
        <v>7132</v>
      </c>
      <c r="B765" s="83">
        <v>14995.310000000001</v>
      </c>
      <c r="C765" s="83">
        <v>2746.08</v>
      </c>
      <c r="D765" s="83">
        <v>10</v>
      </c>
    </row>
    <row r="766" spans="1:4" x14ac:dyDescent="0.25">
      <c r="A766" s="29" t="s">
        <v>5193</v>
      </c>
      <c r="B766" s="83">
        <v>14856.2</v>
      </c>
      <c r="C766" s="83">
        <v>3972.6900000000005</v>
      </c>
      <c r="D766" s="83">
        <v>3</v>
      </c>
    </row>
    <row r="767" spans="1:4" x14ac:dyDescent="0.25">
      <c r="A767" s="29" t="s">
        <v>5174</v>
      </c>
      <c r="B767" s="83">
        <v>14793.240000000002</v>
      </c>
      <c r="C767" s="83">
        <v>1904.5600000000002</v>
      </c>
      <c r="D767" s="83">
        <v>15</v>
      </c>
    </row>
    <row r="768" spans="1:4" x14ac:dyDescent="0.25">
      <c r="A768" s="29" t="s">
        <v>7187</v>
      </c>
      <c r="B768" s="83">
        <v>14783.36</v>
      </c>
      <c r="C768" s="83">
        <v>4251.4800000000005</v>
      </c>
      <c r="D768" s="83">
        <v>11</v>
      </c>
    </row>
    <row r="769" spans="1:4" x14ac:dyDescent="0.25">
      <c r="A769" s="29" t="s">
        <v>7310</v>
      </c>
      <c r="B769" s="83">
        <v>14766.67</v>
      </c>
      <c r="C769" s="83">
        <v>2833.65</v>
      </c>
      <c r="D769" s="83">
        <v>14</v>
      </c>
    </row>
    <row r="770" spans="1:4" x14ac:dyDescent="0.25">
      <c r="A770" s="29" t="s">
        <v>7216</v>
      </c>
      <c r="B770" s="83">
        <v>14764.310000000001</v>
      </c>
      <c r="C770" s="83">
        <v>3508.4700000000003</v>
      </c>
      <c r="D770" s="83">
        <v>13</v>
      </c>
    </row>
    <row r="771" spans="1:4" x14ac:dyDescent="0.25">
      <c r="A771" s="29" t="s">
        <v>6061</v>
      </c>
      <c r="B771" s="83">
        <v>14690.970000000001</v>
      </c>
      <c r="C771" s="83">
        <v>2718.5699999999997</v>
      </c>
      <c r="D771" s="83">
        <v>8</v>
      </c>
    </row>
    <row r="772" spans="1:4" x14ac:dyDescent="0.25">
      <c r="A772" s="29" t="s">
        <v>7512</v>
      </c>
      <c r="B772" s="83">
        <v>14638.15</v>
      </c>
      <c r="C772" s="83">
        <v>1980.8799999999999</v>
      </c>
      <c r="D772" s="83">
        <v>12</v>
      </c>
    </row>
    <row r="773" spans="1:4" x14ac:dyDescent="0.25">
      <c r="A773" s="29" t="s">
        <v>5787</v>
      </c>
      <c r="B773" s="83">
        <v>14637.78</v>
      </c>
      <c r="C773" s="83">
        <v>4510.28</v>
      </c>
      <c r="D773" s="83">
        <v>11</v>
      </c>
    </row>
    <row r="774" spans="1:4" x14ac:dyDescent="0.25">
      <c r="A774" s="29" t="s">
        <v>6850</v>
      </c>
      <c r="B774" s="83">
        <v>14626.61</v>
      </c>
      <c r="C774" s="83">
        <v>3778.1100000000015</v>
      </c>
      <c r="D774" s="83">
        <v>8</v>
      </c>
    </row>
    <row r="775" spans="1:4" x14ac:dyDescent="0.25">
      <c r="A775" s="29" t="s">
        <v>6354</v>
      </c>
      <c r="B775" s="83">
        <v>14626.01</v>
      </c>
      <c r="C775" s="83">
        <v>2133.7099999999991</v>
      </c>
      <c r="D775" s="83">
        <v>9</v>
      </c>
    </row>
    <row r="776" spans="1:4" x14ac:dyDescent="0.25">
      <c r="A776" s="29" t="s">
        <v>6158</v>
      </c>
      <c r="B776" s="83">
        <v>14601.34</v>
      </c>
      <c r="C776" s="83">
        <v>3697.0299999999997</v>
      </c>
      <c r="D776" s="83">
        <v>9</v>
      </c>
    </row>
    <row r="777" spans="1:4" x14ac:dyDescent="0.25">
      <c r="A777" s="29" t="s">
        <v>5807</v>
      </c>
      <c r="B777" s="83">
        <v>14525.93</v>
      </c>
      <c r="C777" s="83">
        <v>3463.17</v>
      </c>
      <c r="D777" s="83">
        <v>14</v>
      </c>
    </row>
    <row r="778" spans="1:4" x14ac:dyDescent="0.25">
      <c r="A778" s="29" t="s">
        <v>6992</v>
      </c>
      <c r="B778" s="83">
        <v>14521.2</v>
      </c>
      <c r="C778" s="83">
        <v>1444.049999999999</v>
      </c>
      <c r="D778" s="83">
        <v>9</v>
      </c>
    </row>
    <row r="779" spans="1:4" x14ac:dyDescent="0.25">
      <c r="A779" s="29" t="s">
        <v>6613</v>
      </c>
      <c r="B779" s="83">
        <v>14457.009999999998</v>
      </c>
      <c r="C779" s="83">
        <v>982.09999999999957</v>
      </c>
      <c r="D779" s="83">
        <v>13</v>
      </c>
    </row>
    <row r="780" spans="1:4" x14ac:dyDescent="0.25">
      <c r="A780" s="29" t="s">
        <v>6294</v>
      </c>
      <c r="B780" s="83">
        <v>14452.49</v>
      </c>
      <c r="C780" s="83">
        <v>1890.7799999999997</v>
      </c>
      <c r="D780" s="83">
        <v>9</v>
      </c>
    </row>
    <row r="781" spans="1:4" x14ac:dyDescent="0.25">
      <c r="A781" s="29" t="s">
        <v>6362</v>
      </c>
      <c r="B781" s="83">
        <v>14447.57</v>
      </c>
      <c r="C781" s="83">
        <v>4322.3999999999996</v>
      </c>
      <c r="D781" s="83">
        <v>10</v>
      </c>
    </row>
    <row r="782" spans="1:4" x14ac:dyDescent="0.25">
      <c r="A782" s="29" t="s">
        <v>6847</v>
      </c>
      <c r="B782" s="83">
        <v>14404.86</v>
      </c>
      <c r="C782" s="83">
        <v>2805.9100000000008</v>
      </c>
      <c r="D782" s="83">
        <v>11</v>
      </c>
    </row>
    <row r="783" spans="1:4" x14ac:dyDescent="0.25">
      <c r="A783" s="29" t="s">
        <v>5517</v>
      </c>
      <c r="B783" s="83">
        <v>14396.29</v>
      </c>
      <c r="C783" s="83">
        <v>2327.6999999999994</v>
      </c>
      <c r="D783" s="83">
        <v>12</v>
      </c>
    </row>
    <row r="784" spans="1:4" x14ac:dyDescent="0.25">
      <c r="A784" s="29" t="s">
        <v>5121</v>
      </c>
      <c r="B784" s="83">
        <v>14374.339999999998</v>
      </c>
      <c r="C784" s="83">
        <v>2444.369999999999</v>
      </c>
      <c r="D784" s="83">
        <v>7</v>
      </c>
    </row>
    <row r="785" spans="1:4" x14ac:dyDescent="0.25">
      <c r="A785" s="29" t="s">
        <v>7435</v>
      </c>
      <c r="B785" s="83">
        <v>14373.78</v>
      </c>
      <c r="C785" s="83">
        <v>2162.400000000001</v>
      </c>
      <c r="D785" s="83">
        <v>5</v>
      </c>
    </row>
    <row r="786" spans="1:4" x14ac:dyDescent="0.25">
      <c r="A786" s="29" t="s">
        <v>5377</v>
      </c>
      <c r="B786" s="83">
        <v>14353.850000000002</v>
      </c>
      <c r="C786" s="83">
        <v>3301.0299999999997</v>
      </c>
      <c r="D786" s="83">
        <v>11</v>
      </c>
    </row>
    <row r="787" spans="1:4" x14ac:dyDescent="0.25">
      <c r="A787" s="29" t="s">
        <v>5257</v>
      </c>
      <c r="B787" s="83">
        <v>14340.130000000001</v>
      </c>
      <c r="C787" s="83">
        <v>2023.57</v>
      </c>
      <c r="D787" s="83">
        <v>10</v>
      </c>
    </row>
    <row r="788" spans="1:4" x14ac:dyDescent="0.25">
      <c r="A788" s="29" t="s">
        <v>6840</v>
      </c>
      <c r="B788" s="83">
        <v>14308.54</v>
      </c>
      <c r="C788" s="83">
        <v>3040.69</v>
      </c>
      <c r="D788" s="83">
        <v>9</v>
      </c>
    </row>
    <row r="789" spans="1:4" x14ac:dyDescent="0.25">
      <c r="A789" s="29" t="s">
        <v>5985</v>
      </c>
      <c r="B789" s="83">
        <v>14220.220000000001</v>
      </c>
      <c r="C789" s="83">
        <v>3701.17</v>
      </c>
      <c r="D789" s="83">
        <v>10</v>
      </c>
    </row>
    <row r="790" spans="1:4" x14ac:dyDescent="0.25">
      <c r="A790" s="29" t="s">
        <v>6505</v>
      </c>
      <c r="B790" s="83">
        <v>14196.4</v>
      </c>
      <c r="C790" s="83">
        <v>3191.6699999999996</v>
      </c>
      <c r="D790" s="83">
        <v>4</v>
      </c>
    </row>
    <row r="791" spans="1:4" x14ac:dyDescent="0.25">
      <c r="A791" s="29" t="s">
        <v>7470</v>
      </c>
      <c r="B791" s="83">
        <v>14189.24</v>
      </c>
      <c r="C791" s="83">
        <v>4100.4799999999987</v>
      </c>
      <c r="D791" s="83">
        <v>6</v>
      </c>
    </row>
    <row r="792" spans="1:4" x14ac:dyDescent="0.25">
      <c r="A792" s="29" t="s">
        <v>6103</v>
      </c>
      <c r="B792" s="83">
        <v>14174.809999999998</v>
      </c>
      <c r="C792" s="83">
        <v>2229.9400000000005</v>
      </c>
      <c r="D792" s="83">
        <v>14</v>
      </c>
    </row>
    <row r="793" spans="1:4" x14ac:dyDescent="0.25">
      <c r="A793" s="29" t="s">
        <v>6877</v>
      </c>
      <c r="B793" s="83">
        <v>14159.1</v>
      </c>
      <c r="C793" s="83">
        <v>1763.05</v>
      </c>
      <c r="D793" s="83">
        <v>8</v>
      </c>
    </row>
    <row r="794" spans="1:4" x14ac:dyDescent="0.25">
      <c r="A794" s="29" t="s">
        <v>5830</v>
      </c>
      <c r="B794" s="83">
        <v>14144.33</v>
      </c>
      <c r="C794" s="83">
        <v>3449.9699999999993</v>
      </c>
      <c r="D794" s="83">
        <v>6</v>
      </c>
    </row>
    <row r="795" spans="1:4" x14ac:dyDescent="0.25">
      <c r="A795" s="29" t="s">
        <v>5772</v>
      </c>
      <c r="B795" s="83">
        <v>14125.36</v>
      </c>
      <c r="C795" s="83">
        <v>2464.5</v>
      </c>
      <c r="D795" s="83">
        <v>19</v>
      </c>
    </row>
    <row r="796" spans="1:4" x14ac:dyDescent="0.25">
      <c r="A796" s="29" t="s">
        <v>5421</v>
      </c>
      <c r="B796" s="83">
        <v>14086.050000000001</v>
      </c>
      <c r="C796" s="83">
        <v>3511.86</v>
      </c>
      <c r="D796" s="83">
        <v>6</v>
      </c>
    </row>
    <row r="797" spans="1:4" x14ac:dyDescent="0.25">
      <c r="A797" s="29" t="s">
        <v>6663</v>
      </c>
      <c r="B797" s="83">
        <v>13974.170000000002</v>
      </c>
      <c r="C797" s="83">
        <v>3800.99</v>
      </c>
      <c r="D797" s="83">
        <v>9</v>
      </c>
    </row>
    <row r="798" spans="1:4" x14ac:dyDescent="0.25">
      <c r="A798" s="29" t="s">
        <v>6040</v>
      </c>
      <c r="B798" s="83">
        <v>13917.65</v>
      </c>
      <c r="C798" s="83">
        <v>215.74000000000007</v>
      </c>
      <c r="D798" s="83">
        <v>10</v>
      </c>
    </row>
    <row r="799" spans="1:4" x14ac:dyDescent="0.25">
      <c r="A799" s="29" t="s">
        <v>6090</v>
      </c>
      <c r="B799" s="83">
        <v>13904.86</v>
      </c>
      <c r="C799" s="83">
        <v>1587.7299999999998</v>
      </c>
      <c r="D799" s="83">
        <v>8</v>
      </c>
    </row>
    <row r="800" spans="1:4" x14ac:dyDescent="0.25">
      <c r="A800" s="29" t="s">
        <v>5862</v>
      </c>
      <c r="B800" s="83">
        <v>13770.83</v>
      </c>
      <c r="C800" s="83">
        <v>3763.56</v>
      </c>
      <c r="D800" s="83">
        <v>12</v>
      </c>
    </row>
    <row r="801" spans="1:4" x14ac:dyDescent="0.25">
      <c r="A801" s="29" t="s">
        <v>5347</v>
      </c>
      <c r="B801" s="83">
        <v>13746.14</v>
      </c>
      <c r="C801" s="83">
        <v>3453.68</v>
      </c>
      <c r="D801" s="83">
        <v>5</v>
      </c>
    </row>
    <row r="802" spans="1:4" x14ac:dyDescent="0.25">
      <c r="A802" s="29" t="s">
        <v>7116</v>
      </c>
      <c r="B802" s="83">
        <v>13723.189999999999</v>
      </c>
      <c r="C802" s="83">
        <v>3987.0499999999997</v>
      </c>
      <c r="D802" s="83">
        <v>8</v>
      </c>
    </row>
    <row r="803" spans="1:4" x14ac:dyDescent="0.25">
      <c r="A803" s="29" t="s">
        <v>7066</v>
      </c>
      <c r="B803" s="83">
        <v>13713.13</v>
      </c>
      <c r="C803" s="83">
        <v>2119.9499999999998</v>
      </c>
      <c r="D803" s="83">
        <v>9</v>
      </c>
    </row>
    <row r="804" spans="1:4" x14ac:dyDescent="0.25">
      <c r="A804" s="29" t="s">
        <v>7110</v>
      </c>
      <c r="B804" s="83">
        <v>13705.22</v>
      </c>
      <c r="C804" s="83">
        <v>1554.1599999999992</v>
      </c>
      <c r="D804" s="83">
        <v>9</v>
      </c>
    </row>
    <row r="805" spans="1:4" x14ac:dyDescent="0.25">
      <c r="A805" s="29" t="s">
        <v>5131</v>
      </c>
      <c r="B805" s="83">
        <v>13694.78</v>
      </c>
      <c r="C805" s="83">
        <v>669.59000000000026</v>
      </c>
      <c r="D805" s="83">
        <v>7</v>
      </c>
    </row>
    <row r="806" spans="1:4" x14ac:dyDescent="0.25">
      <c r="A806" s="29" t="s">
        <v>5648</v>
      </c>
      <c r="B806" s="83">
        <v>13662.619999999999</v>
      </c>
      <c r="C806" s="83">
        <v>2990.13</v>
      </c>
      <c r="D806" s="83">
        <v>9</v>
      </c>
    </row>
    <row r="807" spans="1:4" x14ac:dyDescent="0.25">
      <c r="A807" s="29" t="s">
        <v>7119</v>
      </c>
      <c r="B807" s="83">
        <v>13622.08</v>
      </c>
      <c r="C807" s="83">
        <v>2732.3999999999996</v>
      </c>
      <c r="D807" s="83">
        <v>16</v>
      </c>
    </row>
    <row r="808" spans="1:4" x14ac:dyDescent="0.25">
      <c r="A808" s="29" t="s">
        <v>5061</v>
      </c>
      <c r="B808" s="83">
        <v>13606.23</v>
      </c>
      <c r="C808" s="83">
        <v>3147.9700000000003</v>
      </c>
      <c r="D808" s="83">
        <v>7</v>
      </c>
    </row>
    <row r="809" spans="1:4" x14ac:dyDescent="0.25">
      <c r="A809" s="29" t="s">
        <v>5082</v>
      </c>
      <c r="B809" s="83">
        <v>13599.68</v>
      </c>
      <c r="C809" s="83">
        <v>1751.0099999999995</v>
      </c>
      <c r="D809" s="83">
        <v>8</v>
      </c>
    </row>
    <row r="810" spans="1:4" x14ac:dyDescent="0.25">
      <c r="A810" s="29" t="s">
        <v>6955</v>
      </c>
      <c r="B810" s="83">
        <v>13509.11</v>
      </c>
      <c r="C810" s="83">
        <v>1350.4700000000003</v>
      </c>
      <c r="D810" s="83">
        <v>9</v>
      </c>
    </row>
    <row r="811" spans="1:4" x14ac:dyDescent="0.25">
      <c r="A811" s="29" t="s">
        <v>5424</v>
      </c>
      <c r="B811" s="83">
        <v>13488.609999999999</v>
      </c>
      <c r="C811" s="83">
        <v>-375.26000000000079</v>
      </c>
      <c r="D811" s="83">
        <v>5</v>
      </c>
    </row>
    <row r="812" spans="1:4" x14ac:dyDescent="0.25">
      <c r="A812" s="29" t="s">
        <v>5149</v>
      </c>
      <c r="B812" s="83">
        <v>13450.78</v>
      </c>
      <c r="C812" s="83">
        <v>1583.1400000000003</v>
      </c>
      <c r="D812" s="83">
        <v>5</v>
      </c>
    </row>
    <row r="813" spans="1:4" x14ac:dyDescent="0.25">
      <c r="A813" s="29" t="s">
        <v>6222</v>
      </c>
      <c r="B813" s="83">
        <v>13450.48</v>
      </c>
      <c r="C813" s="83">
        <v>5098.9999999999991</v>
      </c>
      <c r="D813" s="83">
        <v>4</v>
      </c>
    </row>
    <row r="814" spans="1:4" x14ac:dyDescent="0.25">
      <c r="A814" s="29" t="s">
        <v>5603</v>
      </c>
      <c r="B814" s="83">
        <v>13441.960000000001</v>
      </c>
      <c r="C814" s="83">
        <v>2444.5300000000002</v>
      </c>
      <c r="D814" s="83">
        <v>11</v>
      </c>
    </row>
    <row r="815" spans="1:4" x14ac:dyDescent="0.25">
      <c r="A815" s="29" t="s">
        <v>5254</v>
      </c>
      <c r="B815" s="83">
        <v>13416.79</v>
      </c>
      <c r="C815" s="83">
        <v>235.56000000000176</v>
      </c>
      <c r="D815" s="83">
        <v>4</v>
      </c>
    </row>
    <row r="816" spans="1:4" x14ac:dyDescent="0.25">
      <c r="A816" s="29" t="s">
        <v>5266</v>
      </c>
      <c r="B816" s="83">
        <v>13322.15</v>
      </c>
      <c r="C816" s="83">
        <v>3263.9200000000005</v>
      </c>
      <c r="D816" s="83">
        <v>7</v>
      </c>
    </row>
    <row r="817" spans="1:4" x14ac:dyDescent="0.25">
      <c r="A817" s="29" t="s">
        <v>5911</v>
      </c>
      <c r="B817" s="83">
        <v>13140.69</v>
      </c>
      <c r="C817" s="83">
        <v>3863.6500000000005</v>
      </c>
      <c r="D817" s="83">
        <v>8</v>
      </c>
    </row>
    <row r="818" spans="1:4" x14ac:dyDescent="0.25">
      <c r="A818" s="29" t="s">
        <v>5633</v>
      </c>
      <c r="B818" s="83">
        <v>13122.380000000001</v>
      </c>
      <c r="C818" s="83">
        <v>1427.9099999999992</v>
      </c>
      <c r="D818" s="83">
        <v>8</v>
      </c>
    </row>
    <row r="819" spans="1:4" x14ac:dyDescent="0.25">
      <c r="A819" s="29" t="s">
        <v>5798</v>
      </c>
      <c r="B819" s="83">
        <v>13051</v>
      </c>
      <c r="C819" s="83">
        <v>1609.8200000000002</v>
      </c>
      <c r="D819" s="83">
        <v>10</v>
      </c>
    </row>
    <row r="820" spans="1:4" x14ac:dyDescent="0.25">
      <c r="A820" s="29" t="s">
        <v>7125</v>
      </c>
      <c r="B820" s="83">
        <v>13030.76</v>
      </c>
      <c r="C820" s="83">
        <v>2904.0899999999997</v>
      </c>
      <c r="D820" s="83">
        <v>9</v>
      </c>
    </row>
    <row r="821" spans="1:4" x14ac:dyDescent="0.25">
      <c r="A821" s="29" t="s">
        <v>7292</v>
      </c>
      <c r="B821" s="83">
        <v>13017.329999999998</v>
      </c>
      <c r="C821" s="83">
        <v>3330.1399999999994</v>
      </c>
      <c r="D821" s="83">
        <v>10</v>
      </c>
    </row>
    <row r="822" spans="1:4" x14ac:dyDescent="0.25">
      <c r="A822" s="29" t="s">
        <v>5118</v>
      </c>
      <c r="B822" s="83">
        <v>12939.460000000001</v>
      </c>
      <c r="C822" s="83">
        <v>3352.26</v>
      </c>
      <c r="D822" s="83">
        <v>8</v>
      </c>
    </row>
    <row r="823" spans="1:4" x14ac:dyDescent="0.25">
      <c r="A823" s="29" t="s">
        <v>6660</v>
      </c>
      <c r="B823" s="83">
        <v>12926.31</v>
      </c>
      <c r="C823" s="83">
        <v>2397.7399999999993</v>
      </c>
      <c r="D823" s="83">
        <v>6</v>
      </c>
    </row>
    <row r="824" spans="1:4" x14ac:dyDescent="0.25">
      <c r="A824" s="29" t="s">
        <v>7010</v>
      </c>
      <c r="B824" s="83">
        <v>12898.439999999999</v>
      </c>
      <c r="C824" s="83">
        <v>3184.1699999999996</v>
      </c>
      <c r="D824" s="83">
        <v>10</v>
      </c>
    </row>
    <row r="825" spans="1:4" x14ac:dyDescent="0.25">
      <c r="A825" s="29" t="s">
        <v>5562</v>
      </c>
      <c r="B825" s="83">
        <v>12836.66</v>
      </c>
      <c r="C825" s="83">
        <v>3262.21</v>
      </c>
      <c r="D825" s="83">
        <v>7</v>
      </c>
    </row>
    <row r="826" spans="1:4" x14ac:dyDescent="0.25">
      <c r="A826" s="29" t="s">
        <v>7483</v>
      </c>
      <c r="B826" s="83">
        <v>12824.089999999998</v>
      </c>
      <c r="C826" s="83">
        <v>1877.1299999999997</v>
      </c>
      <c r="D826" s="83">
        <v>11</v>
      </c>
    </row>
    <row r="827" spans="1:4" x14ac:dyDescent="0.25">
      <c r="A827" s="29" t="s">
        <v>6380</v>
      </c>
      <c r="B827" s="83">
        <v>12804.29</v>
      </c>
      <c r="C827" s="83">
        <v>2142.87</v>
      </c>
      <c r="D827" s="83">
        <v>5</v>
      </c>
    </row>
    <row r="828" spans="1:4" x14ac:dyDescent="0.25">
      <c r="A828" s="29" t="s">
        <v>6781</v>
      </c>
      <c r="B828" s="83">
        <v>12791.97</v>
      </c>
      <c r="C828" s="83">
        <v>2989.1899999999987</v>
      </c>
      <c r="D828" s="83">
        <v>2</v>
      </c>
    </row>
    <row r="829" spans="1:4" x14ac:dyDescent="0.25">
      <c r="A829" s="29" t="s">
        <v>7146</v>
      </c>
      <c r="B829" s="83">
        <v>12782.11</v>
      </c>
      <c r="C829" s="83">
        <v>2617.4699999999993</v>
      </c>
      <c r="D829" s="83">
        <v>6</v>
      </c>
    </row>
    <row r="830" spans="1:4" x14ac:dyDescent="0.25">
      <c r="A830" s="29" t="s">
        <v>5449</v>
      </c>
      <c r="B830" s="83">
        <v>12728.21</v>
      </c>
      <c r="C830" s="83">
        <v>3112.3399999999997</v>
      </c>
      <c r="D830" s="83">
        <v>13</v>
      </c>
    </row>
    <row r="831" spans="1:4" x14ac:dyDescent="0.25">
      <c r="A831" s="29" t="s">
        <v>6696</v>
      </c>
      <c r="B831" s="83">
        <v>12692.13</v>
      </c>
      <c r="C831" s="83">
        <v>2973.25</v>
      </c>
      <c r="D831" s="83">
        <v>11</v>
      </c>
    </row>
    <row r="832" spans="1:4" x14ac:dyDescent="0.25">
      <c r="A832" s="29" t="s">
        <v>5334</v>
      </c>
      <c r="B832" s="83">
        <v>12485.519999999999</v>
      </c>
      <c r="C832" s="83">
        <v>3792.3999999999992</v>
      </c>
      <c r="D832" s="83">
        <v>7</v>
      </c>
    </row>
    <row r="833" spans="1:4" x14ac:dyDescent="0.25">
      <c r="A833" s="29" t="s">
        <v>5574</v>
      </c>
      <c r="B833" s="83">
        <v>12468.83</v>
      </c>
      <c r="C833" s="83">
        <v>3142.2400000000007</v>
      </c>
      <c r="D833" s="83">
        <v>10</v>
      </c>
    </row>
    <row r="834" spans="1:4" x14ac:dyDescent="0.25">
      <c r="A834" s="29" t="s">
        <v>5706</v>
      </c>
      <c r="B834" s="83">
        <v>12455.35</v>
      </c>
      <c r="C834" s="83">
        <v>3451.05</v>
      </c>
      <c r="D834" s="83">
        <v>4</v>
      </c>
    </row>
    <row r="835" spans="1:4" x14ac:dyDescent="0.25">
      <c r="A835" s="29" t="s">
        <v>7248</v>
      </c>
      <c r="B835" s="83">
        <v>12452.899999999998</v>
      </c>
      <c r="C835" s="83">
        <v>1456.79</v>
      </c>
      <c r="D835" s="83">
        <v>6</v>
      </c>
    </row>
    <row r="836" spans="1:4" x14ac:dyDescent="0.25">
      <c r="A836" s="29" t="s">
        <v>5216</v>
      </c>
      <c r="B836" s="83">
        <v>12419.800000000001</v>
      </c>
      <c r="C836" s="83">
        <v>2207.7799999999997</v>
      </c>
      <c r="D836" s="83">
        <v>9</v>
      </c>
    </row>
    <row r="837" spans="1:4" x14ac:dyDescent="0.25">
      <c r="A837" s="29" t="s">
        <v>7444</v>
      </c>
      <c r="B837" s="83">
        <v>12364.95</v>
      </c>
      <c r="C837" s="83">
        <v>2106.7200000000003</v>
      </c>
      <c r="D837" s="83">
        <v>12</v>
      </c>
    </row>
    <row r="838" spans="1:4" x14ac:dyDescent="0.25">
      <c r="A838" s="29" t="s">
        <v>5289</v>
      </c>
      <c r="B838" s="83">
        <v>12316.1</v>
      </c>
      <c r="C838" s="83">
        <v>1159.6400000000003</v>
      </c>
      <c r="D838" s="83">
        <v>8</v>
      </c>
    </row>
    <row r="839" spans="1:4" x14ac:dyDescent="0.25">
      <c r="A839" s="29" t="s">
        <v>6898</v>
      </c>
      <c r="B839" s="83">
        <v>12313.82</v>
      </c>
      <c r="C839" s="83">
        <v>2923.74</v>
      </c>
      <c r="D839" s="83">
        <v>14</v>
      </c>
    </row>
    <row r="840" spans="1:4" x14ac:dyDescent="0.25">
      <c r="A840" s="29" t="s">
        <v>6023</v>
      </c>
      <c r="B840" s="83">
        <v>12296.779999999999</v>
      </c>
      <c r="C840" s="83">
        <v>3283.42</v>
      </c>
      <c r="D840" s="83">
        <v>11</v>
      </c>
    </row>
    <row r="841" spans="1:4" x14ac:dyDescent="0.25">
      <c r="A841" s="29" t="s">
        <v>7163</v>
      </c>
      <c r="B841" s="83">
        <v>12274.39</v>
      </c>
      <c r="C841" s="83">
        <v>-278.39000000000027</v>
      </c>
      <c r="D841" s="83">
        <v>5</v>
      </c>
    </row>
    <row r="842" spans="1:4" x14ac:dyDescent="0.25">
      <c r="A842" s="29" t="s">
        <v>6285</v>
      </c>
      <c r="B842" s="83">
        <v>12274.189999999999</v>
      </c>
      <c r="C842" s="83">
        <v>1758.3599999999994</v>
      </c>
      <c r="D842" s="83">
        <v>9</v>
      </c>
    </row>
    <row r="843" spans="1:4" x14ac:dyDescent="0.25">
      <c r="A843" s="29" t="s">
        <v>5999</v>
      </c>
      <c r="B843" s="83">
        <v>12183.31</v>
      </c>
      <c r="C843" s="83">
        <v>3128.6899999999996</v>
      </c>
      <c r="D843" s="83">
        <v>11</v>
      </c>
    </row>
    <row r="844" spans="1:4" x14ac:dyDescent="0.25">
      <c r="A844" s="29" t="s">
        <v>6628</v>
      </c>
      <c r="B844" s="83">
        <v>12148.7</v>
      </c>
      <c r="C844" s="83">
        <v>2573.9699999999993</v>
      </c>
      <c r="D844" s="83">
        <v>5</v>
      </c>
    </row>
    <row r="845" spans="1:4" x14ac:dyDescent="0.25">
      <c r="A845" s="29" t="s">
        <v>5726</v>
      </c>
      <c r="B845" s="83">
        <v>12099.39</v>
      </c>
      <c r="C845" s="83">
        <v>2585.2400000000002</v>
      </c>
      <c r="D845" s="83">
        <v>5</v>
      </c>
    </row>
    <row r="846" spans="1:4" x14ac:dyDescent="0.25">
      <c r="A846" s="29" t="s">
        <v>7256</v>
      </c>
      <c r="B846" s="83">
        <v>12091.52</v>
      </c>
      <c r="C846" s="83">
        <v>2268.6799999999989</v>
      </c>
      <c r="D846" s="83">
        <v>10</v>
      </c>
    </row>
    <row r="847" spans="1:4" x14ac:dyDescent="0.25">
      <c r="A847" s="29" t="s">
        <v>5568</v>
      </c>
      <c r="B847" s="83">
        <v>12080.7</v>
      </c>
      <c r="C847" s="83">
        <v>3673.75</v>
      </c>
      <c r="D847" s="83">
        <v>9</v>
      </c>
    </row>
    <row r="848" spans="1:4" x14ac:dyDescent="0.25">
      <c r="A848" s="29" t="s">
        <v>5855</v>
      </c>
      <c r="B848" s="83">
        <v>12073.599999999999</v>
      </c>
      <c r="C848" s="83">
        <v>2609.5199999999995</v>
      </c>
      <c r="D848" s="83">
        <v>13</v>
      </c>
    </row>
    <row r="849" spans="1:4" x14ac:dyDescent="0.25">
      <c r="A849" s="29" t="s">
        <v>6874</v>
      </c>
      <c r="B849" s="83">
        <v>12064.23</v>
      </c>
      <c r="C849" s="83">
        <v>2228.5699999999997</v>
      </c>
      <c r="D849" s="83">
        <v>8</v>
      </c>
    </row>
    <row r="850" spans="1:4" x14ac:dyDescent="0.25">
      <c r="A850" s="29" t="s">
        <v>5162</v>
      </c>
      <c r="B850" s="83">
        <v>12011.85</v>
      </c>
      <c r="C850" s="83">
        <v>2716.45</v>
      </c>
      <c r="D850" s="83">
        <v>6</v>
      </c>
    </row>
    <row r="851" spans="1:4" x14ac:dyDescent="0.25">
      <c r="A851" s="29" t="s">
        <v>7407</v>
      </c>
      <c r="B851" s="83">
        <v>12010.29</v>
      </c>
      <c r="C851" s="83">
        <v>3553.0600000000013</v>
      </c>
      <c r="D851" s="83">
        <v>10</v>
      </c>
    </row>
    <row r="852" spans="1:4" x14ac:dyDescent="0.25">
      <c r="A852" s="29" t="s">
        <v>6657</v>
      </c>
      <c r="B852" s="83">
        <v>12009.119999999999</v>
      </c>
      <c r="C852" s="83">
        <v>1610.8200000000002</v>
      </c>
      <c r="D852" s="83">
        <v>5</v>
      </c>
    </row>
    <row r="853" spans="1:4" x14ac:dyDescent="0.25">
      <c r="A853" s="29" t="s">
        <v>6308</v>
      </c>
      <c r="B853" s="83">
        <v>12005.09</v>
      </c>
      <c r="C853" s="83">
        <v>1810.84</v>
      </c>
      <c r="D853" s="83">
        <v>8</v>
      </c>
    </row>
    <row r="854" spans="1:4" x14ac:dyDescent="0.25">
      <c r="A854" s="29" t="s">
        <v>7122</v>
      </c>
      <c r="B854" s="83">
        <v>11999.27</v>
      </c>
      <c r="C854" s="83">
        <v>1226.5599999999997</v>
      </c>
      <c r="D854" s="83">
        <v>7</v>
      </c>
    </row>
    <row r="855" spans="1:4" x14ac:dyDescent="0.25">
      <c r="A855" s="29" t="s">
        <v>5055</v>
      </c>
      <c r="B855" s="83">
        <v>11930.220000000001</v>
      </c>
      <c r="C855" s="83">
        <v>1848.5800000000008</v>
      </c>
      <c r="D855" s="83">
        <v>8</v>
      </c>
    </row>
    <row r="856" spans="1:4" x14ac:dyDescent="0.25">
      <c r="A856" s="29" t="s">
        <v>6389</v>
      </c>
      <c r="B856" s="83">
        <v>11896.600000000002</v>
      </c>
      <c r="C856" s="83">
        <v>2859.7700000000004</v>
      </c>
      <c r="D856" s="83">
        <v>5</v>
      </c>
    </row>
    <row r="857" spans="1:4" x14ac:dyDescent="0.25">
      <c r="A857" s="29" t="s">
        <v>6943</v>
      </c>
      <c r="B857" s="83">
        <v>11850.92</v>
      </c>
      <c r="C857" s="83">
        <v>2605.92</v>
      </c>
      <c r="D857" s="83">
        <v>7</v>
      </c>
    </row>
    <row r="858" spans="1:4" x14ac:dyDescent="0.25">
      <c r="A858" s="29" t="s">
        <v>6516</v>
      </c>
      <c r="B858" s="83">
        <v>11841.62</v>
      </c>
      <c r="C858" s="83">
        <v>2521.0799999999995</v>
      </c>
      <c r="D858" s="83">
        <v>10</v>
      </c>
    </row>
    <row r="859" spans="1:4" x14ac:dyDescent="0.25">
      <c r="A859" s="29" t="s">
        <v>7222</v>
      </c>
      <c r="B859" s="83">
        <v>11809.23</v>
      </c>
      <c r="C859" s="83">
        <v>2332.4600000000009</v>
      </c>
      <c r="D859" s="83">
        <v>8</v>
      </c>
    </row>
    <row r="860" spans="1:4" x14ac:dyDescent="0.25">
      <c r="A860" s="29" t="s">
        <v>7359</v>
      </c>
      <c r="B860" s="83">
        <v>11786.019999999999</v>
      </c>
      <c r="C860" s="83">
        <v>2394.2199999999998</v>
      </c>
      <c r="D860" s="83">
        <v>8</v>
      </c>
    </row>
    <row r="861" spans="1:4" x14ac:dyDescent="0.25">
      <c r="A861" s="29" t="s">
        <v>7004</v>
      </c>
      <c r="B861" s="83">
        <v>11779.579999999998</v>
      </c>
      <c r="C861" s="83">
        <v>2952.2799999999997</v>
      </c>
      <c r="D861" s="83">
        <v>8</v>
      </c>
    </row>
    <row r="862" spans="1:4" x14ac:dyDescent="0.25">
      <c r="A862" s="29" t="s">
        <v>5654</v>
      </c>
      <c r="B862" s="83">
        <v>11775.02</v>
      </c>
      <c r="C862" s="83">
        <v>2492.4300000000003</v>
      </c>
      <c r="D862" s="83">
        <v>11</v>
      </c>
    </row>
    <row r="863" spans="1:4" x14ac:dyDescent="0.25">
      <c r="A863" s="29" t="s">
        <v>5801</v>
      </c>
      <c r="B863" s="83">
        <v>11745.51</v>
      </c>
      <c r="C863" s="83">
        <v>3169.1899999999996</v>
      </c>
      <c r="D863" s="83">
        <v>10</v>
      </c>
    </row>
    <row r="864" spans="1:4" x14ac:dyDescent="0.25">
      <c r="A864" s="29" t="s">
        <v>7039</v>
      </c>
      <c r="B864" s="83">
        <v>11724.779999999999</v>
      </c>
      <c r="C864" s="83">
        <v>1973.8599999999997</v>
      </c>
      <c r="D864" s="83">
        <v>11</v>
      </c>
    </row>
    <row r="865" spans="1:4" x14ac:dyDescent="0.25">
      <c r="A865" s="29" t="s">
        <v>7447</v>
      </c>
      <c r="B865" s="83">
        <v>11718.09</v>
      </c>
      <c r="C865" s="83">
        <v>1851.2699999999998</v>
      </c>
      <c r="D865" s="83">
        <v>2</v>
      </c>
    </row>
    <row r="866" spans="1:4" x14ac:dyDescent="0.25">
      <c r="A866" s="29" t="s">
        <v>7286</v>
      </c>
      <c r="B866" s="83">
        <v>11714.61</v>
      </c>
      <c r="C866" s="83">
        <v>2264.9699999999993</v>
      </c>
      <c r="D866" s="83">
        <v>8</v>
      </c>
    </row>
    <row r="867" spans="1:4" x14ac:dyDescent="0.25">
      <c r="A867" s="29" t="s">
        <v>7033</v>
      </c>
      <c r="B867" s="83">
        <v>11709.62</v>
      </c>
      <c r="C867" s="83">
        <v>2140.5799999999995</v>
      </c>
      <c r="D867" s="83">
        <v>8</v>
      </c>
    </row>
    <row r="868" spans="1:4" x14ac:dyDescent="0.25">
      <c r="A868" s="29" t="s">
        <v>7503</v>
      </c>
      <c r="B868" s="83">
        <v>11667.14</v>
      </c>
      <c r="C868" s="83">
        <v>2578.52</v>
      </c>
      <c r="D868" s="83">
        <v>11</v>
      </c>
    </row>
    <row r="869" spans="1:4" x14ac:dyDescent="0.25">
      <c r="A869" s="29" t="s">
        <v>5908</v>
      </c>
      <c r="B869" s="83">
        <v>11637.380000000001</v>
      </c>
      <c r="C869" s="83">
        <v>2646.91</v>
      </c>
      <c r="D869" s="83">
        <v>10</v>
      </c>
    </row>
    <row r="870" spans="1:4" x14ac:dyDescent="0.25">
      <c r="A870" s="29" t="s">
        <v>5115</v>
      </c>
      <c r="B870" s="83">
        <v>11597.14</v>
      </c>
      <c r="C870" s="83">
        <v>1177.3099999999995</v>
      </c>
      <c r="D870" s="83">
        <v>7</v>
      </c>
    </row>
    <row r="871" spans="1:4" x14ac:dyDescent="0.25">
      <c r="A871" s="29" t="s">
        <v>9161</v>
      </c>
      <c r="B871" s="83">
        <v>11549.59</v>
      </c>
      <c r="C871" s="83">
        <v>1749.1299999999999</v>
      </c>
      <c r="D871" s="83">
        <v>11</v>
      </c>
    </row>
    <row r="872" spans="1:4" x14ac:dyDescent="0.25">
      <c r="A872" s="29" t="s">
        <v>7450</v>
      </c>
      <c r="B872" s="83">
        <v>11473.36</v>
      </c>
      <c r="C872" s="83">
        <v>561.30000000000064</v>
      </c>
      <c r="D872" s="83">
        <v>8</v>
      </c>
    </row>
    <row r="873" spans="1:4" x14ac:dyDescent="0.25">
      <c r="A873" s="29" t="s">
        <v>6476</v>
      </c>
      <c r="B873" s="83">
        <v>11472.73</v>
      </c>
      <c r="C873" s="83">
        <v>1174.3699999999994</v>
      </c>
      <c r="D873" s="83">
        <v>8</v>
      </c>
    </row>
    <row r="874" spans="1:4" x14ac:dyDescent="0.25">
      <c r="A874" s="29" t="s">
        <v>6924</v>
      </c>
      <c r="B874" s="83">
        <v>11460.27</v>
      </c>
      <c r="C874" s="83">
        <v>2937.8</v>
      </c>
      <c r="D874" s="83">
        <v>8</v>
      </c>
    </row>
    <row r="875" spans="1:4" x14ac:dyDescent="0.25">
      <c r="A875" s="29" t="s">
        <v>6002</v>
      </c>
      <c r="B875" s="83">
        <v>11409.29</v>
      </c>
      <c r="C875" s="83">
        <v>3183.06</v>
      </c>
      <c r="D875" s="83">
        <v>7</v>
      </c>
    </row>
    <row r="876" spans="1:4" x14ac:dyDescent="0.25">
      <c r="A876" s="29" t="s">
        <v>5840</v>
      </c>
      <c r="B876" s="83">
        <v>11400.199999999999</v>
      </c>
      <c r="C876" s="83">
        <v>2237.6499999999996</v>
      </c>
      <c r="D876" s="83">
        <v>6</v>
      </c>
    </row>
    <row r="877" spans="1:4" x14ac:dyDescent="0.25">
      <c r="A877" s="29" t="s">
        <v>5694</v>
      </c>
      <c r="B877" s="83">
        <v>11395.33</v>
      </c>
      <c r="C877" s="83">
        <v>3532.6800000000003</v>
      </c>
      <c r="D877" s="83">
        <v>13</v>
      </c>
    </row>
    <row r="878" spans="1:4" x14ac:dyDescent="0.25">
      <c r="A878" s="29" t="s">
        <v>6865</v>
      </c>
      <c r="B878" s="83">
        <v>11227.24</v>
      </c>
      <c r="C878" s="83">
        <v>1374.7099999999994</v>
      </c>
      <c r="D878" s="83">
        <v>2</v>
      </c>
    </row>
    <row r="879" spans="1:4" x14ac:dyDescent="0.25">
      <c r="A879" s="29" t="s">
        <v>5747</v>
      </c>
      <c r="B879" s="83">
        <v>11153.29</v>
      </c>
      <c r="C879" s="83">
        <v>956.31999999999948</v>
      </c>
      <c r="D879" s="83">
        <v>8</v>
      </c>
    </row>
    <row r="880" spans="1:4" x14ac:dyDescent="0.25">
      <c r="A880" s="29" t="s">
        <v>6809</v>
      </c>
      <c r="B880" s="83">
        <v>11146.42</v>
      </c>
      <c r="C880" s="83">
        <v>3132.3899999999994</v>
      </c>
      <c r="D880" s="83">
        <v>12</v>
      </c>
    </row>
    <row r="881" spans="1:4" x14ac:dyDescent="0.25">
      <c r="A881" s="29" t="s">
        <v>6730</v>
      </c>
      <c r="B881" s="83">
        <v>11140.83</v>
      </c>
      <c r="C881" s="83">
        <v>2690.8499999999995</v>
      </c>
      <c r="D881" s="83">
        <v>3</v>
      </c>
    </row>
    <row r="882" spans="1:4" x14ac:dyDescent="0.25">
      <c r="A882" s="29" t="s">
        <v>7190</v>
      </c>
      <c r="B882" s="83">
        <v>11140.449999999999</v>
      </c>
      <c r="C882" s="83">
        <v>3009.6299999999992</v>
      </c>
      <c r="D882" s="83">
        <v>11</v>
      </c>
    </row>
    <row r="883" spans="1:4" x14ac:dyDescent="0.25">
      <c r="A883" s="29" t="s">
        <v>7337</v>
      </c>
      <c r="B883" s="83">
        <v>11119.7</v>
      </c>
      <c r="C883" s="83">
        <v>2041.5499999999997</v>
      </c>
      <c r="D883" s="83">
        <v>9</v>
      </c>
    </row>
    <row r="884" spans="1:4" x14ac:dyDescent="0.25">
      <c r="A884" s="29" t="s">
        <v>7486</v>
      </c>
      <c r="B884" s="83">
        <v>11100.23</v>
      </c>
      <c r="C884" s="83">
        <v>1346.7199999999989</v>
      </c>
      <c r="D884" s="83">
        <v>2</v>
      </c>
    </row>
    <row r="885" spans="1:4" x14ac:dyDescent="0.25">
      <c r="A885" s="29" t="s">
        <v>6957</v>
      </c>
      <c r="B885" s="83">
        <v>11093.630000000001</v>
      </c>
      <c r="C885" s="83">
        <v>2839.43</v>
      </c>
      <c r="D885" s="83">
        <v>6</v>
      </c>
    </row>
    <row r="886" spans="1:4" x14ac:dyDescent="0.25">
      <c r="A886" s="29" t="s">
        <v>6974</v>
      </c>
      <c r="B886" s="83">
        <v>11086.260000000002</v>
      </c>
      <c r="C886" s="83">
        <v>1987.43</v>
      </c>
      <c r="D886" s="83">
        <v>9</v>
      </c>
    </row>
    <row r="887" spans="1:4" x14ac:dyDescent="0.25">
      <c r="A887" s="29" t="s">
        <v>7093</v>
      </c>
      <c r="B887" s="83">
        <v>11069.81</v>
      </c>
      <c r="C887" s="83">
        <v>1492.6400000000003</v>
      </c>
      <c r="D887" s="83">
        <v>6</v>
      </c>
    </row>
    <row r="888" spans="1:4" x14ac:dyDescent="0.25">
      <c r="A888" s="29" t="s">
        <v>6687</v>
      </c>
      <c r="B888" s="83">
        <v>11007.23</v>
      </c>
      <c r="C888" s="83">
        <v>2164.2799999999997</v>
      </c>
      <c r="D888" s="83">
        <v>6</v>
      </c>
    </row>
    <row r="889" spans="1:4" x14ac:dyDescent="0.25">
      <c r="A889" s="29" t="s">
        <v>7046</v>
      </c>
      <c r="B889" s="83">
        <v>11005.57</v>
      </c>
      <c r="C889" s="83">
        <v>2103.19</v>
      </c>
      <c r="D889" s="83">
        <v>9</v>
      </c>
    </row>
    <row r="890" spans="1:4" x14ac:dyDescent="0.25">
      <c r="A890" s="29" t="s">
        <v>5019</v>
      </c>
      <c r="B890" s="83">
        <v>10889.63</v>
      </c>
      <c r="C890" s="83">
        <v>230.31000000000026</v>
      </c>
      <c r="D890" s="83">
        <v>8</v>
      </c>
    </row>
    <row r="891" spans="1:4" x14ac:dyDescent="0.25">
      <c r="A891" s="29" t="s">
        <v>5837</v>
      </c>
      <c r="B891" s="83">
        <v>10858.29</v>
      </c>
      <c r="C891" s="83">
        <v>2797.2700000000004</v>
      </c>
      <c r="D891" s="83">
        <v>9</v>
      </c>
    </row>
    <row r="892" spans="1:4" x14ac:dyDescent="0.25">
      <c r="A892" s="29" t="s">
        <v>7456</v>
      </c>
      <c r="B892" s="83">
        <v>10835.15</v>
      </c>
      <c r="C892" s="83">
        <v>1454.21</v>
      </c>
      <c r="D892" s="83">
        <v>10</v>
      </c>
    </row>
    <row r="893" spans="1:4" x14ac:dyDescent="0.25">
      <c r="A893" s="29" t="s">
        <v>6529</v>
      </c>
      <c r="B893" s="83">
        <v>10830.72</v>
      </c>
      <c r="C893" s="83">
        <v>1811.2799999999997</v>
      </c>
      <c r="D893" s="83">
        <v>10</v>
      </c>
    </row>
    <row r="894" spans="1:4" x14ac:dyDescent="0.25">
      <c r="A894" s="29" t="s">
        <v>6888</v>
      </c>
      <c r="B894" s="83">
        <v>10803.189999999999</v>
      </c>
      <c r="C894" s="83">
        <v>1295.8199999999993</v>
      </c>
      <c r="D894" s="83">
        <v>7</v>
      </c>
    </row>
    <row r="895" spans="1:4" x14ac:dyDescent="0.25">
      <c r="A895" s="29" t="s">
        <v>7175</v>
      </c>
      <c r="B895" s="83">
        <v>10800.07</v>
      </c>
      <c r="C895" s="83">
        <v>1482.6399999999999</v>
      </c>
      <c r="D895" s="83">
        <v>10</v>
      </c>
    </row>
    <row r="896" spans="1:4" x14ac:dyDescent="0.25">
      <c r="A896" s="29" t="s">
        <v>6591</v>
      </c>
      <c r="B896" s="83">
        <v>10774.75</v>
      </c>
      <c r="C896" s="83">
        <v>1028.0600000000009</v>
      </c>
      <c r="D896" s="83">
        <v>10</v>
      </c>
    </row>
    <row r="897" spans="1:4" x14ac:dyDescent="0.25">
      <c r="A897" s="29" t="s">
        <v>5753</v>
      </c>
      <c r="B897" s="83">
        <v>10763.33</v>
      </c>
      <c r="C897" s="83">
        <v>641.73999999999955</v>
      </c>
      <c r="D897" s="83">
        <v>7</v>
      </c>
    </row>
    <row r="898" spans="1:4" x14ac:dyDescent="0.25">
      <c r="A898" s="29" t="s">
        <v>7401</v>
      </c>
      <c r="B898" s="83">
        <v>10743.189999999999</v>
      </c>
      <c r="C898" s="83">
        <v>1737.8099999999995</v>
      </c>
      <c r="D898" s="83">
        <v>11</v>
      </c>
    </row>
    <row r="899" spans="1:4" x14ac:dyDescent="0.25">
      <c r="A899" s="29" t="s">
        <v>6772</v>
      </c>
      <c r="B899" s="83">
        <v>10640.45</v>
      </c>
      <c r="C899" s="83">
        <v>3398.3700000000008</v>
      </c>
      <c r="D899" s="83">
        <v>3</v>
      </c>
    </row>
    <row r="900" spans="1:4" x14ac:dyDescent="0.25">
      <c r="A900" s="29" t="s">
        <v>5565</v>
      </c>
      <c r="B900" s="83">
        <v>10607.99</v>
      </c>
      <c r="C900" s="83">
        <v>1253.3899999999994</v>
      </c>
      <c r="D900" s="83">
        <v>9</v>
      </c>
    </row>
    <row r="901" spans="1:4" x14ac:dyDescent="0.25">
      <c r="A901" s="29" t="s">
        <v>4987</v>
      </c>
      <c r="B901" s="83">
        <v>10545.699999999999</v>
      </c>
      <c r="C901" s="83">
        <v>2328.4300000000003</v>
      </c>
      <c r="D901" s="83">
        <v>7</v>
      </c>
    </row>
    <row r="902" spans="1:4" x14ac:dyDescent="0.25">
      <c r="A902" s="29" t="s">
        <v>6610</v>
      </c>
      <c r="B902" s="83">
        <v>10523.35</v>
      </c>
      <c r="C902" s="83">
        <v>1530.9700000000005</v>
      </c>
      <c r="D902" s="83">
        <v>5</v>
      </c>
    </row>
    <row r="903" spans="1:4" x14ac:dyDescent="0.25">
      <c r="A903" s="29" t="s">
        <v>5877</v>
      </c>
      <c r="B903" s="83">
        <v>10502.79</v>
      </c>
      <c r="C903" s="83">
        <v>2482.5699999999997</v>
      </c>
      <c r="D903" s="83">
        <v>13</v>
      </c>
    </row>
    <row r="904" spans="1:4" x14ac:dyDescent="0.25">
      <c r="A904" s="29" t="s">
        <v>5331</v>
      </c>
      <c r="B904" s="83">
        <v>10501.52</v>
      </c>
      <c r="C904" s="83">
        <v>2335.9400000000005</v>
      </c>
      <c r="D904" s="83">
        <v>6</v>
      </c>
    </row>
    <row r="905" spans="1:4" x14ac:dyDescent="0.25">
      <c r="A905" s="29" t="s">
        <v>5821</v>
      </c>
      <c r="B905" s="83">
        <v>10469.200000000001</v>
      </c>
      <c r="C905" s="83">
        <v>2222.7800000000007</v>
      </c>
      <c r="D905" s="83">
        <v>10</v>
      </c>
    </row>
    <row r="906" spans="1:4" x14ac:dyDescent="0.25">
      <c r="A906" s="29" t="s">
        <v>7322</v>
      </c>
      <c r="B906" s="83">
        <v>10435.959999999999</v>
      </c>
      <c r="C906" s="83">
        <v>2953.2499999999995</v>
      </c>
      <c r="D906" s="83">
        <v>11</v>
      </c>
    </row>
    <row r="907" spans="1:4" x14ac:dyDescent="0.25">
      <c r="A907" s="29" t="s">
        <v>6435</v>
      </c>
      <c r="B907" s="83">
        <v>10403.18</v>
      </c>
      <c r="C907" s="83">
        <v>2061.8199999999997</v>
      </c>
      <c r="D907" s="83">
        <v>10</v>
      </c>
    </row>
    <row r="908" spans="1:4" x14ac:dyDescent="0.25">
      <c r="A908" s="29" t="s">
        <v>5715</v>
      </c>
      <c r="B908" s="83">
        <v>10386.539999999999</v>
      </c>
      <c r="C908" s="83">
        <v>1237.8699999999997</v>
      </c>
      <c r="D908" s="83">
        <v>5</v>
      </c>
    </row>
    <row r="909" spans="1:4" x14ac:dyDescent="0.25">
      <c r="A909" s="29" t="s">
        <v>6607</v>
      </c>
      <c r="B909" s="83">
        <v>10372.049999999999</v>
      </c>
      <c r="C909" s="83">
        <v>2118.39</v>
      </c>
      <c r="D909" s="83">
        <v>6</v>
      </c>
    </row>
    <row r="910" spans="1:4" x14ac:dyDescent="0.25">
      <c r="A910" s="29" t="s">
        <v>5125</v>
      </c>
      <c r="B910" s="83">
        <v>10344.890000000001</v>
      </c>
      <c r="C910" s="83">
        <v>2145.31</v>
      </c>
      <c r="D910" s="83">
        <v>10</v>
      </c>
    </row>
    <row r="911" spans="1:4" x14ac:dyDescent="0.25">
      <c r="A911" s="29" t="s">
        <v>5302</v>
      </c>
      <c r="B911" s="83">
        <v>10309.93</v>
      </c>
      <c r="C911" s="83">
        <v>1515.25</v>
      </c>
      <c r="D911" s="83">
        <v>5</v>
      </c>
    </row>
    <row r="912" spans="1:4" x14ac:dyDescent="0.25">
      <c r="A912" s="29" t="s">
        <v>6562</v>
      </c>
      <c r="B912" s="83">
        <v>10254.48</v>
      </c>
      <c r="C912" s="83">
        <v>1446.9699999999998</v>
      </c>
      <c r="D912" s="83">
        <v>9</v>
      </c>
    </row>
    <row r="913" spans="1:4" x14ac:dyDescent="0.25">
      <c r="A913" s="29" t="s">
        <v>5723</v>
      </c>
      <c r="B913" s="83">
        <v>10236.67</v>
      </c>
      <c r="C913" s="83">
        <v>2229.5899999999997</v>
      </c>
      <c r="D913" s="83">
        <v>10</v>
      </c>
    </row>
    <row r="914" spans="1:4" x14ac:dyDescent="0.25">
      <c r="A914" s="29" t="s">
        <v>5871</v>
      </c>
      <c r="B914" s="83">
        <v>10220.230000000001</v>
      </c>
      <c r="C914" s="83">
        <v>2318.0699999999997</v>
      </c>
      <c r="D914" s="83">
        <v>9</v>
      </c>
    </row>
    <row r="915" spans="1:4" x14ac:dyDescent="0.25">
      <c r="A915" s="29" t="s">
        <v>5932</v>
      </c>
      <c r="B915" s="83">
        <v>10188.529999999999</v>
      </c>
      <c r="C915" s="83">
        <v>2383.1799999999998</v>
      </c>
      <c r="D915" s="83">
        <v>7</v>
      </c>
    </row>
    <row r="916" spans="1:4" x14ac:dyDescent="0.25">
      <c r="A916" s="29" t="s">
        <v>5700</v>
      </c>
      <c r="B916" s="83">
        <v>10177.380000000001</v>
      </c>
      <c r="C916" s="83">
        <v>1954.7400000000005</v>
      </c>
      <c r="D916" s="83">
        <v>10</v>
      </c>
    </row>
    <row r="917" spans="1:4" x14ac:dyDescent="0.25">
      <c r="A917" s="29" t="s">
        <v>5686</v>
      </c>
      <c r="B917" s="83">
        <v>10167.869999999999</v>
      </c>
      <c r="C917" s="83">
        <v>1753.1899999999998</v>
      </c>
      <c r="D917" s="83">
        <v>10</v>
      </c>
    </row>
    <row r="918" spans="1:4" x14ac:dyDescent="0.25">
      <c r="A918" s="29" t="s">
        <v>5929</v>
      </c>
      <c r="B918" s="83">
        <v>10149.77</v>
      </c>
      <c r="C918" s="83">
        <v>2957.8500000000004</v>
      </c>
      <c r="D918" s="83">
        <v>8</v>
      </c>
    </row>
    <row r="919" spans="1:4" x14ac:dyDescent="0.25">
      <c r="A919" s="29" t="s">
        <v>6795</v>
      </c>
      <c r="B919" s="83">
        <v>10132.200000000001</v>
      </c>
      <c r="C919" s="83">
        <v>2095.62</v>
      </c>
      <c r="D919" s="83">
        <v>6</v>
      </c>
    </row>
    <row r="920" spans="1:4" x14ac:dyDescent="0.25">
      <c r="A920" s="29" t="s">
        <v>6275</v>
      </c>
      <c r="B920" s="83">
        <v>10083.84</v>
      </c>
      <c r="C920" s="83">
        <v>751.38000000000011</v>
      </c>
      <c r="D920" s="83">
        <v>11</v>
      </c>
    </row>
    <row r="921" spans="1:4" x14ac:dyDescent="0.25">
      <c r="A921" s="29" t="s">
        <v>7138</v>
      </c>
      <c r="B921" s="83">
        <v>10068.59</v>
      </c>
      <c r="C921" s="83">
        <v>1471.9699999999998</v>
      </c>
      <c r="D921" s="83">
        <v>12</v>
      </c>
    </row>
    <row r="922" spans="1:4" x14ac:dyDescent="0.25">
      <c r="A922" s="29" t="s">
        <v>5015</v>
      </c>
      <c r="B922" s="83">
        <v>10043.369999999999</v>
      </c>
      <c r="C922" s="83">
        <v>2165.6</v>
      </c>
      <c r="D922" s="83">
        <v>11</v>
      </c>
    </row>
    <row r="923" spans="1:4" x14ac:dyDescent="0.25">
      <c r="A923" s="29" t="s">
        <v>5386</v>
      </c>
      <c r="B923" s="83">
        <v>10030.35</v>
      </c>
      <c r="C923" s="83">
        <v>2537.3900000000008</v>
      </c>
      <c r="D923" s="83">
        <v>4</v>
      </c>
    </row>
    <row r="924" spans="1:4" x14ac:dyDescent="0.25">
      <c r="A924" s="29" t="s">
        <v>6383</v>
      </c>
      <c r="B924" s="83">
        <v>9988.7900000000009</v>
      </c>
      <c r="C924" s="83">
        <v>2187.9599999999996</v>
      </c>
      <c r="D924" s="83">
        <v>9</v>
      </c>
    </row>
    <row r="925" spans="1:4" x14ac:dyDescent="0.25">
      <c r="A925" s="29" t="s">
        <v>5045</v>
      </c>
      <c r="B925" s="83">
        <v>9930.760000000002</v>
      </c>
      <c r="C925" s="83">
        <v>1964.7300000000002</v>
      </c>
      <c r="D925" s="83">
        <v>15</v>
      </c>
    </row>
    <row r="926" spans="1:4" x14ac:dyDescent="0.25">
      <c r="A926" s="29" t="s">
        <v>5709</v>
      </c>
      <c r="B926" s="83">
        <v>9912.33</v>
      </c>
      <c r="C926" s="83">
        <v>1897.5800000000002</v>
      </c>
      <c r="D926" s="83">
        <v>10</v>
      </c>
    </row>
    <row r="927" spans="1:4" x14ac:dyDescent="0.25">
      <c r="A927" s="29" t="s">
        <v>5580</v>
      </c>
      <c r="B927" s="83">
        <v>9902.19</v>
      </c>
      <c r="C927" s="83">
        <v>1547.3300000000002</v>
      </c>
      <c r="D927" s="83">
        <v>9</v>
      </c>
    </row>
    <row r="928" spans="1:4" x14ac:dyDescent="0.25">
      <c r="A928" s="29" t="s">
        <v>6499</v>
      </c>
      <c r="B928" s="83">
        <v>9854.14</v>
      </c>
      <c r="C928" s="83">
        <v>2038.2499999999995</v>
      </c>
      <c r="D928" s="83">
        <v>7</v>
      </c>
    </row>
    <row r="929" spans="1:4" x14ac:dyDescent="0.25">
      <c r="A929" s="29" t="s">
        <v>5142</v>
      </c>
      <c r="B929" s="83">
        <v>9845.0300000000007</v>
      </c>
      <c r="C929" s="83">
        <v>2862.47</v>
      </c>
      <c r="D929" s="83">
        <v>10</v>
      </c>
    </row>
    <row r="930" spans="1:4" x14ac:dyDescent="0.25">
      <c r="A930" s="29" t="s">
        <v>6194</v>
      </c>
      <c r="B930" s="83">
        <v>9829.11</v>
      </c>
      <c r="C930" s="83">
        <v>1800.19</v>
      </c>
      <c r="D930" s="83">
        <v>7</v>
      </c>
    </row>
    <row r="931" spans="1:4" x14ac:dyDescent="0.25">
      <c r="A931" s="29" t="s">
        <v>5251</v>
      </c>
      <c r="B931" s="83">
        <v>9811.3499999999985</v>
      </c>
      <c r="C931" s="83">
        <v>2254.579999999999</v>
      </c>
      <c r="D931" s="83">
        <v>7</v>
      </c>
    </row>
    <row r="932" spans="1:4" x14ac:dyDescent="0.25">
      <c r="A932" s="29" t="s">
        <v>7410</v>
      </c>
      <c r="B932" s="83">
        <v>9778.5399999999991</v>
      </c>
      <c r="C932" s="83">
        <v>1927.9000000000003</v>
      </c>
      <c r="D932" s="83">
        <v>6</v>
      </c>
    </row>
    <row r="933" spans="1:4" x14ac:dyDescent="0.25">
      <c r="A933" s="29" t="s">
        <v>5371</v>
      </c>
      <c r="B933" s="83">
        <v>9752.61</v>
      </c>
      <c r="C933" s="83">
        <v>917.77999999999963</v>
      </c>
      <c r="D933" s="83">
        <v>9</v>
      </c>
    </row>
    <row r="934" spans="1:4" x14ac:dyDescent="0.25">
      <c r="A934" s="29" t="s">
        <v>6462</v>
      </c>
      <c r="B934" s="83">
        <v>9749.34</v>
      </c>
      <c r="C934" s="83">
        <v>1409.1599999999999</v>
      </c>
      <c r="D934" s="83">
        <v>9</v>
      </c>
    </row>
    <row r="935" spans="1:4" x14ac:dyDescent="0.25">
      <c r="A935" s="29" t="s">
        <v>5263</v>
      </c>
      <c r="B935" s="83">
        <v>9725.23</v>
      </c>
      <c r="C935" s="83">
        <v>972.13999999999987</v>
      </c>
      <c r="D935" s="83">
        <v>6</v>
      </c>
    </row>
    <row r="936" spans="1:4" x14ac:dyDescent="0.25">
      <c r="A936" s="29" t="s">
        <v>5233</v>
      </c>
      <c r="B936" s="83">
        <v>9721.73</v>
      </c>
      <c r="C936" s="83">
        <v>1777.7899999999995</v>
      </c>
      <c r="D936" s="83">
        <v>8</v>
      </c>
    </row>
    <row r="937" spans="1:4" x14ac:dyDescent="0.25">
      <c r="A937" s="29" t="s">
        <v>7205</v>
      </c>
      <c r="B937" s="83">
        <v>9720.0499999999993</v>
      </c>
      <c r="C937" s="83">
        <v>1993.1900000000007</v>
      </c>
      <c r="D937" s="83">
        <v>6</v>
      </c>
    </row>
    <row r="938" spans="1:4" x14ac:dyDescent="0.25">
      <c r="A938" s="29" t="s">
        <v>6269</v>
      </c>
      <c r="B938" s="83">
        <v>9685.4599999999991</v>
      </c>
      <c r="C938" s="83">
        <v>1821.69</v>
      </c>
      <c r="D938" s="83">
        <v>9</v>
      </c>
    </row>
    <row r="939" spans="1:4" x14ac:dyDescent="0.25">
      <c r="A939" s="29" t="s">
        <v>6450</v>
      </c>
      <c r="B939" s="83">
        <v>9665.85</v>
      </c>
      <c r="C939" s="83">
        <v>1693.18</v>
      </c>
      <c r="D939" s="83">
        <v>4</v>
      </c>
    </row>
    <row r="940" spans="1:4" x14ac:dyDescent="0.25">
      <c r="A940" s="29" t="s">
        <v>6341</v>
      </c>
      <c r="B940" s="83">
        <v>9583.93</v>
      </c>
      <c r="C940" s="83">
        <v>2555.8999999999996</v>
      </c>
      <c r="D940" s="83">
        <v>10</v>
      </c>
    </row>
    <row r="941" spans="1:4" x14ac:dyDescent="0.25">
      <c r="A941" s="29" t="s">
        <v>6197</v>
      </c>
      <c r="B941" s="83">
        <v>9582.66</v>
      </c>
      <c r="C941" s="83">
        <v>600.69999999999982</v>
      </c>
      <c r="D941" s="83">
        <v>7</v>
      </c>
    </row>
    <row r="942" spans="1:4" x14ac:dyDescent="0.25">
      <c r="A942" s="29" t="s">
        <v>7069</v>
      </c>
      <c r="B942" s="83">
        <v>9569.9699999999993</v>
      </c>
      <c r="C942" s="83">
        <v>2144.1899999999996</v>
      </c>
      <c r="D942" s="83">
        <v>7</v>
      </c>
    </row>
    <row r="943" spans="1:4" x14ac:dyDescent="0.25">
      <c r="A943" s="29" t="s">
        <v>7426</v>
      </c>
      <c r="B943" s="83">
        <v>9550.4</v>
      </c>
      <c r="C943" s="83">
        <v>775.43000000000006</v>
      </c>
      <c r="D943" s="83">
        <v>7</v>
      </c>
    </row>
    <row r="944" spans="1:4" x14ac:dyDescent="0.25">
      <c r="A944" s="29" t="s">
        <v>6423</v>
      </c>
      <c r="B944" s="83">
        <v>9488.17</v>
      </c>
      <c r="C944" s="83">
        <v>1250.9099999999999</v>
      </c>
      <c r="D944" s="83">
        <v>7</v>
      </c>
    </row>
    <row r="945" spans="1:4" x14ac:dyDescent="0.25">
      <c r="A945" s="29" t="s">
        <v>5219</v>
      </c>
      <c r="B945" s="83">
        <v>9437.5499999999993</v>
      </c>
      <c r="C945" s="83">
        <v>2127.34</v>
      </c>
      <c r="D945" s="83">
        <v>5</v>
      </c>
    </row>
    <row r="946" spans="1:4" x14ac:dyDescent="0.25">
      <c r="A946" s="29" t="s">
        <v>6541</v>
      </c>
      <c r="B946" s="83">
        <v>9431.02</v>
      </c>
      <c r="C946" s="83">
        <v>1234.3200000000006</v>
      </c>
      <c r="D946" s="83">
        <v>5</v>
      </c>
    </row>
    <row r="947" spans="1:4" x14ac:dyDescent="0.25">
      <c r="A947" s="29" t="s">
        <v>6998</v>
      </c>
      <c r="B947" s="83">
        <v>9384.01</v>
      </c>
      <c r="C947" s="83">
        <v>1364.9000000000005</v>
      </c>
      <c r="D947" s="83">
        <v>7</v>
      </c>
    </row>
    <row r="948" spans="1:4" x14ac:dyDescent="0.25">
      <c r="A948" s="29" t="s">
        <v>5703</v>
      </c>
      <c r="B948" s="83">
        <v>9372.6</v>
      </c>
      <c r="C948" s="83">
        <v>2810.61</v>
      </c>
      <c r="D948" s="83">
        <v>7</v>
      </c>
    </row>
    <row r="949" spans="1:4" x14ac:dyDescent="0.25">
      <c r="A949" s="29" t="s">
        <v>7497</v>
      </c>
      <c r="B949" s="83">
        <v>9366.44</v>
      </c>
      <c r="C949" s="83">
        <v>1758.3899999999999</v>
      </c>
      <c r="D949" s="83">
        <v>11</v>
      </c>
    </row>
    <row r="950" spans="1:4" x14ac:dyDescent="0.25">
      <c r="A950" s="29" t="s">
        <v>4972</v>
      </c>
      <c r="B950" s="83">
        <v>9329.2599999999984</v>
      </c>
      <c r="C950" s="83">
        <v>2765.16</v>
      </c>
      <c r="D950" s="83">
        <v>5</v>
      </c>
    </row>
    <row r="951" spans="1:4" x14ac:dyDescent="0.25">
      <c r="A951" s="29" t="s">
        <v>6402</v>
      </c>
      <c r="B951" s="83">
        <v>9328.59</v>
      </c>
      <c r="C951" s="83">
        <v>2454.79</v>
      </c>
      <c r="D951" s="83">
        <v>9</v>
      </c>
    </row>
    <row r="952" spans="1:4" x14ac:dyDescent="0.25">
      <c r="A952" s="29" t="s">
        <v>5492</v>
      </c>
      <c r="B952" s="83">
        <v>9304.48</v>
      </c>
      <c r="C952" s="83">
        <v>2074.13</v>
      </c>
      <c r="D952" s="83">
        <v>8</v>
      </c>
    </row>
    <row r="953" spans="1:4" x14ac:dyDescent="0.25">
      <c r="A953" s="29" t="s">
        <v>5501</v>
      </c>
      <c r="B953" s="83">
        <v>9290.18</v>
      </c>
      <c r="C953" s="83">
        <v>97.539999999999736</v>
      </c>
      <c r="D953" s="83">
        <v>3</v>
      </c>
    </row>
    <row r="954" spans="1:4" x14ac:dyDescent="0.25">
      <c r="A954" s="29" t="s">
        <v>7404</v>
      </c>
      <c r="B954" s="83">
        <v>9284.82</v>
      </c>
      <c r="C954" s="83">
        <v>2058.6099999999997</v>
      </c>
      <c r="D954" s="83">
        <v>5</v>
      </c>
    </row>
    <row r="955" spans="1:4" x14ac:dyDescent="0.25">
      <c r="A955" s="29" t="s">
        <v>5158</v>
      </c>
      <c r="B955" s="83">
        <v>9283.880000000001</v>
      </c>
      <c r="C955" s="83">
        <v>1220.0100000000002</v>
      </c>
      <c r="D955" s="83">
        <v>9</v>
      </c>
    </row>
    <row r="956" spans="1:4" x14ac:dyDescent="0.25">
      <c r="A956" s="29" t="s">
        <v>5543</v>
      </c>
      <c r="B956" s="83">
        <v>9266.68</v>
      </c>
      <c r="C956" s="83">
        <v>58.299999999999841</v>
      </c>
      <c r="D956" s="83">
        <v>4</v>
      </c>
    </row>
    <row r="957" spans="1:4" x14ac:dyDescent="0.25">
      <c r="A957" s="29" t="s">
        <v>5464</v>
      </c>
      <c r="B957" s="83">
        <v>9257.84</v>
      </c>
      <c r="C957" s="83">
        <v>2467.8899999999994</v>
      </c>
      <c r="D957" s="83">
        <v>2</v>
      </c>
    </row>
    <row r="958" spans="1:4" x14ac:dyDescent="0.25">
      <c r="A958" s="29" t="s">
        <v>5340</v>
      </c>
      <c r="B958" s="83">
        <v>9221.39</v>
      </c>
      <c r="C958" s="83">
        <v>1863.5299999999997</v>
      </c>
      <c r="D958" s="83">
        <v>5</v>
      </c>
    </row>
    <row r="959" spans="1:4" x14ac:dyDescent="0.25">
      <c r="A959" s="29" t="s">
        <v>6559</v>
      </c>
      <c r="B959" s="83">
        <v>9200.82</v>
      </c>
      <c r="C959" s="83">
        <v>928.22999999999934</v>
      </c>
      <c r="D959" s="83">
        <v>6</v>
      </c>
    </row>
    <row r="960" spans="1:4" x14ac:dyDescent="0.25">
      <c r="A960" s="29" t="s">
        <v>5209</v>
      </c>
      <c r="B960" s="83">
        <v>9191.06</v>
      </c>
      <c r="C960" s="83">
        <v>121.65</v>
      </c>
      <c r="D960" s="83">
        <v>11</v>
      </c>
    </row>
    <row r="961" spans="1:4" x14ac:dyDescent="0.25">
      <c r="A961" s="29" t="s">
        <v>5010</v>
      </c>
      <c r="B961" s="83">
        <v>9187.4700000000012</v>
      </c>
      <c r="C961" s="83">
        <v>2094.06</v>
      </c>
      <c r="D961" s="83">
        <v>8</v>
      </c>
    </row>
    <row r="962" spans="1:4" x14ac:dyDescent="0.25">
      <c r="A962" s="29" t="s">
        <v>6093</v>
      </c>
      <c r="B962" s="83">
        <v>9179.35</v>
      </c>
      <c r="C962" s="83">
        <v>532.89999999999986</v>
      </c>
      <c r="D962" s="83">
        <v>5</v>
      </c>
    </row>
    <row r="963" spans="1:4" x14ac:dyDescent="0.25">
      <c r="A963" s="29" t="s">
        <v>5213</v>
      </c>
      <c r="B963" s="83">
        <v>9157.7099999999991</v>
      </c>
      <c r="C963" s="83">
        <v>1622.5099999999998</v>
      </c>
      <c r="D963" s="83">
        <v>7</v>
      </c>
    </row>
    <row r="964" spans="1:4" x14ac:dyDescent="0.25">
      <c r="A964" s="29" t="s">
        <v>6479</v>
      </c>
      <c r="B964" s="83">
        <v>9108.01</v>
      </c>
      <c r="C964" s="83">
        <v>1200.0999999999997</v>
      </c>
      <c r="D964" s="83">
        <v>10</v>
      </c>
    </row>
    <row r="965" spans="1:4" x14ac:dyDescent="0.25">
      <c r="A965" s="29" t="s">
        <v>6371</v>
      </c>
      <c r="B965" s="83">
        <v>9087.1</v>
      </c>
      <c r="C965" s="83">
        <v>2135.1699999999992</v>
      </c>
      <c r="D965" s="83">
        <v>5</v>
      </c>
    </row>
    <row r="966" spans="1:4" x14ac:dyDescent="0.25">
      <c r="A966" s="29" t="s">
        <v>6175</v>
      </c>
      <c r="B966" s="83">
        <v>9067.44</v>
      </c>
      <c r="C966" s="83">
        <v>2094.7100000000005</v>
      </c>
      <c r="D966" s="83">
        <v>4</v>
      </c>
    </row>
    <row r="967" spans="1:4" x14ac:dyDescent="0.25">
      <c r="A967" s="29" t="s">
        <v>5416</v>
      </c>
      <c r="B967" s="83">
        <v>9061.7799999999988</v>
      </c>
      <c r="C967" s="83">
        <v>2509.7199999999998</v>
      </c>
      <c r="D967" s="83">
        <v>7</v>
      </c>
    </row>
    <row r="968" spans="1:4" x14ac:dyDescent="0.25">
      <c r="A968" s="29" t="s">
        <v>7072</v>
      </c>
      <c r="B968" s="83">
        <v>9056.6699999999983</v>
      </c>
      <c r="C968" s="83">
        <v>1458.97</v>
      </c>
      <c r="D968" s="83">
        <v>11</v>
      </c>
    </row>
    <row r="969" spans="1:4" x14ac:dyDescent="0.25">
      <c r="A969" s="29" t="s">
        <v>7325</v>
      </c>
      <c r="B969" s="83">
        <v>9038.2999999999993</v>
      </c>
      <c r="C969" s="83">
        <v>2269.1200000000003</v>
      </c>
      <c r="D969" s="83">
        <v>6</v>
      </c>
    </row>
    <row r="970" spans="1:4" x14ac:dyDescent="0.25">
      <c r="A970" s="29" t="s">
        <v>5642</v>
      </c>
      <c r="B970" s="83">
        <v>9030.3799999999992</v>
      </c>
      <c r="C970" s="83">
        <v>1519.06</v>
      </c>
      <c r="D970" s="83">
        <v>10</v>
      </c>
    </row>
    <row r="971" spans="1:4" x14ac:dyDescent="0.25">
      <c r="A971" s="29" t="s">
        <v>5467</v>
      </c>
      <c r="B971" s="83">
        <v>9024.15</v>
      </c>
      <c r="C971" s="83">
        <v>3085.7400000000007</v>
      </c>
      <c r="D971" s="83">
        <v>3</v>
      </c>
    </row>
    <row r="972" spans="1:4" x14ac:dyDescent="0.25">
      <c r="A972" s="29" t="s">
        <v>6333</v>
      </c>
      <c r="B972" s="83">
        <v>9008.34</v>
      </c>
      <c r="C972" s="83">
        <v>1368.37</v>
      </c>
      <c r="D972" s="83">
        <v>8</v>
      </c>
    </row>
    <row r="973" spans="1:4" x14ac:dyDescent="0.25">
      <c r="A973" s="29" t="s">
        <v>7075</v>
      </c>
      <c r="B973" s="83">
        <v>9004.11</v>
      </c>
      <c r="C973" s="83">
        <v>1089.81</v>
      </c>
      <c r="D973" s="83">
        <v>14</v>
      </c>
    </row>
    <row r="974" spans="1:4" x14ac:dyDescent="0.25">
      <c r="A974" s="29" t="s">
        <v>6601</v>
      </c>
      <c r="B974" s="83">
        <v>8994.0300000000007</v>
      </c>
      <c r="C974" s="83">
        <v>1100.4099999999999</v>
      </c>
      <c r="D974" s="83">
        <v>5</v>
      </c>
    </row>
    <row r="975" spans="1:4" x14ac:dyDescent="0.25">
      <c r="A975" s="29" t="s">
        <v>5380</v>
      </c>
      <c r="B975" s="83">
        <v>8980.85</v>
      </c>
      <c r="C975" s="83">
        <v>2061.21</v>
      </c>
      <c r="D975" s="83">
        <v>10</v>
      </c>
    </row>
    <row r="976" spans="1:4" x14ac:dyDescent="0.25">
      <c r="A976" s="29" t="s">
        <v>4995</v>
      </c>
      <c r="B976" s="83">
        <v>8901.86</v>
      </c>
      <c r="C976" s="83">
        <v>1824.68</v>
      </c>
      <c r="D976" s="83">
        <v>7</v>
      </c>
    </row>
    <row r="977" spans="1:4" x14ac:dyDescent="0.25">
      <c r="A977" s="29" t="s">
        <v>5792</v>
      </c>
      <c r="B977" s="83">
        <v>8871</v>
      </c>
      <c r="C977" s="83">
        <v>1420.6299999999999</v>
      </c>
      <c r="D977" s="83">
        <v>4</v>
      </c>
    </row>
    <row r="978" spans="1:4" x14ac:dyDescent="0.25">
      <c r="A978" s="29" t="s">
        <v>5273</v>
      </c>
      <c r="B978" s="83">
        <v>8856.02</v>
      </c>
      <c r="C978" s="83">
        <v>1898.66</v>
      </c>
      <c r="D978" s="83">
        <v>4</v>
      </c>
    </row>
    <row r="979" spans="1:4" x14ac:dyDescent="0.25">
      <c r="A979" s="29" t="s">
        <v>5810</v>
      </c>
      <c r="B979" s="83">
        <v>8853.67</v>
      </c>
      <c r="C979" s="83">
        <v>1115.79</v>
      </c>
      <c r="D979" s="83">
        <v>8</v>
      </c>
    </row>
    <row r="980" spans="1:4" x14ac:dyDescent="0.25">
      <c r="A980" s="29" t="s">
        <v>7328</v>
      </c>
      <c r="B980" s="83">
        <v>8836.4600000000009</v>
      </c>
      <c r="C980" s="83">
        <v>2462.3200000000002</v>
      </c>
      <c r="D980" s="83">
        <v>12</v>
      </c>
    </row>
    <row r="981" spans="1:4" x14ac:dyDescent="0.25">
      <c r="A981" s="29" t="s">
        <v>7270</v>
      </c>
      <c r="B981" s="83">
        <v>8823.15</v>
      </c>
      <c r="C981" s="83">
        <v>1824.7299999999996</v>
      </c>
      <c r="D981" s="83">
        <v>12</v>
      </c>
    </row>
    <row r="982" spans="1:4" x14ac:dyDescent="0.25">
      <c r="A982" s="29" t="s">
        <v>5321</v>
      </c>
      <c r="B982" s="83">
        <v>8795.07</v>
      </c>
      <c r="C982" s="83">
        <v>2147.9700000000003</v>
      </c>
      <c r="D982" s="83">
        <v>5</v>
      </c>
    </row>
    <row r="983" spans="1:4" x14ac:dyDescent="0.25">
      <c r="A983" s="29" t="s">
        <v>6300</v>
      </c>
      <c r="B983" s="83">
        <v>8780.11</v>
      </c>
      <c r="C983" s="83">
        <v>2501.9399999999996</v>
      </c>
      <c r="D983" s="83">
        <v>3</v>
      </c>
    </row>
    <row r="984" spans="1:4" x14ac:dyDescent="0.25">
      <c r="A984" s="29" t="s">
        <v>6577</v>
      </c>
      <c r="B984" s="83">
        <v>8763.4699999999993</v>
      </c>
      <c r="C984" s="83">
        <v>1137.9199999999996</v>
      </c>
      <c r="D984" s="83">
        <v>5</v>
      </c>
    </row>
    <row r="985" spans="1:4" x14ac:dyDescent="0.25">
      <c r="A985" s="29" t="s">
        <v>5199</v>
      </c>
      <c r="B985" s="83">
        <v>8735.67</v>
      </c>
      <c r="C985" s="83">
        <v>1315.3600000000008</v>
      </c>
      <c r="D985" s="83">
        <v>6</v>
      </c>
    </row>
    <row r="986" spans="1:4" x14ac:dyDescent="0.25">
      <c r="A986" s="29" t="s">
        <v>6755</v>
      </c>
      <c r="B986" s="83">
        <v>8733.74</v>
      </c>
      <c r="C986" s="83">
        <v>1373.6999999999998</v>
      </c>
      <c r="D986" s="83">
        <v>9</v>
      </c>
    </row>
    <row r="987" spans="1:4" x14ac:dyDescent="0.25">
      <c r="A987" s="29" t="s">
        <v>5368</v>
      </c>
      <c r="B987" s="83">
        <v>8722.94</v>
      </c>
      <c r="C987" s="83">
        <v>1686.3100000000009</v>
      </c>
      <c r="D987" s="83">
        <v>3</v>
      </c>
    </row>
    <row r="988" spans="1:4" x14ac:dyDescent="0.25">
      <c r="A988" s="29" t="s">
        <v>5389</v>
      </c>
      <c r="B988" s="83">
        <v>8660.9</v>
      </c>
      <c r="C988" s="83">
        <v>1347.6700000000005</v>
      </c>
      <c r="D988" s="83">
        <v>9</v>
      </c>
    </row>
    <row r="989" spans="1:4" x14ac:dyDescent="0.25">
      <c r="A989" s="29" t="s">
        <v>6818</v>
      </c>
      <c r="B989" s="83">
        <v>8643.14</v>
      </c>
      <c r="C989" s="83">
        <v>1241.3099999999997</v>
      </c>
      <c r="D989" s="83">
        <v>4</v>
      </c>
    </row>
    <row r="990" spans="1:4" x14ac:dyDescent="0.25">
      <c r="A990" s="29" t="s">
        <v>7331</v>
      </c>
      <c r="B990" s="83">
        <v>8625.84</v>
      </c>
      <c r="C990" s="83">
        <v>1780.2900000000002</v>
      </c>
      <c r="D990" s="83">
        <v>6</v>
      </c>
    </row>
    <row r="991" spans="1:4" x14ac:dyDescent="0.25">
      <c r="A991" s="29" t="s">
        <v>7506</v>
      </c>
      <c r="B991" s="83">
        <v>8625.5400000000009</v>
      </c>
      <c r="C991" s="83">
        <v>1858.1200000000003</v>
      </c>
      <c r="D991" s="83">
        <v>4</v>
      </c>
    </row>
    <row r="992" spans="1:4" x14ac:dyDescent="0.25">
      <c r="A992" s="29" t="s">
        <v>7398</v>
      </c>
      <c r="B992" s="83">
        <v>8616.2000000000007</v>
      </c>
      <c r="C992" s="83">
        <v>2391.2500000000005</v>
      </c>
      <c r="D992" s="83">
        <v>9</v>
      </c>
    </row>
    <row r="993" spans="1:4" x14ac:dyDescent="0.25">
      <c r="A993" s="29" t="s">
        <v>5729</v>
      </c>
      <c r="B993" s="83">
        <v>8611.2000000000007</v>
      </c>
      <c r="C993" s="83">
        <v>2796.37</v>
      </c>
      <c r="D993" s="83">
        <v>4</v>
      </c>
    </row>
    <row r="994" spans="1:4" x14ac:dyDescent="0.25">
      <c r="A994" s="29" t="s">
        <v>7199</v>
      </c>
      <c r="B994" s="83">
        <v>8580.67</v>
      </c>
      <c r="C994" s="83">
        <v>1978.1599999999996</v>
      </c>
      <c r="D994" s="83">
        <v>6</v>
      </c>
    </row>
    <row r="995" spans="1:4" x14ac:dyDescent="0.25">
      <c r="A995" s="29" t="s">
        <v>7160</v>
      </c>
      <c r="B995" s="83">
        <v>8563.76</v>
      </c>
      <c r="C995" s="83">
        <v>1504.18</v>
      </c>
      <c r="D995" s="83">
        <v>7</v>
      </c>
    </row>
    <row r="996" spans="1:4" x14ac:dyDescent="0.25">
      <c r="A996" s="29" t="s">
        <v>6438</v>
      </c>
      <c r="B996" s="83">
        <v>8525.24</v>
      </c>
      <c r="C996" s="83">
        <v>947.73999999999967</v>
      </c>
      <c r="D996" s="83">
        <v>6</v>
      </c>
    </row>
    <row r="997" spans="1:4" x14ac:dyDescent="0.25">
      <c r="A997" s="29" t="s">
        <v>7388</v>
      </c>
      <c r="B997" s="83">
        <v>8497.0400000000009</v>
      </c>
      <c r="C997" s="83">
        <v>1460.49</v>
      </c>
      <c r="D997" s="83">
        <v>8</v>
      </c>
    </row>
    <row r="998" spans="1:4" x14ac:dyDescent="0.25">
      <c r="A998" s="29" t="s">
        <v>6288</v>
      </c>
      <c r="B998" s="83">
        <v>8471.0400000000009</v>
      </c>
      <c r="C998" s="83">
        <v>1546.0400000000004</v>
      </c>
      <c r="D998" s="83">
        <v>7</v>
      </c>
    </row>
    <row r="999" spans="1:4" x14ac:dyDescent="0.25">
      <c r="A999" s="29" t="s">
        <v>5436</v>
      </c>
      <c r="B999" s="83">
        <v>8429.23</v>
      </c>
      <c r="C999" s="83">
        <v>1510.51</v>
      </c>
      <c r="D999" s="83">
        <v>8</v>
      </c>
    </row>
    <row r="1000" spans="1:4" x14ac:dyDescent="0.25">
      <c r="A1000" s="29" t="s">
        <v>6297</v>
      </c>
      <c r="B1000" s="83">
        <v>8392.17</v>
      </c>
      <c r="C1000" s="83">
        <v>2199.8900000000003</v>
      </c>
      <c r="D1000" s="83">
        <v>8</v>
      </c>
    </row>
    <row r="1001" spans="1:4" x14ac:dyDescent="0.25">
      <c r="A1001" s="29" t="s">
        <v>6178</v>
      </c>
      <c r="B1001" s="83">
        <v>8375.4700000000012</v>
      </c>
      <c r="C1001" s="83">
        <v>1009.7200000000003</v>
      </c>
      <c r="D1001" s="83">
        <v>7</v>
      </c>
    </row>
    <row r="1002" spans="1:4" x14ac:dyDescent="0.25">
      <c r="A1002" s="29" t="s">
        <v>7169</v>
      </c>
      <c r="B1002" s="83">
        <v>8349.5399999999991</v>
      </c>
      <c r="C1002" s="83">
        <v>2001.3099999999993</v>
      </c>
      <c r="D1002" s="83">
        <v>6</v>
      </c>
    </row>
    <row r="1003" spans="1:4" x14ac:dyDescent="0.25">
      <c r="A1003" s="29" t="s">
        <v>7295</v>
      </c>
      <c r="B1003" s="83">
        <v>8307.0499999999993</v>
      </c>
      <c r="C1003" s="83">
        <v>2357.5199999999995</v>
      </c>
      <c r="D1003" s="83">
        <v>5</v>
      </c>
    </row>
    <row r="1004" spans="1:4" x14ac:dyDescent="0.25">
      <c r="A1004" s="29" t="s">
        <v>6081</v>
      </c>
      <c r="B1004" s="83">
        <v>8303.3100000000013</v>
      </c>
      <c r="C1004" s="83">
        <v>1382.14</v>
      </c>
      <c r="D1004" s="83">
        <v>8</v>
      </c>
    </row>
    <row r="1005" spans="1:4" x14ac:dyDescent="0.25">
      <c r="A1005" s="29" t="s">
        <v>6535</v>
      </c>
      <c r="B1005" s="83">
        <v>8297.01</v>
      </c>
      <c r="C1005" s="83">
        <v>1117.54</v>
      </c>
      <c r="D1005" s="83">
        <v>9</v>
      </c>
    </row>
    <row r="1006" spans="1:4" x14ac:dyDescent="0.25">
      <c r="A1006" s="29" t="s">
        <v>6078</v>
      </c>
      <c r="B1006" s="83">
        <v>8233.4</v>
      </c>
      <c r="C1006" s="83">
        <v>2163.5500000000002</v>
      </c>
      <c r="D1006" s="83">
        <v>6</v>
      </c>
    </row>
    <row r="1007" spans="1:4" x14ac:dyDescent="0.25">
      <c r="A1007" s="29" t="s">
        <v>5529</v>
      </c>
      <c r="B1007" s="83">
        <v>8232.93</v>
      </c>
      <c r="C1007" s="83">
        <v>2706.5000000000005</v>
      </c>
      <c r="D1007" s="83">
        <v>7</v>
      </c>
    </row>
    <row r="1008" spans="1:4" x14ac:dyDescent="0.25">
      <c r="A1008" s="29" t="s">
        <v>6524</v>
      </c>
      <c r="B1008" s="83">
        <v>8217.9500000000007</v>
      </c>
      <c r="C1008" s="83">
        <v>2227.9899999999998</v>
      </c>
      <c r="D1008" s="83">
        <v>6</v>
      </c>
    </row>
    <row r="1009" spans="1:4" x14ac:dyDescent="0.25">
      <c r="A1009" s="29" t="s">
        <v>7090</v>
      </c>
      <c r="B1009" s="83">
        <v>8216.73</v>
      </c>
      <c r="C1009" s="83">
        <v>1521.99</v>
      </c>
      <c r="D1009" s="83">
        <v>7</v>
      </c>
    </row>
    <row r="1010" spans="1:4" x14ac:dyDescent="0.25">
      <c r="A1010" s="29" t="s">
        <v>5295</v>
      </c>
      <c r="B1010" s="83">
        <v>8165.7</v>
      </c>
      <c r="C1010" s="83">
        <v>1815.2399999999998</v>
      </c>
      <c r="D1010" s="83">
        <v>7</v>
      </c>
    </row>
    <row r="1011" spans="1:4" x14ac:dyDescent="0.25">
      <c r="A1011" s="29" t="s">
        <v>6237</v>
      </c>
      <c r="B1011" s="83">
        <v>8114.7</v>
      </c>
      <c r="C1011" s="83">
        <v>1225.6100000000001</v>
      </c>
      <c r="D1011" s="83">
        <v>6</v>
      </c>
    </row>
    <row r="1012" spans="1:4" x14ac:dyDescent="0.25">
      <c r="A1012" s="29" t="s">
        <v>5498</v>
      </c>
      <c r="B1012" s="83">
        <v>8061.93</v>
      </c>
      <c r="C1012" s="83">
        <v>1582.1599999999999</v>
      </c>
      <c r="D1012" s="83">
        <v>4</v>
      </c>
    </row>
    <row r="1013" spans="1:4" x14ac:dyDescent="0.25">
      <c r="A1013" s="29" t="s">
        <v>5106</v>
      </c>
      <c r="B1013" s="83">
        <v>8050.02</v>
      </c>
      <c r="C1013" s="83">
        <v>758.21000000000015</v>
      </c>
      <c r="D1013" s="83">
        <v>7</v>
      </c>
    </row>
    <row r="1014" spans="1:4" x14ac:dyDescent="0.25">
      <c r="A1014" s="29" t="s">
        <v>6995</v>
      </c>
      <c r="B1014" s="83">
        <v>8045.68</v>
      </c>
      <c r="C1014" s="83">
        <v>2142.0500000000002</v>
      </c>
      <c r="D1014" s="83">
        <v>8</v>
      </c>
    </row>
    <row r="1015" spans="1:4" x14ac:dyDescent="0.25">
      <c r="A1015" s="29" t="s">
        <v>5976</v>
      </c>
      <c r="B1015" s="83">
        <v>7961.93</v>
      </c>
      <c r="C1015" s="83">
        <v>1049.6399999999999</v>
      </c>
      <c r="D1015" s="83">
        <v>10</v>
      </c>
    </row>
    <row r="1016" spans="1:4" x14ac:dyDescent="0.25">
      <c r="A1016" s="29" t="s">
        <v>5226</v>
      </c>
      <c r="B1016" s="83">
        <v>7956.66</v>
      </c>
      <c r="C1016" s="83">
        <v>1718.46</v>
      </c>
      <c r="D1016" s="83">
        <v>4</v>
      </c>
    </row>
    <row r="1017" spans="1:4" x14ac:dyDescent="0.25">
      <c r="A1017" s="29" t="s">
        <v>4977</v>
      </c>
      <c r="B1017" s="83">
        <v>7919.4699999999993</v>
      </c>
      <c r="C1017" s="83">
        <v>1627.6100000000001</v>
      </c>
      <c r="D1017" s="83">
        <v>7</v>
      </c>
    </row>
    <row r="1018" spans="1:4" x14ac:dyDescent="0.25">
      <c r="A1018" s="29" t="s">
        <v>6405</v>
      </c>
      <c r="B1018" s="83">
        <v>7903.62</v>
      </c>
      <c r="C1018" s="83">
        <v>1521.73</v>
      </c>
      <c r="D1018" s="83">
        <v>7</v>
      </c>
    </row>
    <row r="1019" spans="1:4" x14ac:dyDescent="0.25">
      <c r="A1019" s="29" t="s">
        <v>5550</v>
      </c>
      <c r="B1019" s="83">
        <v>7854.9299999999994</v>
      </c>
      <c r="C1019" s="83">
        <v>1134.8699999999997</v>
      </c>
      <c r="D1019" s="83">
        <v>7</v>
      </c>
    </row>
    <row r="1020" spans="1:4" x14ac:dyDescent="0.25">
      <c r="A1020" s="29" t="s">
        <v>5071</v>
      </c>
      <c r="B1020" s="83">
        <v>7835.5</v>
      </c>
      <c r="C1020" s="83">
        <v>2245.8599999999997</v>
      </c>
      <c r="D1020" s="83">
        <v>5</v>
      </c>
    </row>
    <row r="1021" spans="1:4" x14ac:dyDescent="0.25">
      <c r="A1021" s="29" t="s">
        <v>6798</v>
      </c>
      <c r="B1021" s="83">
        <v>7806.619999999999</v>
      </c>
      <c r="C1021" s="83">
        <v>1584.2799999999997</v>
      </c>
      <c r="D1021" s="83">
        <v>9</v>
      </c>
    </row>
    <row r="1022" spans="1:4" x14ac:dyDescent="0.25">
      <c r="A1022" s="29" t="s">
        <v>6426</v>
      </c>
      <c r="B1022" s="83">
        <v>7797.9</v>
      </c>
      <c r="C1022" s="83">
        <v>1479.3700000000001</v>
      </c>
      <c r="D1022" s="83">
        <v>6</v>
      </c>
    </row>
    <row r="1023" spans="1:4" x14ac:dyDescent="0.25">
      <c r="A1023" s="29" t="s">
        <v>7345</v>
      </c>
      <c r="B1023" s="83">
        <v>7685.54</v>
      </c>
      <c r="C1023" s="83">
        <v>727.82000000000016</v>
      </c>
      <c r="D1023" s="83">
        <v>11</v>
      </c>
    </row>
    <row r="1024" spans="1:4" x14ac:dyDescent="0.25">
      <c r="A1024" s="29" t="s">
        <v>5586</v>
      </c>
      <c r="B1024" s="83">
        <v>7631.82</v>
      </c>
      <c r="C1024" s="83">
        <v>1481.94</v>
      </c>
      <c r="D1024" s="83">
        <v>6</v>
      </c>
    </row>
    <row r="1025" spans="1:4" x14ac:dyDescent="0.25">
      <c r="A1025" s="29" t="s">
        <v>6017</v>
      </c>
      <c r="B1025" s="83">
        <v>7628.3900000000012</v>
      </c>
      <c r="C1025" s="83">
        <v>2108.9500000000007</v>
      </c>
      <c r="D1025" s="83">
        <v>5</v>
      </c>
    </row>
    <row r="1026" spans="1:4" x14ac:dyDescent="0.25">
      <c r="A1026" s="29" t="s">
        <v>5470</v>
      </c>
      <c r="B1026" s="83">
        <v>7621.4499999999989</v>
      </c>
      <c r="C1026" s="83">
        <v>1749.6599999999996</v>
      </c>
      <c r="D1026" s="83">
        <v>7</v>
      </c>
    </row>
    <row r="1027" spans="1:4" x14ac:dyDescent="0.25">
      <c r="A1027" s="29" t="s">
        <v>6789</v>
      </c>
      <c r="B1027" s="83">
        <v>7591.4</v>
      </c>
      <c r="C1027" s="83">
        <v>2013.0400000000002</v>
      </c>
      <c r="D1027" s="83">
        <v>7</v>
      </c>
    </row>
    <row r="1028" spans="1:4" x14ac:dyDescent="0.25">
      <c r="A1028" s="29" t="s">
        <v>6916</v>
      </c>
      <c r="B1028" s="83">
        <v>7576.0499999999993</v>
      </c>
      <c r="C1028" s="83">
        <v>1151.9499999999998</v>
      </c>
      <c r="D1028" s="83">
        <v>4</v>
      </c>
    </row>
    <row r="1029" spans="1:4" x14ac:dyDescent="0.25">
      <c r="A1029" s="29" t="s">
        <v>6983</v>
      </c>
      <c r="B1029" s="83">
        <v>7539.16</v>
      </c>
      <c r="C1029" s="83">
        <v>1260.4100000000001</v>
      </c>
      <c r="D1029" s="83">
        <v>7</v>
      </c>
    </row>
    <row r="1030" spans="1:4" x14ac:dyDescent="0.25">
      <c r="A1030" s="29" t="s">
        <v>5849</v>
      </c>
      <c r="B1030" s="83">
        <v>7503.62</v>
      </c>
      <c r="C1030" s="83">
        <v>2212.2799999999997</v>
      </c>
      <c r="D1030" s="83">
        <v>5</v>
      </c>
    </row>
    <row r="1031" spans="1:4" x14ac:dyDescent="0.25">
      <c r="A1031" s="29" t="s">
        <v>6968</v>
      </c>
      <c r="B1031" s="83">
        <v>7487.15</v>
      </c>
      <c r="C1031" s="83">
        <v>487.51999999999975</v>
      </c>
      <c r="D1031" s="83">
        <v>6</v>
      </c>
    </row>
    <row r="1032" spans="1:4" x14ac:dyDescent="0.25">
      <c r="A1032" s="29" t="s">
        <v>5196</v>
      </c>
      <c r="B1032" s="83">
        <v>7456.27</v>
      </c>
      <c r="C1032" s="83">
        <v>2174.3500000000004</v>
      </c>
      <c r="D1032" s="83">
        <v>8</v>
      </c>
    </row>
    <row r="1033" spans="1:4" x14ac:dyDescent="0.25">
      <c r="A1033" s="29" t="s">
        <v>6513</v>
      </c>
      <c r="B1033" s="83">
        <v>7454.1399999999994</v>
      </c>
      <c r="C1033" s="83">
        <v>278.69999999999987</v>
      </c>
      <c r="D1033" s="83">
        <v>8</v>
      </c>
    </row>
    <row r="1034" spans="1:4" x14ac:dyDescent="0.25">
      <c r="A1034" s="29" t="s">
        <v>5283</v>
      </c>
      <c r="B1034" s="83">
        <v>7359.27</v>
      </c>
      <c r="C1034" s="83">
        <v>878.84999999999991</v>
      </c>
      <c r="D1034" s="83">
        <v>8</v>
      </c>
    </row>
    <row r="1035" spans="1:4" x14ac:dyDescent="0.25">
      <c r="A1035" s="29" t="s">
        <v>5138</v>
      </c>
      <c r="B1035" s="83">
        <v>7350.17</v>
      </c>
      <c r="C1035" s="83">
        <v>482.05999999999995</v>
      </c>
      <c r="D1035" s="83">
        <v>6</v>
      </c>
    </row>
    <row r="1036" spans="1:4" x14ac:dyDescent="0.25">
      <c r="A1036" s="29" t="s">
        <v>6143</v>
      </c>
      <c r="B1036" s="83">
        <v>7314.16</v>
      </c>
      <c r="C1036" s="83">
        <v>1308.8699999999999</v>
      </c>
      <c r="D1036" s="83">
        <v>8</v>
      </c>
    </row>
    <row r="1037" spans="1:4" x14ac:dyDescent="0.25">
      <c r="A1037" s="29" t="s">
        <v>6444</v>
      </c>
      <c r="B1037" s="83">
        <v>7307.7300000000005</v>
      </c>
      <c r="C1037" s="83">
        <v>1623.2</v>
      </c>
      <c r="D1037" s="83">
        <v>6</v>
      </c>
    </row>
    <row r="1038" spans="1:4" x14ac:dyDescent="0.25">
      <c r="A1038" s="29" t="s">
        <v>7036</v>
      </c>
      <c r="B1038" s="83">
        <v>7294.76</v>
      </c>
      <c r="C1038" s="83">
        <v>1063.58</v>
      </c>
      <c r="D1038" s="83">
        <v>7</v>
      </c>
    </row>
    <row r="1039" spans="1:4" x14ac:dyDescent="0.25">
      <c r="A1039" s="29" t="s">
        <v>6883</v>
      </c>
      <c r="B1039" s="83">
        <v>7291.4000000000005</v>
      </c>
      <c r="C1039" s="83">
        <v>1029.5900000000001</v>
      </c>
      <c r="D1039" s="83">
        <v>10</v>
      </c>
    </row>
    <row r="1040" spans="1:4" x14ac:dyDescent="0.25">
      <c r="A1040" s="29" t="s">
        <v>5292</v>
      </c>
      <c r="B1040" s="83">
        <v>7291.07</v>
      </c>
      <c r="C1040" s="83">
        <v>1796.27</v>
      </c>
      <c r="D1040" s="83">
        <v>3</v>
      </c>
    </row>
    <row r="1041" spans="1:4" x14ac:dyDescent="0.25">
      <c r="A1041" s="29" t="s">
        <v>5843</v>
      </c>
      <c r="B1041" s="83">
        <v>7289.05</v>
      </c>
      <c r="C1041" s="83">
        <v>1642.1899999999996</v>
      </c>
      <c r="D1041" s="83">
        <v>7</v>
      </c>
    </row>
    <row r="1042" spans="1:4" x14ac:dyDescent="0.25">
      <c r="A1042" s="29" t="s">
        <v>6821</v>
      </c>
      <c r="B1042" s="83">
        <v>7245.8799999999992</v>
      </c>
      <c r="C1042" s="83">
        <v>2197.2399999999998</v>
      </c>
      <c r="D1042" s="83">
        <v>3</v>
      </c>
    </row>
    <row r="1043" spans="1:4" x14ac:dyDescent="0.25">
      <c r="A1043" s="29" t="s">
        <v>6429</v>
      </c>
      <c r="B1043" s="83">
        <v>7231.77</v>
      </c>
      <c r="C1043" s="83">
        <v>1263.0400000000004</v>
      </c>
      <c r="D1043" s="83">
        <v>7</v>
      </c>
    </row>
    <row r="1044" spans="1:4" x14ac:dyDescent="0.25">
      <c r="A1044" s="29" t="s">
        <v>6538</v>
      </c>
      <c r="B1044" s="83">
        <v>7183.84</v>
      </c>
      <c r="C1044" s="83">
        <v>1761.4499999999998</v>
      </c>
      <c r="D1044" s="83">
        <v>7</v>
      </c>
    </row>
    <row r="1045" spans="1:4" x14ac:dyDescent="0.25">
      <c r="A1045" s="29" t="s">
        <v>6011</v>
      </c>
      <c r="B1045" s="83">
        <v>7182.18</v>
      </c>
      <c r="C1045" s="83">
        <v>1509.3399999999997</v>
      </c>
      <c r="D1045" s="83">
        <v>6</v>
      </c>
    </row>
    <row r="1046" spans="1:4" x14ac:dyDescent="0.25">
      <c r="A1046" s="29" t="s">
        <v>7107</v>
      </c>
      <c r="B1046" s="83">
        <v>7145.6399999999994</v>
      </c>
      <c r="C1046" s="83">
        <v>1409.2199999999998</v>
      </c>
      <c r="D1046" s="83">
        <v>5</v>
      </c>
    </row>
    <row r="1047" spans="1:4" x14ac:dyDescent="0.25">
      <c r="A1047" s="29" t="s">
        <v>6934</v>
      </c>
      <c r="B1047" s="83">
        <v>7120.84</v>
      </c>
      <c r="C1047" s="83">
        <v>1124.5900000000001</v>
      </c>
      <c r="D1047" s="83">
        <v>4</v>
      </c>
    </row>
    <row r="1048" spans="1:4" x14ac:dyDescent="0.25">
      <c r="A1048" s="29" t="s">
        <v>5171</v>
      </c>
      <c r="B1048" s="83">
        <v>7110.76</v>
      </c>
      <c r="C1048" s="83">
        <v>1135.8199999999997</v>
      </c>
      <c r="D1048" s="83">
        <v>6</v>
      </c>
    </row>
    <row r="1049" spans="1:4" x14ac:dyDescent="0.25">
      <c r="A1049" s="29" t="s">
        <v>6724</v>
      </c>
      <c r="B1049" s="83">
        <v>7104.12</v>
      </c>
      <c r="C1049" s="83">
        <v>2169.98</v>
      </c>
      <c r="D1049" s="83">
        <v>4</v>
      </c>
    </row>
    <row r="1050" spans="1:4" x14ac:dyDescent="0.25">
      <c r="A1050" s="29" t="s">
        <v>7277</v>
      </c>
      <c r="B1050" s="83">
        <v>7081.5</v>
      </c>
      <c r="C1050" s="83">
        <v>1503.3200000000002</v>
      </c>
      <c r="D1050" s="83">
        <v>3</v>
      </c>
    </row>
    <row r="1051" spans="1:4" x14ac:dyDescent="0.25">
      <c r="A1051" s="29" t="s">
        <v>5982</v>
      </c>
      <c r="B1051" s="83">
        <v>7073.8200000000006</v>
      </c>
      <c r="C1051" s="83">
        <v>1706.5300000000002</v>
      </c>
      <c r="D1051" s="83">
        <v>6</v>
      </c>
    </row>
    <row r="1052" spans="1:4" x14ac:dyDescent="0.25">
      <c r="A1052" s="29" t="s">
        <v>5556</v>
      </c>
      <c r="B1052" s="83">
        <v>7060.6900000000005</v>
      </c>
      <c r="C1052" s="83">
        <v>1999.4600000000003</v>
      </c>
      <c r="D1052" s="83">
        <v>6</v>
      </c>
    </row>
    <row r="1053" spans="1:4" x14ac:dyDescent="0.25">
      <c r="A1053" s="29" t="s">
        <v>5680</v>
      </c>
      <c r="B1053" s="83">
        <v>7049.9599999999991</v>
      </c>
      <c r="C1053" s="83">
        <v>1362.6299999999997</v>
      </c>
      <c r="D1053" s="83">
        <v>7</v>
      </c>
    </row>
    <row r="1054" spans="1:4" x14ac:dyDescent="0.25">
      <c r="A1054" s="29" t="s">
        <v>5412</v>
      </c>
      <c r="B1054" s="83">
        <v>6993.42</v>
      </c>
      <c r="C1054" s="83">
        <v>1933.9399999999996</v>
      </c>
      <c r="D1054" s="83">
        <v>6</v>
      </c>
    </row>
    <row r="1055" spans="1:4" x14ac:dyDescent="0.25">
      <c r="A1055" s="29" t="s">
        <v>7348</v>
      </c>
      <c r="B1055" s="83">
        <v>6974.0199999999995</v>
      </c>
      <c r="C1055" s="83">
        <v>851.30999999999983</v>
      </c>
      <c r="D1055" s="83">
        <v>9</v>
      </c>
    </row>
    <row r="1056" spans="1:4" x14ac:dyDescent="0.25">
      <c r="A1056" s="29" t="s">
        <v>5100</v>
      </c>
      <c r="B1056" s="83">
        <v>6889.36</v>
      </c>
      <c r="C1056" s="83">
        <v>437.19999999999993</v>
      </c>
      <c r="D1056" s="83">
        <v>8</v>
      </c>
    </row>
    <row r="1057" spans="1:4" x14ac:dyDescent="0.25">
      <c r="A1057" s="29" t="s">
        <v>5609</v>
      </c>
      <c r="B1057" s="83">
        <v>6852.7</v>
      </c>
      <c r="C1057" s="83">
        <v>1278.0900000000001</v>
      </c>
      <c r="D1057" s="83">
        <v>11</v>
      </c>
    </row>
    <row r="1058" spans="1:4" x14ac:dyDescent="0.25">
      <c r="A1058" s="29" t="s">
        <v>6112</v>
      </c>
      <c r="B1058" s="83">
        <v>6794.3899999999994</v>
      </c>
      <c r="C1058" s="83">
        <v>1621.0499999999997</v>
      </c>
      <c r="D1058" s="83">
        <v>6</v>
      </c>
    </row>
    <row r="1059" spans="1:4" x14ac:dyDescent="0.25">
      <c r="A1059" s="29" t="s">
        <v>5671</v>
      </c>
      <c r="B1059" s="83">
        <v>6786.63</v>
      </c>
      <c r="C1059" s="83">
        <v>2242.63</v>
      </c>
      <c r="D1059" s="83">
        <v>7</v>
      </c>
    </row>
    <row r="1060" spans="1:4" x14ac:dyDescent="0.25">
      <c r="A1060" s="29" t="s">
        <v>5738</v>
      </c>
      <c r="B1060" s="83">
        <v>6774.6399999999994</v>
      </c>
      <c r="C1060" s="83">
        <v>1816.79</v>
      </c>
      <c r="D1060" s="83">
        <v>6</v>
      </c>
    </row>
    <row r="1061" spans="1:4" x14ac:dyDescent="0.25">
      <c r="A1061" s="29" t="s">
        <v>6465</v>
      </c>
      <c r="B1061" s="83">
        <v>6773.2899999999991</v>
      </c>
      <c r="C1061" s="83">
        <v>-93.520000000000493</v>
      </c>
      <c r="D1061" s="83">
        <v>4</v>
      </c>
    </row>
    <row r="1062" spans="1:4" x14ac:dyDescent="0.25">
      <c r="A1062" s="29" t="s">
        <v>7024</v>
      </c>
      <c r="B1062" s="83">
        <v>6766.45</v>
      </c>
      <c r="C1062" s="83">
        <v>1962.0699999999997</v>
      </c>
      <c r="D1062" s="83">
        <v>2</v>
      </c>
    </row>
    <row r="1063" spans="1:4" x14ac:dyDescent="0.25">
      <c r="A1063" s="29" t="s">
        <v>5660</v>
      </c>
      <c r="B1063" s="83">
        <v>6753.65</v>
      </c>
      <c r="C1063" s="83">
        <v>832.46000000000026</v>
      </c>
      <c r="D1063" s="83">
        <v>5</v>
      </c>
    </row>
    <row r="1064" spans="1:4" x14ac:dyDescent="0.25">
      <c r="A1064" s="29" t="s">
        <v>7253</v>
      </c>
      <c r="B1064" s="83">
        <v>6735.73</v>
      </c>
      <c r="C1064" s="83">
        <v>1593.88</v>
      </c>
      <c r="D1064" s="83">
        <v>6</v>
      </c>
    </row>
    <row r="1065" spans="1:4" x14ac:dyDescent="0.25">
      <c r="A1065" s="29" t="s">
        <v>6124</v>
      </c>
      <c r="B1065" s="83">
        <v>6713.0300000000007</v>
      </c>
      <c r="C1065" s="83">
        <v>2107.8700000000003</v>
      </c>
      <c r="D1065" s="83">
        <v>4</v>
      </c>
    </row>
    <row r="1066" spans="1:4" x14ac:dyDescent="0.25">
      <c r="A1066" s="29" t="s">
        <v>7307</v>
      </c>
      <c r="B1066" s="83">
        <v>6710.84</v>
      </c>
      <c r="C1066" s="83">
        <v>1219.5899999999999</v>
      </c>
      <c r="D1066" s="83">
        <v>5</v>
      </c>
    </row>
    <row r="1067" spans="1:4" x14ac:dyDescent="0.25">
      <c r="A1067" s="29" t="s">
        <v>5744</v>
      </c>
      <c r="B1067" s="83">
        <v>6709.82</v>
      </c>
      <c r="C1067" s="83">
        <v>474.55000000000007</v>
      </c>
      <c r="D1067" s="83">
        <v>8</v>
      </c>
    </row>
    <row r="1068" spans="1:4" x14ac:dyDescent="0.25">
      <c r="A1068" s="29" t="s">
        <v>7267</v>
      </c>
      <c r="B1068" s="83">
        <v>6703.76</v>
      </c>
      <c r="C1068" s="83">
        <v>1375.8600000000006</v>
      </c>
      <c r="D1068" s="83">
        <v>6</v>
      </c>
    </row>
    <row r="1069" spans="1:4" x14ac:dyDescent="0.25">
      <c r="A1069" s="29" t="s">
        <v>7060</v>
      </c>
      <c r="B1069" s="83">
        <v>6694.47</v>
      </c>
      <c r="C1069" s="83">
        <v>1763.6999999999998</v>
      </c>
      <c r="D1069" s="83">
        <v>7</v>
      </c>
    </row>
    <row r="1070" spans="1:4" x14ac:dyDescent="0.25">
      <c r="A1070" s="29" t="s">
        <v>6547</v>
      </c>
      <c r="B1070" s="83">
        <v>6654.119999999999</v>
      </c>
      <c r="C1070" s="83">
        <v>259.22999999999973</v>
      </c>
      <c r="D1070" s="83">
        <v>9</v>
      </c>
    </row>
    <row r="1071" spans="1:4" x14ac:dyDescent="0.25">
      <c r="A1071" s="29" t="s">
        <v>5179</v>
      </c>
      <c r="B1071" s="83">
        <v>6617.67</v>
      </c>
      <c r="C1071" s="83">
        <v>1156.6299999999994</v>
      </c>
      <c r="D1071" s="83">
        <v>5</v>
      </c>
    </row>
    <row r="1072" spans="1:4" x14ac:dyDescent="0.25">
      <c r="A1072" s="29" t="s">
        <v>5078</v>
      </c>
      <c r="B1072" s="83">
        <v>6600.8799999999992</v>
      </c>
      <c r="C1072" s="83">
        <v>240.95999999999921</v>
      </c>
      <c r="D1072" s="83">
        <v>4</v>
      </c>
    </row>
    <row r="1073" spans="1:4" x14ac:dyDescent="0.25">
      <c r="A1073" s="29" t="s">
        <v>5818</v>
      </c>
      <c r="B1073" s="83">
        <v>6525.89</v>
      </c>
      <c r="C1073" s="83">
        <v>563.37000000000057</v>
      </c>
      <c r="D1073" s="83">
        <v>5</v>
      </c>
    </row>
    <row r="1074" spans="1:4" x14ac:dyDescent="0.25">
      <c r="A1074" s="29" t="s">
        <v>6746</v>
      </c>
      <c r="B1074" s="83">
        <v>6520.15</v>
      </c>
      <c r="C1074" s="83">
        <v>1914.18</v>
      </c>
      <c r="D1074" s="83">
        <v>7</v>
      </c>
    </row>
    <row r="1075" spans="1:4" x14ac:dyDescent="0.25">
      <c r="A1075" s="29" t="s">
        <v>7151</v>
      </c>
      <c r="B1075" s="83">
        <v>6463.74</v>
      </c>
      <c r="C1075" s="83">
        <v>1115.0499999999997</v>
      </c>
      <c r="D1075" s="83">
        <v>10</v>
      </c>
    </row>
    <row r="1076" spans="1:4" x14ac:dyDescent="0.25">
      <c r="A1076" s="29" t="s">
        <v>5523</v>
      </c>
      <c r="B1076" s="83">
        <v>6447.41</v>
      </c>
      <c r="C1076" s="83">
        <v>982.36999999999989</v>
      </c>
      <c r="D1076" s="83">
        <v>7</v>
      </c>
    </row>
    <row r="1077" spans="1:4" x14ac:dyDescent="0.25">
      <c r="A1077" s="29" t="s">
        <v>5152</v>
      </c>
      <c r="B1077" s="83">
        <v>6404.96</v>
      </c>
      <c r="C1077" s="83">
        <v>1442.7900000000004</v>
      </c>
      <c r="D1077" s="83">
        <v>7</v>
      </c>
    </row>
    <row r="1078" spans="1:4" x14ac:dyDescent="0.25">
      <c r="A1078" s="29" t="s">
        <v>7231</v>
      </c>
      <c r="B1078" s="83">
        <v>6400.46</v>
      </c>
      <c r="C1078" s="83">
        <v>1724.71</v>
      </c>
      <c r="D1078" s="83">
        <v>6</v>
      </c>
    </row>
    <row r="1079" spans="1:4" x14ac:dyDescent="0.25">
      <c r="A1079" s="29" t="s">
        <v>6678</v>
      </c>
      <c r="B1079" s="83">
        <v>6396.04</v>
      </c>
      <c r="C1079" s="83">
        <v>1109.9299999999998</v>
      </c>
      <c r="D1079" s="83">
        <v>6</v>
      </c>
    </row>
    <row r="1080" spans="1:4" x14ac:dyDescent="0.25">
      <c r="A1080" s="29" t="s">
        <v>5697</v>
      </c>
      <c r="B1080" s="83">
        <v>6357.01</v>
      </c>
      <c r="C1080" s="83">
        <v>1711.8999999999996</v>
      </c>
      <c r="D1080" s="83">
        <v>5</v>
      </c>
    </row>
    <row r="1081" spans="1:4" x14ac:dyDescent="0.25">
      <c r="A1081" s="29" t="s">
        <v>5804</v>
      </c>
      <c r="B1081" s="83">
        <v>6354.09</v>
      </c>
      <c r="C1081" s="83">
        <v>973.67000000000007</v>
      </c>
      <c r="D1081" s="83">
        <v>7</v>
      </c>
    </row>
    <row r="1082" spans="1:4" x14ac:dyDescent="0.25">
      <c r="A1082" s="29" t="s">
        <v>7353</v>
      </c>
      <c r="B1082" s="83">
        <v>6349.51</v>
      </c>
      <c r="C1082" s="83">
        <v>1749.2699999999993</v>
      </c>
      <c r="D1082" s="83">
        <v>5</v>
      </c>
    </row>
    <row r="1083" spans="1:4" x14ac:dyDescent="0.25">
      <c r="A1083" s="29" t="s">
        <v>6026</v>
      </c>
      <c r="B1083" s="83">
        <v>6329.3099999999995</v>
      </c>
      <c r="C1083" s="83">
        <v>1697.54</v>
      </c>
      <c r="D1083" s="83">
        <v>7</v>
      </c>
    </row>
    <row r="1084" spans="1:4" x14ac:dyDescent="0.25">
      <c r="A1084" s="29" t="s">
        <v>6155</v>
      </c>
      <c r="B1084" s="83">
        <v>6316.55</v>
      </c>
      <c r="C1084" s="83">
        <v>616.13999999999965</v>
      </c>
      <c r="D1084" s="83">
        <v>6</v>
      </c>
    </row>
    <row r="1085" spans="1:4" x14ac:dyDescent="0.25">
      <c r="A1085" s="29" t="s">
        <v>6351</v>
      </c>
      <c r="B1085" s="83">
        <v>6297.13</v>
      </c>
      <c r="C1085" s="83">
        <v>535.0300000000002</v>
      </c>
      <c r="D1085" s="83">
        <v>4</v>
      </c>
    </row>
    <row r="1086" spans="1:4" x14ac:dyDescent="0.25">
      <c r="A1086" s="29" t="s">
        <v>6708</v>
      </c>
      <c r="B1086" s="83">
        <v>6248.54</v>
      </c>
      <c r="C1086" s="83">
        <v>1526.9899999999998</v>
      </c>
      <c r="D1086" s="83">
        <v>3</v>
      </c>
    </row>
    <row r="1087" spans="1:4" x14ac:dyDescent="0.25">
      <c r="A1087" s="29" t="s">
        <v>7264</v>
      </c>
      <c r="B1087" s="83">
        <v>6243.31</v>
      </c>
      <c r="C1087" s="83">
        <v>962.81999999999994</v>
      </c>
      <c r="D1087" s="83">
        <v>5</v>
      </c>
    </row>
    <row r="1088" spans="1:4" x14ac:dyDescent="0.25">
      <c r="A1088" s="29" t="s">
        <v>5666</v>
      </c>
      <c r="B1088" s="83">
        <v>6213.1</v>
      </c>
      <c r="C1088" s="83">
        <v>1484.6399999999996</v>
      </c>
      <c r="D1088" s="83">
        <v>4</v>
      </c>
    </row>
    <row r="1089" spans="1:4" x14ac:dyDescent="0.25">
      <c r="A1089" s="29" t="s">
        <v>5112</v>
      </c>
      <c r="B1089" s="83">
        <v>6211.84</v>
      </c>
      <c r="C1089" s="83">
        <v>1133.0300000000002</v>
      </c>
      <c r="D1089" s="83">
        <v>7</v>
      </c>
    </row>
    <row r="1090" spans="1:4" x14ac:dyDescent="0.25">
      <c r="A1090" s="29" t="s">
        <v>6654</v>
      </c>
      <c r="B1090" s="83">
        <v>6184</v>
      </c>
      <c r="C1090" s="83">
        <v>1275.3699999999999</v>
      </c>
      <c r="D1090" s="83">
        <v>9</v>
      </c>
    </row>
    <row r="1091" spans="1:4" x14ac:dyDescent="0.25">
      <c r="A1091" s="29" t="s">
        <v>6986</v>
      </c>
      <c r="B1091" s="83">
        <v>6165.34</v>
      </c>
      <c r="C1091" s="83">
        <v>1127.1300000000001</v>
      </c>
      <c r="D1091" s="83">
        <v>5</v>
      </c>
    </row>
    <row r="1092" spans="1:4" x14ac:dyDescent="0.25">
      <c r="A1092" s="29" t="s">
        <v>5766</v>
      </c>
      <c r="B1092" s="83">
        <v>6164.32</v>
      </c>
      <c r="C1092" s="83">
        <v>1216.92</v>
      </c>
      <c r="D1092" s="83">
        <v>6</v>
      </c>
    </row>
    <row r="1093" spans="1:4" x14ac:dyDescent="0.25">
      <c r="A1093" s="29" t="s">
        <v>6254</v>
      </c>
      <c r="B1093" s="83">
        <v>6152.6399999999994</v>
      </c>
      <c r="C1093" s="83">
        <v>1222.53</v>
      </c>
      <c r="D1093" s="83">
        <v>6</v>
      </c>
    </row>
    <row r="1094" spans="1:4" x14ac:dyDescent="0.25">
      <c r="A1094" s="29" t="s">
        <v>4929</v>
      </c>
      <c r="B1094" s="83">
        <v>6139.06</v>
      </c>
      <c r="C1094" s="83">
        <v>1372.5200000000002</v>
      </c>
      <c r="D1094" s="83">
        <v>4</v>
      </c>
    </row>
    <row r="1095" spans="1:4" x14ac:dyDescent="0.25">
      <c r="A1095" s="29" t="s">
        <v>5495</v>
      </c>
      <c r="B1095" s="83">
        <v>6089.8899999999994</v>
      </c>
      <c r="C1095" s="83">
        <v>1408.5699999999997</v>
      </c>
      <c r="D1095" s="83">
        <v>5</v>
      </c>
    </row>
    <row r="1096" spans="1:4" x14ac:dyDescent="0.25">
      <c r="A1096" s="29" t="s">
        <v>9162</v>
      </c>
      <c r="B1096" s="83">
        <v>6077.2000000000007</v>
      </c>
      <c r="C1096" s="83">
        <v>1510.5</v>
      </c>
      <c r="D1096" s="83">
        <v>3</v>
      </c>
    </row>
    <row r="1097" spans="1:4" x14ac:dyDescent="0.25">
      <c r="A1097" s="29" t="s">
        <v>6693</v>
      </c>
      <c r="B1097" s="83">
        <v>6056.8099999999995</v>
      </c>
      <c r="C1097" s="83">
        <v>1683.96</v>
      </c>
      <c r="D1097" s="83">
        <v>8</v>
      </c>
    </row>
    <row r="1098" spans="1:4" x14ac:dyDescent="0.25">
      <c r="A1098" s="29" t="s">
        <v>5571</v>
      </c>
      <c r="B1098" s="83">
        <v>6052</v>
      </c>
      <c r="C1098" s="83">
        <v>402.01999999999992</v>
      </c>
      <c r="D1098" s="83">
        <v>3</v>
      </c>
    </row>
    <row r="1099" spans="1:4" x14ac:dyDescent="0.25">
      <c r="A1099" s="29" t="s">
        <v>6432</v>
      </c>
      <c r="B1099" s="83">
        <v>6046.48</v>
      </c>
      <c r="C1099" s="83">
        <v>741.76999999999975</v>
      </c>
      <c r="D1099" s="83">
        <v>5</v>
      </c>
    </row>
    <row r="1100" spans="1:4" x14ac:dyDescent="0.25">
      <c r="A1100" s="29" t="s">
        <v>6206</v>
      </c>
      <c r="B1100" s="83">
        <v>6030.1900000000005</v>
      </c>
      <c r="C1100" s="83">
        <v>1146.4099999999999</v>
      </c>
      <c r="D1100" s="83">
        <v>2</v>
      </c>
    </row>
    <row r="1101" spans="1:4" x14ac:dyDescent="0.25">
      <c r="A1101" s="29" t="s">
        <v>6149</v>
      </c>
      <c r="B1101" s="83">
        <v>6021.26</v>
      </c>
      <c r="C1101" s="83">
        <v>1025.0299999999997</v>
      </c>
      <c r="D1101" s="83">
        <v>4</v>
      </c>
    </row>
    <row r="1102" spans="1:4" x14ac:dyDescent="0.25">
      <c r="A1102" s="29" t="s">
        <v>5479</v>
      </c>
      <c r="B1102" s="83">
        <v>5982.42</v>
      </c>
      <c r="C1102" s="83">
        <v>598.88</v>
      </c>
      <c r="D1102" s="83">
        <v>6</v>
      </c>
    </row>
    <row r="1103" spans="1:4" x14ac:dyDescent="0.25">
      <c r="A1103" s="29" t="s">
        <v>5915</v>
      </c>
      <c r="B1103" s="83">
        <v>5940.58</v>
      </c>
      <c r="C1103" s="83">
        <v>1238.4299999999998</v>
      </c>
      <c r="D1103" s="83">
        <v>7</v>
      </c>
    </row>
    <row r="1104" spans="1:4" x14ac:dyDescent="0.25">
      <c r="A1104" s="29" t="s">
        <v>4982</v>
      </c>
      <c r="B1104" s="83">
        <v>5939.6900000000005</v>
      </c>
      <c r="C1104" s="83">
        <v>407.32000000000011</v>
      </c>
      <c r="D1104" s="83">
        <v>4</v>
      </c>
    </row>
    <row r="1105" spans="1:4" x14ac:dyDescent="0.25">
      <c r="A1105" s="29" t="s">
        <v>6631</v>
      </c>
      <c r="B1105" s="83">
        <v>5875.08</v>
      </c>
      <c r="C1105" s="83">
        <v>1633.6500000000003</v>
      </c>
      <c r="D1105" s="83">
        <v>6</v>
      </c>
    </row>
    <row r="1106" spans="1:4" x14ac:dyDescent="0.25">
      <c r="A1106" s="29" t="s">
        <v>6684</v>
      </c>
      <c r="B1106" s="83">
        <v>5872.1799999999994</v>
      </c>
      <c r="C1106" s="83">
        <v>969.73999999999978</v>
      </c>
      <c r="D1106" s="83">
        <v>5</v>
      </c>
    </row>
    <row r="1107" spans="1:4" x14ac:dyDescent="0.25">
      <c r="A1107" s="29" t="s">
        <v>5489</v>
      </c>
      <c r="B1107" s="83">
        <v>5852.42</v>
      </c>
      <c r="C1107" s="83">
        <v>2000.27</v>
      </c>
      <c r="D1107" s="83">
        <v>6</v>
      </c>
    </row>
    <row r="1108" spans="1:4" x14ac:dyDescent="0.25">
      <c r="A1108" s="29" t="s">
        <v>7494</v>
      </c>
      <c r="B1108" s="83">
        <v>5814.4699999999993</v>
      </c>
      <c r="C1108" s="83">
        <v>631.77999999999986</v>
      </c>
      <c r="D1108" s="83">
        <v>4</v>
      </c>
    </row>
    <row r="1109" spans="1:4" x14ac:dyDescent="0.25">
      <c r="A1109" s="29" t="s">
        <v>5442</v>
      </c>
      <c r="B1109" s="83">
        <v>5814.3</v>
      </c>
      <c r="C1109" s="83">
        <v>1404.5400000000002</v>
      </c>
      <c r="D1109" s="83">
        <v>4</v>
      </c>
    </row>
    <row r="1110" spans="1:4" x14ac:dyDescent="0.25">
      <c r="A1110" s="29" t="s">
        <v>5029</v>
      </c>
      <c r="B1110" s="83">
        <v>5776.66</v>
      </c>
      <c r="C1110" s="83">
        <v>476.80999999999983</v>
      </c>
      <c r="D1110" s="83">
        <v>2</v>
      </c>
    </row>
    <row r="1111" spans="1:4" x14ac:dyDescent="0.25">
      <c r="A1111" s="29" t="s">
        <v>5846</v>
      </c>
      <c r="B1111" s="83">
        <v>5758.3</v>
      </c>
      <c r="C1111" s="83">
        <v>735.8</v>
      </c>
      <c r="D1111" s="83">
        <v>6</v>
      </c>
    </row>
    <row r="1112" spans="1:4" x14ac:dyDescent="0.25">
      <c r="A1112" s="29" t="s">
        <v>6598</v>
      </c>
      <c r="B1112" s="83">
        <v>5750.95</v>
      </c>
      <c r="C1112" s="83">
        <v>982.85000000000014</v>
      </c>
      <c r="D1112" s="83">
        <v>4</v>
      </c>
    </row>
    <row r="1113" spans="1:4" x14ac:dyDescent="0.25">
      <c r="A1113" s="29" t="s">
        <v>5996</v>
      </c>
      <c r="B1113" s="83">
        <v>5729.44</v>
      </c>
      <c r="C1113" s="83">
        <v>715.89999999999986</v>
      </c>
      <c r="D1113" s="83">
        <v>6</v>
      </c>
    </row>
    <row r="1114" spans="1:4" x14ac:dyDescent="0.25">
      <c r="A1114" s="29" t="s">
        <v>5050</v>
      </c>
      <c r="B1114" s="83">
        <v>5658.05</v>
      </c>
      <c r="C1114" s="83">
        <v>909.05999999999972</v>
      </c>
      <c r="D1114" s="83">
        <v>5</v>
      </c>
    </row>
    <row r="1115" spans="1:4" x14ac:dyDescent="0.25">
      <c r="A1115" s="29" t="s">
        <v>5639</v>
      </c>
      <c r="B1115" s="83">
        <v>5648.37</v>
      </c>
      <c r="C1115" s="83">
        <v>1157.3700000000001</v>
      </c>
      <c r="D1115" s="83">
        <v>4</v>
      </c>
    </row>
    <row r="1116" spans="1:4" x14ac:dyDescent="0.25">
      <c r="A1116" s="29" t="s">
        <v>6646</v>
      </c>
      <c r="B1116" s="83">
        <v>5646.64</v>
      </c>
      <c r="C1116" s="83">
        <v>1663.0400000000004</v>
      </c>
      <c r="D1116" s="83">
        <v>4</v>
      </c>
    </row>
    <row r="1117" spans="1:4" x14ac:dyDescent="0.25">
      <c r="A1117" s="29" t="s">
        <v>4990</v>
      </c>
      <c r="B1117" s="83">
        <v>5639.9</v>
      </c>
      <c r="C1117" s="83">
        <v>895.75</v>
      </c>
      <c r="D1117" s="83">
        <v>6</v>
      </c>
    </row>
    <row r="1118" spans="1:4" x14ac:dyDescent="0.25">
      <c r="A1118" s="29" t="s">
        <v>5419</v>
      </c>
      <c r="B1118" s="83">
        <v>5638.8099999999995</v>
      </c>
      <c r="C1118" s="83">
        <v>1149.5799999999997</v>
      </c>
      <c r="D1118" s="83">
        <v>8</v>
      </c>
    </row>
    <row r="1119" spans="1:4" x14ac:dyDescent="0.25">
      <c r="A1119" s="29" t="s">
        <v>4998</v>
      </c>
      <c r="B1119" s="83">
        <v>5626.08</v>
      </c>
      <c r="C1119" s="83">
        <v>2002.5099999999998</v>
      </c>
      <c r="D1119" s="83">
        <v>7</v>
      </c>
    </row>
    <row r="1120" spans="1:4" x14ac:dyDescent="0.25">
      <c r="A1120" s="29" t="s">
        <v>7063</v>
      </c>
      <c r="B1120" s="83">
        <v>5610.55</v>
      </c>
      <c r="C1120" s="83">
        <v>1163.1000000000004</v>
      </c>
      <c r="D1120" s="83">
        <v>5</v>
      </c>
    </row>
    <row r="1121" spans="1:4" x14ac:dyDescent="0.25">
      <c r="A1121" s="29" t="s">
        <v>5236</v>
      </c>
      <c r="B1121" s="83">
        <v>5603.82</v>
      </c>
      <c r="C1121" s="83">
        <v>1085.98</v>
      </c>
      <c r="D1121" s="83">
        <v>6</v>
      </c>
    </row>
    <row r="1122" spans="1:4" x14ac:dyDescent="0.25">
      <c r="A1122" s="29" t="s">
        <v>6034</v>
      </c>
      <c r="B1122" s="83">
        <v>5571.75</v>
      </c>
      <c r="C1122" s="83">
        <v>658.81000000000029</v>
      </c>
      <c r="D1122" s="83">
        <v>4</v>
      </c>
    </row>
    <row r="1123" spans="1:4" x14ac:dyDescent="0.25">
      <c r="A1123" s="29" t="s">
        <v>7441</v>
      </c>
      <c r="B1123" s="83">
        <v>5556.9800000000005</v>
      </c>
      <c r="C1123" s="83">
        <v>1196.9699999999998</v>
      </c>
      <c r="D1123" s="83">
        <v>4</v>
      </c>
    </row>
    <row r="1124" spans="1:4" x14ac:dyDescent="0.25">
      <c r="A1124" s="29" t="s">
        <v>6184</v>
      </c>
      <c r="B1124" s="83">
        <v>5499.26</v>
      </c>
      <c r="C1124" s="83">
        <v>1537.8399999999997</v>
      </c>
      <c r="D1124" s="83">
        <v>3</v>
      </c>
    </row>
    <row r="1125" spans="1:4" x14ac:dyDescent="0.25">
      <c r="A1125" s="29" t="s">
        <v>5683</v>
      </c>
      <c r="B1125" s="83">
        <v>5496.22</v>
      </c>
      <c r="C1125" s="83">
        <v>1201.06</v>
      </c>
      <c r="D1125" s="83">
        <v>2</v>
      </c>
    </row>
    <row r="1126" spans="1:4" x14ac:dyDescent="0.25">
      <c r="A1126" s="29" t="s">
        <v>5270</v>
      </c>
      <c r="B1126" s="83">
        <v>5446.23</v>
      </c>
      <c r="C1126" s="83">
        <v>1235.5899999999999</v>
      </c>
      <c r="D1126" s="83">
        <v>7</v>
      </c>
    </row>
    <row r="1127" spans="1:4" x14ac:dyDescent="0.25">
      <c r="A1127" s="29" t="s">
        <v>7385</v>
      </c>
      <c r="B1127" s="83">
        <v>5442.7800000000007</v>
      </c>
      <c r="C1127" s="83">
        <v>785.19000000000017</v>
      </c>
      <c r="D1127" s="83">
        <v>6</v>
      </c>
    </row>
    <row r="1128" spans="1:4" x14ac:dyDescent="0.25">
      <c r="A1128" s="29" t="s">
        <v>6784</v>
      </c>
      <c r="B1128" s="83">
        <v>5429.57</v>
      </c>
      <c r="C1128" s="83">
        <v>1158.5700000000002</v>
      </c>
      <c r="D1128" s="83">
        <v>6</v>
      </c>
    </row>
    <row r="1129" spans="1:4" x14ac:dyDescent="0.25">
      <c r="A1129" s="29" t="s">
        <v>5621</v>
      </c>
      <c r="B1129" s="83">
        <v>5422.4699999999993</v>
      </c>
      <c r="C1129" s="83">
        <v>1415.79</v>
      </c>
      <c r="D1129" s="83">
        <v>5</v>
      </c>
    </row>
    <row r="1130" spans="1:4" x14ac:dyDescent="0.25">
      <c r="A1130" s="29" t="s">
        <v>7219</v>
      </c>
      <c r="B1130" s="83">
        <v>5421.7500000000009</v>
      </c>
      <c r="C1130" s="83">
        <v>960.2</v>
      </c>
      <c r="D1130" s="83">
        <v>8</v>
      </c>
    </row>
    <row r="1131" spans="1:4" x14ac:dyDescent="0.25">
      <c r="A1131" s="29" t="s">
        <v>6502</v>
      </c>
      <c r="B1131" s="83">
        <v>5418.32</v>
      </c>
      <c r="C1131" s="83">
        <v>1788.2099999999996</v>
      </c>
      <c r="D1131" s="83">
        <v>8</v>
      </c>
    </row>
    <row r="1132" spans="1:4" x14ac:dyDescent="0.25">
      <c r="A1132" s="29" t="s">
        <v>5538</v>
      </c>
      <c r="B1132" s="83">
        <v>5388.8099999999995</v>
      </c>
      <c r="C1132" s="83">
        <v>1409.25</v>
      </c>
      <c r="D1132" s="83">
        <v>4</v>
      </c>
    </row>
    <row r="1133" spans="1:4" x14ac:dyDescent="0.25">
      <c r="A1133" s="29" t="s">
        <v>5135</v>
      </c>
      <c r="B1133" s="83">
        <v>5364.58</v>
      </c>
      <c r="C1133" s="83">
        <v>-29.1400000000002</v>
      </c>
      <c r="D1133" s="83">
        <v>5</v>
      </c>
    </row>
    <row r="1134" spans="1:4" x14ac:dyDescent="0.25">
      <c r="A1134" s="29" t="s">
        <v>6989</v>
      </c>
      <c r="B1134" s="83">
        <v>5353.4800000000005</v>
      </c>
      <c r="C1134" s="83">
        <v>-169.48000000000025</v>
      </c>
      <c r="D1134" s="83">
        <v>2</v>
      </c>
    </row>
    <row r="1135" spans="1:4" x14ac:dyDescent="0.25">
      <c r="A1135" s="29" t="s">
        <v>6752</v>
      </c>
      <c r="B1135" s="83">
        <v>5349.78</v>
      </c>
      <c r="C1135" s="83">
        <v>1673.02</v>
      </c>
      <c r="D1135" s="83">
        <v>3</v>
      </c>
    </row>
    <row r="1136" spans="1:4" x14ac:dyDescent="0.25">
      <c r="A1136" s="29" t="s">
        <v>6727</v>
      </c>
      <c r="B1136" s="83">
        <v>5312.01</v>
      </c>
      <c r="C1136" s="83">
        <v>975.06999999999994</v>
      </c>
      <c r="D1136" s="83">
        <v>7</v>
      </c>
    </row>
    <row r="1137" spans="1:4" x14ac:dyDescent="0.25">
      <c r="A1137" s="29" t="s">
        <v>7098</v>
      </c>
      <c r="B1137" s="83">
        <v>5300.59</v>
      </c>
      <c r="C1137" s="83">
        <v>459.12</v>
      </c>
      <c r="D1137" s="83">
        <v>6</v>
      </c>
    </row>
    <row r="1138" spans="1:4" x14ac:dyDescent="0.25">
      <c r="A1138" s="29" t="s">
        <v>6921</v>
      </c>
      <c r="B1138" s="83">
        <v>5284.21</v>
      </c>
      <c r="C1138" s="83">
        <v>1299.83</v>
      </c>
      <c r="D1138" s="83">
        <v>3</v>
      </c>
    </row>
    <row r="1139" spans="1:4" x14ac:dyDescent="0.25">
      <c r="A1139" s="29" t="s">
        <v>5068</v>
      </c>
      <c r="B1139" s="83">
        <v>5234.6500000000005</v>
      </c>
      <c r="C1139" s="83">
        <v>1333.13</v>
      </c>
      <c r="D1139" s="83">
        <v>5</v>
      </c>
    </row>
    <row r="1140" spans="1:4" x14ac:dyDescent="0.25">
      <c r="A1140" s="29" t="s">
        <v>7459</v>
      </c>
      <c r="B1140" s="83">
        <v>5219.3500000000004</v>
      </c>
      <c r="C1140" s="83">
        <v>243.0999999999998</v>
      </c>
      <c r="D1140" s="83">
        <v>4</v>
      </c>
    </row>
    <row r="1141" spans="1:4" x14ac:dyDescent="0.25">
      <c r="A1141" s="29" t="s">
        <v>5311</v>
      </c>
      <c r="B1141" s="83">
        <v>5176.1399999999994</v>
      </c>
      <c r="C1141" s="83">
        <v>1429.89</v>
      </c>
      <c r="D1141" s="83">
        <v>7</v>
      </c>
    </row>
    <row r="1142" spans="1:4" x14ac:dyDescent="0.25">
      <c r="A1142" s="29" t="s">
        <v>5600</v>
      </c>
      <c r="B1142" s="83">
        <v>5166.58</v>
      </c>
      <c r="C1142" s="83">
        <v>653.92999999999995</v>
      </c>
      <c r="D1142" s="83">
        <v>4</v>
      </c>
    </row>
    <row r="1143" spans="1:4" x14ac:dyDescent="0.25">
      <c r="A1143" s="29" t="s">
        <v>6357</v>
      </c>
      <c r="B1143" s="83">
        <v>5164.9299999999994</v>
      </c>
      <c r="C1143" s="83">
        <v>1525.9599999999994</v>
      </c>
      <c r="D1143" s="83">
        <v>4</v>
      </c>
    </row>
    <row r="1144" spans="1:4" x14ac:dyDescent="0.25">
      <c r="A1144" s="29" t="s">
        <v>5075</v>
      </c>
      <c r="B1144" s="83">
        <v>5125.91</v>
      </c>
      <c r="C1144" s="83">
        <v>1360.8999999999996</v>
      </c>
      <c r="D1144" s="83">
        <v>7</v>
      </c>
    </row>
    <row r="1145" spans="1:4" x14ac:dyDescent="0.25">
      <c r="A1145" s="29" t="s">
        <v>5430</v>
      </c>
      <c r="B1145" s="83">
        <v>5080.72</v>
      </c>
      <c r="C1145" s="83">
        <v>842.52999999999975</v>
      </c>
      <c r="D1145" s="83">
        <v>6</v>
      </c>
    </row>
    <row r="1146" spans="1:4" x14ac:dyDescent="0.25">
      <c r="A1146" s="29" t="s">
        <v>6257</v>
      </c>
      <c r="B1146" s="83">
        <v>5012.33</v>
      </c>
      <c r="C1146" s="83">
        <v>661.59999999999968</v>
      </c>
      <c r="D1146" s="83">
        <v>4</v>
      </c>
    </row>
    <row r="1147" spans="1:4" x14ac:dyDescent="0.25">
      <c r="A1147" s="29" t="s">
        <v>6544</v>
      </c>
      <c r="B1147" s="83">
        <v>5002.2700000000004</v>
      </c>
      <c r="C1147" s="83">
        <v>1342.48</v>
      </c>
      <c r="D1147" s="83">
        <v>5</v>
      </c>
    </row>
    <row r="1148" spans="1:4" x14ac:dyDescent="0.25">
      <c r="A1148" s="29" t="s">
        <v>7334</v>
      </c>
      <c r="B1148" s="83">
        <v>4986.18</v>
      </c>
      <c r="C1148" s="83">
        <v>604.94999999999982</v>
      </c>
      <c r="D1148" s="83">
        <v>4</v>
      </c>
    </row>
    <row r="1149" spans="1:4" x14ac:dyDescent="0.25">
      <c r="A1149" s="29" t="s">
        <v>7313</v>
      </c>
      <c r="B1149" s="83">
        <v>4965.9000000000005</v>
      </c>
      <c r="C1149" s="83">
        <v>625.55000000000041</v>
      </c>
      <c r="D1149" s="83">
        <v>5</v>
      </c>
    </row>
    <row r="1150" spans="1:4" x14ac:dyDescent="0.25">
      <c r="A1150" s="29" t="s">
        <v>6413</v>
      </c>
      <c r="B1150" s="83">
        <v>4950.24</v>
      </c>
      <c r="C1150" s="83">
        <v>1140.2200000000003</v>
      </c>
      <c r="D1150" s="83">
        <v>8</v>
      </c>
    </row>
    <row r="1151" spans="1:4" x14ac:dyDescent="0.25">
      <c r="A1151" s="29" t="s">
        <v>5476</v>
      </c>
      <c r="B1151" s="83">
        <v>4944.4399999999996</v>
      </c>
      <c r="C1151" s="83">
        <v>862.05</v>
      </c>
      <c r="D1151" s="83">
        <v>5</v>
      </c>
    </row>
    <row r="1152" spans="1:4" x14ac:dyDescent="0.25">
      <c r="A1152" s="29" t="s">
        <v>6260</v>
      </c>
      <c r="B1152" s="83">
        <v>4907.71</v>
      </c>
      <c r="C1152" s="83">
        <v>572.67000000000007</v>
      </c>
      <c r="D1152" s="83">
        <v>4</v>
      </c>
    </row>
    <row r="1153" spans="1:4" x14ac:dyDescent="0.25">
      <c r="A1153" s="29" t="s">
        <v>5868</v>
      </c>
      <c r="B1153" s="83">
        <v>4893.97</v>
      </c>
      <c r="C1153" s="83">
        <v>506.1699999999999</v>
      </c>
      <c r="D1153" s="83">
        <v>5</v>
      </c>
    </row>
    <row r="1154" spans="1:4" x14ac:dyDescent="0.25">
      <c r="A1154" s="29" t="s">
        <v>6164</v>
      </c>
      <c r="B1154" s="83">
        <v>4891.5599999999995</v>
      </c>
      <c r="C1154" s="83">
        <v>747.74000000000024</v>
      </c>
      <c r="D1154" s="83">
        <v>6</v>
      </c>
    </row>
    <row r="1155" spans="1:4" x14ac:dyDescent="0.25">
      <c r="A1155" s="29" t="s">
        <v>6604</v>
      </c>
      <c r="B1155" s="83">
        <v>4862.16</v>
      </c>
      <c r="C1155" s="83">
        <v>472.09999999999974</v>
      </c>
      <c r="D1155" s="83">
        <v>5</v>
      </c>
    </row>
    <row r="1156" spans="1:4" x14ac:dyDescent="0.25">
      <c r="A1156" s="29" t="s">
        <v>6485</v>
      </c>
      <c r="B1156" s="83">
        <v>4850.96</v>
      </c>
      <c r="C1156" s="83">
        <v>146.86999999999978</v>
      </c>
      <c r="D1156" s="83">
        <v>4</v>
      </c>
    </row>
    <row r="1157" spans="1:4" x14ac:dyDescent="0.25">
      <c r="A1157" s="29" t="s">
        <v>5657</v>
      </c>
      <c r="B1157" s="83">
        <v>4850.13</v>
      </c>
      <c r="C1157" s="83">
        <v>971.4000000000002</v>
      </c>
      <c r="D1157" s="83">
        <v>4</v>
      </c>
    </row>
    <row r="1158" spans="1:4" x14ac:dyDescent="0.25">
      <c r="A1158" s="29" t="s">
        <v>6324</v>
      </c>
      <c r="B1158" s="83">
        <v>4828.1000000000004</v>
      </c>
      <c r="C1158" s="83">
        <v>983.02</v>
      </c>
      <c r="D1158" s="83">
        <v>8</v>
      </c>
    </row>
    <row r="1159" spans="1:4" x14ac:dyDescent="0.25">
      <c r="A1159" s="29" t="s">
        <v>7202</v>
      </c>
      <c r="B1159" s="83">
        <v>4817.99</v>
      </c>
      <c r="C1159" s="83">
        <v>660.16999999999985</v>
      </c>
      <c r="D1159" s="83">
        <v>7</v>
      </c>
    </row>
    <row r="1160" spans="1:4" x14ac:dyDescent="0.25">
      <c r="A1160" s="29" t="s">
        <v>6488</v>
      </c>
      <c r="B1160" s="83">
        <v>4791.58</v>
      </c>
      <c r="C1160" s="83">
        <v>804.99</v>
      </c>
      <c r="D1160" s="83">
        <v>7</v>
      </c>
    </row>
    <row r="1161" spans="1:4" x14ac:dyDescent="0.25">
      <c r="A1161" s="29" t="s">
        <v>7416</v>
      </c>
      <c r="B1161" s="83">
        <v>4773.3500000000004</v>
      </c>
      <c r="C1161" s="83">
        <v>748.18999999999983</v>
      </c>
      <c r="D1161" s="83">
        <v>8</v>
      </c>
    </row>
    <row r="1162" spans="1:4" x14ac:dyDescent="0.25">
      <c r="A1162" s="29" t="s">
        <v>6231</v>
      </c>
      <c r="B1162" s="83">
        <v>4767.29</v>
      </c>
      <c r="C1162" s="83">
        <v>447.20999999999987</v>
      </c>
      <c r="D1162" s="83">
        <v>6</v>
      </c>
    </row>
    <row r="1163" spans="1:4" x14ac:dyDescent="0.25">
      <c r="A1163" s="29" t="s">
        <v>5286</v>
      </c>
      <c r="B1163" s="83">
        <v>4743.8</v>
      </c>
      <c r="C1163" s="83">
        <v>988.89</v>
      </c>
      <c r="D1163" s="83">
        <v>3</v>
      </c>
    </row>
    <row r="1164" spans="1:4" x14ac:dyDescent="0.25">
      <c r="A1164" s="29" t="s">
        <v>7027</v>
      </c>
      <c r="B1164" s="83">
        <v>4727.21</v>
      </c>
      <c r="C1164" s="83">
        <v>1149.72</v>
      </c>
      <c r="D1164" s="83">
        <v>3</v>
      </c>
    </row>
    <row r="1165" spans="1:4" x14ac:dyDescent="0.25">
      <c r="A1165" s="29" t="s">
        <v>5618</v>
      </c>
      <c r="B1165" s="83">
        <v>4713.67</v>
      </c>
      <c r="C1165" s="83">
        <v>1399.94</v>
      </c>
      <c r="D1165" s="83">
        <v>6</v>
      </c>
    </row>
    <row r="1166" spans="1:4" x14ac:dyDescent="0.25">
      <c r="A1166" s="29" t="s">
        <v>6792</v>
      </c>
      <c r="B1166" s="83">
        <v>4697.2299999999996</v>
      </c>
      <c r="C1166" s="83">
        <v>1348.29</v>
      </c>
      <c r="D1166" s="83">
        <v>4</v>
      </c>
    </row>
    <row r="1167" spans="1:4" x14ac:dyDescent="0.25">
      <c r="A1167" s="29" t="s">
        <v>6167</v>
      </c>
      <c r="B1167" s="83">
        <v>4661.8899999999994</v>
      </c>
      <c r="C1167" s="83">
        <v>1320.4799999999998</v>
      </c>
      <c r="D1167" s="83">
        <v>4</v>
      </c>
    </row>
    <row r="1168" spans="1:4" x14ac:dyDescent="0.25">
      <c r="A1168" s="29" t="s">
        <v>6740</v>
      </c>
      <c r="B1168" s="83">
        <v>4629.29</v>
      </c>
      <c r="C1168" s="83">
        <v>1087.8999999999999</v>
      </c>
      <c r="D1168" s="83">
        <v>5</v>
      </c>
    </row>
    <row r="1169" spans="1:4" x14ac:dyDescent="0.25">
      <c r="A1169" s="29" t="s">
        <v>6106</v>
      </c>
      <c r="B1169" s="83">
        <v>4629.26</v>
      </c>
      <c r="C1169" s="83">
        <v>1157.2700000000002</v>
      </c>
      <c r="D1169" s="83">
        <v>4</v>
      </c>
    </row>
    <row r="1170" spans="1:4" x14ac:dyDescent="0.25">
      <c r="A1170" s="29" t="s">
        <v>5308</v>
      </c>
      <c r="B1170" s="83">
        <v>4587.7700000000004</v>
      </c>
      <c r="C1170" s="83">
        <v>1056.4400000000003</v>
      </c>
      <c r="D1170" s="83">
        <v>3</v>
      </c>
    </row>
    <row r="1171" spans="1:4" x14ac:dyDescent="0.25">
      <c r="A1171" s="29" t="s">
        <v>5651</v>
      </c>
      <c r="B1171" s="83">
        <v>4586.09</v>
      </c>
      <c r="C1171" s="83">
        <v>464.21999999999991</v>
      </c>
      <c r="D1171" s="83">
        <v>3</v>
      </c>
    </row>
    <row r="1172" spans="1:4" x14ac:dyDescent="0.25">
      <c r="A1172" s="29" t="s">
        <v>5784</v>
      </c>
      <c r="B1172" s="83">
        <v>4563.43</v>
      </c>
      <c r="C1172" s="83">
        <v>922.58999999999992</v>
      </c>
      <c r="D1172" s="83">
        <v>4</v>
      </c>
    </row>
    <row r="1173" spans="1:4" x14ac:dyDescent="0.25">
      <c r="A1173" s="29" t="s">
        <v>6386</v>
      </c>
      <c r="B1173" s="83">
        <v>4556.2300000000005</v>
      </c>
      <c r="C1173" s="83">
        <v>860.84000000000015</v>
      </c>
      <c r="D1173" s="83">
        <v>4</v>
      </c>
    </row>
    <row r="1174" spans="1:4" x14ac:dyDescent="0.25">
      <c r="A1174" s="29" t="s">
        <v>5741</v>
      </c>
      <c r="B1174" s="83">
        <v>4537.99</v>
      </c>
      <c r="C1174" s="83">
        <v>481.91999999999967</v>
      </c>
      <c r="D1174" s="83">
        <v>6</v>
      </c>
    </row>
    <row r="1175" spans="1:4" x14ac:dyDescent="0.25">
      <c r="A1175" s="29" t="s">
        <v>6408</v>
      </c>
      <c r="B1175" s="83">
        <v>4505.3500000000004</v>
      </c>
      <c r="C1175" s="83">
        <v>56.960000000000008</v>
      </c>
      <c r="D1175" s="83">
        <v>5</v>
      </c>
    </row>
    <row r="1176" spans="1:4" x14ac:dyDescent="0.25">
      <c r="A1176" s="29" t="s">
        <v>7184</v>
      </c>
      <c r="B1176" s="83">
        <v>4477.17</v>
      </c>
      <c r="C1176" s="83">
        <v>851.7700000000001</v>
      </c>
      <c r="D1176" s="83">
        <v>2</v>
      </c>
    </row>
    <row r="1177" spans="1:4" x14ac:dyDescent="0.25">
      <c r="A1177" s="29" t="s">
        <v>5190</v>
      </c>
      <c r="B1177" s="83">
        <v>4411.43</v>
      </c>
      <c r="C1177" s="83">
        <v>-479.81999999999994</v>
      </c>
      <c r="D1177" s="83">
        <v>1</v>
      </c>
    </row>
    <row r="1178" spans="1:4" x14ac:dyDescent="0.25">
      <c r="A1178" s="29" t="s">
        <v>6152</v>
      </c>
      <c r="B1178" s="83">
        <v>4357.42</v>
      </c>
      <c r="C1178" s="83">
        <v>798.13000000000011</v>
      </c>
      <c r="D1178" s="83">
        <v>3</v>
      </c>
    </row>
    <row r="1179" spans="1:4" x14ac:dyDescent="0.25">
      <c r="A1179" s="29" t="s">
        <v>7391</v>
      </c>
      <c r="B1179" s="83">
        <v>4260.24</v>
      </c>
      <c r="C1179" s="83">
        <v>42.550000000000338</v>
      </c>
      <c r="D1179" s="83">
        <v>4</v>
      </c>
    </row>
    <row r="1180" spans="1:4" x14ac:dyDescent="0.25">
      <c r="A1180" s="29" t="s">
        <v>7319</v>
      </c>
      <c r="B1180" s="83">
        <v>4248.53</v>
      </c>
      <c r="C1180" s="83">
        <v>585.1400000000001</v>
      </c>
      <c r="D1180" s="83">
        <v>8</v>
      </c>
    </row>
    <row r="1181" spans="1:4" x14ac:dyDescent="0.25">
      <c r="A1181" s="29" t="s">
        <v>6812</v>
      </c>
      <c r="B1181" s="83">
        <v>4218.38</v>
      </c>
      <c r="C1181" s="83">
        <v>339.07000000000005</v>
      </c>
      <c r="D1181" s="83">
        <v>3</v>
      </c>
    </row>
    <row r="1182" spans="1:4" x14ac:dyDescent="0.25">
      <c r="A1182" s="29" t="s">
        <v>5627</v>
      </c>
      <c r="B1182" s="83">
        <v>4212.84</v>
      </c>
      <c r="C1182" s="83">
        <v>1013.8400000000003</v>
      </c>
      <c r="D1182" s="83">
        <v>7</v>
      </c>
    </row>
    <row r="1183" spans="1:4" x14ac:dyDescent="0.25">
      <c r="A1183" s="29" t="s">
        <v>6459</v>
      </c>
      <c r="B1183" s="83">
        <v>4140.92</v>
      </c>
      <c r="C1183" s="83">
        <v>948.60999999999967</v>
      </c>
      <c r="D1183" s="83">
        <v>4</v>
      </c>
    </row>
    <row r="1184" spans="1:4" x14ac:dyDescent="0.25">
      <c r="A1184" s="29" t="s">
        <v>5065</v>
      </c>
      <c r="B1184" s="83">
        <v>4120.41</v>
      </c>
      <c r="C1184" s="83">
        <v>505.51</v>
      </c>
      <c r="D1184" s="83">
        <v>4</v>
      </c>
    </row>
    <row r="1185" spans="1:4" x14ac:dyDescent="0.25">
      <c r="A1185" s="29" t="s">
        <v>7301</v>
      </c>
      <c r="B1185" s="83">
        <v>4100.05</v>
      </c>
      <c r="C1185" s="83">
        <v>681.39</v>
      </c>
      <c r="D1185" s="83">
        <v>5</v>
      </c>
    </row>
    <row r="1186" spans="1:4" x14ac:dyDescent="0.25">
      <c r="A1186" s="29" t="s">
        <v>5732</v>
      </c>
      <c r="B1186" s="83">
        <v>4082.83</v>
      </c>
      <c r="C1186" s="83">
        <v>301.97999999999996</v>
      </c>
      <c r="D1186" s="83">
        <v>5</v>
      </c>
    </row>
    <row r="1187" spans="1:4" x14ac:dyDescent="0.25">
      <c r="A1187" s="29" t="s">
        <v>6946</v>
      </c>
      <c r="B1187" s="83">
        <v>4082.3199999999997</v>
      </c>
      <c r="C1187" s="83">
        <v>924.54000000000008</v>
      </c>
      <c r="D1187" s="83">
        <v>5</v>
      </c>
    </row>
    <row r="1188" spans="1:4" x14ac:dyDescent="0.25">
      <c r="A1188" s="29" t="s">
        <v>6420</v>
      </c>
      <c r="B1188" s="83">
        <v>4062.27</v>
      </c>
      <c r="C1188" s="83">
        <v>879.33999999999992</v>
      </c>
      <c r="D1188" s="83">
        <v>5</v>
      </c>
    </row>
    <row r="1189" spans="1:4" x14ac:dyDescent="0.25">
      <c r="A1189" s="29" t="s">
        <v>5183</v>
      </c>
      <c r="B1189" s="83">
        <v>3993.39</v>
      </c>
      <c r="C1189" s="83">
        <v>392.61</v>
      </c>
      <c r="D1189" s="83">
        <v>5</v>
      </c>
    </row>
    <row r="1190" spans="1:4" x14ac:dyDescent="0.25">
      <c r="A1190" s="29" t="s">
        <v>6049</v>
      </c>
      <c r="B1190" s="83">
        <v>3978.63</v>
      </c>
      <c r="C1190" s="83">
        <v>879.35000000000014</v>
      </c>
      <c r="D1190" s="83">
        <v>6</v>
      </c>
    </row>
    <row r="1191" spans="1:4" x14ac:dyDescent="0.25">
      <c r="A1191" s="29" t="s">
        <v>6718</v>
      </c>
      <c r="B1191" s="83">
        <v>3966.6499999999996</v>
      </c>
      <c r="C1191" s="83">
        <v>1250.6899999999998</v>
      </c>
      <c r="D1191" s="83">
        <v>5</v>
      </c>
    </row>
    <row r="1192" spans="1:4" x14ac:dyDescent="0.25">
      <c r="A1192" s="29" t="s">
        <v>7084</v>
      </c>
      <c r="B1192" s="83">
        <v>3961.22</v>
      </c>
      <c r="C1192" s="83">
        <v>553.25999999999976</v>
      </c>
      <c r="D1192" s="83">
        <v>5</v>
      </c>
    </row>
    <row r="1193" spans="1:4" x14ac:dyDescent="0.25">
      <c r="A1193" s="29" t="s">
        <v>5446</v>
      </c>
      <c r="B1193" s="83">
        <v>3886.38</v>
      </c>
      <c r="C1193" s="83">
        <v>572.33000000000004</v>
      </c>
      <c r="D1193" s="83">
        <v>4</v>
      </c>
    </row>
    <row r="1194" spans="1:4" x14ac:dyDescent="0.25">
      <c r="A1194" s="29" t="s">
        <v>4938</v>
      </c>
      <c r="B1194" s="83">
        <v>3840.5</v>
      </c>
      <c r="C1194" s="83">
        <v>304.68</v>
      </c>
      <c r="D1194" s="83">
        <v>5</v>
      </c>
    </row>
    <row r="1195" spans="1:4" x14ac:dyDescent="0.25">
      <c r="A1195" s="29" t="s">
        <v>5612</v>
      </c>
      <c r="B1195" s="83">
        <v>3808.19</v>
      </c>
      <c r="C1195" s="83">
        <v>474.09000000000015</v>
      </c>
      <c r="D1195" s="83">
        <v>3</v>
      </c>
    </row>
    <row r="1196" spans="1:4" x14ac:dyDescent="0.25">
      <c r="A1196" s="29" t="s">
        <v>5750</v>
      </c>
      <c r="B1196" s="83">
        <v>3800.09</v>
      </c>
      <c r="C1196" s="83">
        <v>1183.2</v>
      </c>
      <c r="D1196" s="83">
        <v>6</v>
      </c>
    </row>
    <row r="1197" spans="1:4" x14ac:dyDescent="0.25">
      <c r="A1197" s="29" t="s">
        <v>5895</v>
      </c>
      <c r="B1197" s="83">
        <v>3786.27</v>
      </c>
      <c r="C1197" s="83">
        <v>805.06000000000006</v>
      </c>
      <c r="D1197" s="83">
        <v>2</v>
      </c>
    </row>
    <row r="1198" spans="1:4" x14ac:dyDescent="0.25">
      <c r="A1198" s="29" t="s">
        <v>7375</v>
      </c>
      <c r="B1198" s="83">
        <v>3777.9700000000003</v>
      </c>
      <c r="C1198" s="83">
        <v>829.29</v>
      </c>
      <c r="D1198" s="83">
        <v>6</v>
      </c>
    </row>
    <row r="1199" spans="1:4" x14ac:dyDescent="0.25">
      <c r="A1199" s="29" t="s">
        <v>7052</v>
      </c>
      <c r="B1199" s="83">
        <v>3715.1400000000003</v>
      </c>
      <c r="C1199" s="83">
        <v>955.11000000000013</v>
      </c>
      <c r="D1199" s="83">
        <v>3</v>
      </c>
    </row>
    <row r="1200" spans="1:4" x14ac:dyDescent="0.25">
      <c r="A1200" s="29" t="s">
        <v>6940</v>
      </c>
      <c r="B1200" s="83">
        <v>3669.25</v>
      </c>
      <c r="C1200" s="83">
        <v>1129</v>
      </c>
      <c r="D1200" s="83">
        <v>4</v>
      </c>
    </row>
    <row r="1201" spans="1:4" x14ac:dyDescent="0.25">
      <c r="A1201" s="29" t="s">
        <v>6216</v>
      </c>
      <c r="B1201" s="83">
        <v>3652.38</v>
      </c>
      <c r="C1201" s="83">
        <v>363.1400000000001</v>
      </c>
      <c r="D1201" s="83">
        <v>6</v>
      </c>
    </row>
    <row r="1202" spans="1:4" x14ac:dyDescent="0.25">
      <c r="A1202" s="29" t="s">
        <v>7356</v>
      </c>
      <c r="B1202" s="83">
        <v>3633.6900000000005</v>
      </c>
      <c r="C1202" s="83">
        <v>317.0800000000001</v>
      </c>
      <c r="D1202" s="83">
        <v>5</v>
      </c>
    </row>
    <row r="1203" spans="1:4" x14ac:dyDescent="0.25">
      <c r="A1203" s="29" t="s">
        <v>5473</v>
      </c>
      <c r="B1203" s="83">
        <v>3606.08</v>
      </c>
      <c r="C1203" s="83">
        <v>845.67999999999972</v>
      </c>
      <c r="D1203" s="83">
        <v>1</v>
      </c>
    </row>
    <row r="1204" spans="1:4" x14ac:dyDescent="0.25">
      <c r="A1204" s="29" t="s">
        <v>6977</v>
      </c>
      <c r="B1204" s="83">
        <v>3513.04</v>
      </c>
      <c r="C1204" s="83">
        <v>352.04999999999995</v>
      </c>
      <c r="D1204" s="83">
        <v>4</v>
      </c>
    </row>
    <row r="1205" spans="1:4" x14ac:dyDescent="0.25">
      <c r="A1205" s="29" t="s">
        <v>6625</v>
      </c>
      <c r="B1205" s="83">
        <v>3473.3199999999997</v>
      </c>
      <c r="C1205" s="83">
        <v>589.89</v>
      </c>
      <c r="D1205" s="83">
        <v>3</v>
      </c>
    </row>
    <row r="1206" spans="1:4" x14ac:dyDescent="0.25">
      <c r="A1206" s="29" t="s">
        <v>6169</v>
      </c>
      <c r="B1206" s="83">
        <v>3457.92</v>
      </c>
      <c r="C1206" s="83">
        <v>529.49000000000024</v>
      </c>
      <c r="D1206" s="83">
        <v>5</v>
      </c>
    </row>
    <row r="1207" spans="1:4" x14ac:dyDescent="0.25">
      <c r="A1207" s="29" t="s">
        <v>7429</v>
      </c>
      <c r="B1207" s="83">
        <v>3439.1099999999997</v>
      </c>
      <c r="C1207" s="83">
        <v>707.4899999999999</v>
      </c>
      <c r="D1207" s="83">
        <v>4</v>
      </c>
    </row>
    <row r="1208" spans="1:4" x14ac:dyDescent="0.25">
      <c r="A1208" s="29" t="s">
        <v>6580</v>
      </c>
      <c r="B1208" s="83">
        <v>3427.48</v>
      </c>
      <c r="C1208" s="83">
        <v>1026.24</v>
      </c>
      <c r="D1208" s="83">
        <v>1</v>
      </c>
    </row>
    <row r="1209" spans="1:4" x14ac:dyDescent="0.25">
      <c r="A1209" s="29" t="s">
        <v>6377</v>
      </c>
      <c r="B1209" s="83">
        <v>3415.7200000000003</v>
      </c>
      <c r="C1209" s="83">
        <v>623.89000000000021</v>
      </c>
      <c r="D1209" s="83">
        <v>3</v>
      </c>
    </row>
    <row r="1210" spans="1:4" x14ac:dyDescent="0.25">
      <c r="A1210" s="29" t="s">
        <v>7316</v>
      </c>
      <c r="B1210" s="83">
        <v>3361.37</v>
      </c>
      <c r="C1210" s="83">
        <v>700.16999999999985</v>
      </c>
      <c r="D1210" s="83">
        <v>3</v>
      </c>
    </row>
    <row r="1211" spans="1:4" x14ac:dyDescent="0.25">
      <c r="A1211" s="29" t="s">
        <v>7365</v>
      </c>
      <c r="B1211" s="83">
        <v>3303.09</v>
      </c>
      <c r="C1211" s="83">
        <v>1006.5600000000004</v>
      </c>
      <c r="D1211" s="83">
        <v>4</v>
      </c>
    </row>
    <row r="1212" spans="1:4" x14ac:dyDescent="0.25">
      <c r="A1212" s="29" t="s">
        <v>6321</v>
      </c>
      <c r="B1212" s="83">
        <v>3289</v>
      </c>
      <c r="C1212" s="83">
        <v>622.51</v>
      </c>
      <c r="D1212" s="83">
        <v>4</v>
      </c>
    </row>
    <row r="1213" spans="1:4" x14ac:dyDescent="0.25">
      <c r="A1213" s="29" t="s">
        <v>6014</v>
      </c>
      <c r="B1213" s="83">
        <v>3275.9700000000003</v>
      </c>
      <c r="C1213" s="83">
        <v>637.89</v>
      </c>
      <c r="D1213" s="83">
        <v>3</v>
      </c>
    </row>
    <row r="1214" spans="1:4" x14ac:dyDescent="0.25">
      <c r="A1214" s="29" t="s">
        <v>5359</v>
      </c>
      <c r="B1214" s="83">
        <v>3207.6</v>
      </c>
      <c r="C1214" s="83">
        <v>615.01999999999987</v>
      </c>
      <c r="D1214" s="83">
        <v>3</v>
      </c>
    </row>
    <row r="1215" spans="1:4" x14ac:dyDescent="0.25">
      <c r="A1215" s="29" t="s">
        <v>7261</v>
      </c>
      <c r="B1215" s="83">
        <v>3116.05</v>
      </c>
      <c r="C1215" s="83">
        <v>513.63999999999976</v>
      </c>
      <c r="D1215" s="83">
        <v>3</v>
      </c>
    </row>
    <row r="1216" spans="1:4" x14ac:dyDescent="0.25">
      <c r="A1216" s="29" t="s">
        <v>6585</v>
      </c>
      <c r="B1216" s="83">
        <v>3086.48</v>
      </c>
      <c r="C1216" s="83">
        <v>879.26</v>
      </c>
      <c r="D1216" s="83">
        <v>2</v>
      </c>
    </row>
    <row r="1217" spans="1:4" x14ac:dyDescent="0.25">
      <c r="A1217" s="29" t="s">
        <v>5507</v>
      </c>
      <c r="B1217" s="83">
        <v>3079.61</v>
      </c>
      <c r="C1217" s="83">
        <v>733.52</v>
      </c>
      <c r="D1217" s="83">
        <v>3</v>
      </c>
    </row>
    <row r="1218" spans="1:4" x14ac:dyDescent="0.25">
      <c r="A1218" s="29" t="s">
        <v>6837</v>
      </c>
      <c r="B1218" s="83">
        <v>3050.37</v>
      </c>
      <c r="C1218" s="83">
        <v>267.99000000000012</v>
      </c>
      <c r="D1218" s="83">
        <v>6</v>
      </c>
    </row>
    <row r="1219" spans="1:4" x14ac:dyDescent="0.25">
      <c r="A1219" s="29" t="s">
        <v>7049</v>
      </c>
      <c r="B1219" s="83">
        <v>2938.54</v>
      </c>
      <c r="C1219" s="83">
        <v>455.93999999999983</v>
      </c>
      <c r="D1219" s="83">
        <v>4</v>
      </c>
    </row>
    <row r="1220" spans="1:4" x14ac:dyDescent="0.25">
      <c r="A1220" s="29" t="s">
        <v>6588</v>
      </c>
      <c r="B1220" s="83">
        <v>2936.68</v>
      </c>
      <c r="C1220" s="83">
        <v>793.3399999999998</v>
      </c>
      <c r="D1220" s="83">
        <v>2</v>
      </c>
    </row>
    <row r="1221" spans="1:4" x14ac:dyDescent="0.25">
      <c r="A1221" s="29" t="s">
        <v>6305</v>
      </c>
      <c r="B1221" s="83">
        <v>2897.75</v>
      </c>
      <c r="C1221" s="83">
        <v>-273.8599999999999</v>
      </c>
      <c r="D1221" s="83">
        <v>2</v>
      </c>
    </row>
    <row r="1222" spans="1:4" x14ac:dyDescent="0.25">
      <c r="A1222" s="29" t="s">
        <v>6637</v>
      </c>
      <c r="B1222" s="83">
        <v>2848.51</v>
      </c>
      <c r="C1222" s="83">
        <v>738.11</v>
      </c>
      <c r="D1222" s="83">
        <v>3</v>
      </c>
    </row>
    <row r="1223" spans="1:4" x14ac:dyDescent="0.25">
      <c r="A1223" s="29" t="s">
        <v>7500</v>
      </c>
      <c r="B1223" s="83">
        <v>2826.49</v>
      </c>
      <c r="C1223" s="83">
        <v>489.63999999999982</v>
      </c>
      <c r="D1223" s="83">
        <v>1</v>
      </c>
    </row>
    <row r="1224" spans="1:4" x14ac:dyDescent="0.25">
      <c r="A1224" s="29" t="s">
        <v>5397</v>
      </c>
      <c r="B1224" s="83">
        <v>2802.9799999999996</v>
      </c>
      <c r="C1224" s="83">
        <v>688.06999999999971</v>
      </c>
      <c r="D1224" s="83">
        <v>3</v>
      </c>
    </row>
    <row r="1225" spans="1:4" x14ac:dyDescent="0.25">
      <c r="A1225" s="29" t="s">
        <v>5427</v>
      </c>
      <c r="B1225" s="83">
        <v>2795.09</v>
      </c>
      <c r="C1225" s="83">
        <v>807.38000000000011</v>
      </c>
      <c r="D1225" s="83">
        <v>3</v>
      </c>
    </row>
    <row r="1226" spans="1:4" x14ac:dyDescent="0.25">
      <c r="A1226" s="29" t="s">
        <v>6146</v>
      </c>
      <c r="B1226" s="83">
        <v>2793.93</v>
      </c>
      <c r="C1226" s="83">
        <v>-24.760000000000268</v>
      </c>
      <c r="D1226" s="83">
        <v>5</v>
      </c>
    </row>
    <row r="1227" spans="1:4" x14ac:dyDescent="0.25">
      <c r="A1227" s="29" t="s">
        <v>7181</v>
      </c>
      <c r="B1227" s="83">
        <v>2790.1000000000004</v>
      </c>
      <c r="C1227" s="83">
        <v>849.62000000000023</v>
      </c>
      <c r="D1227" s="83">
        <v>4</v>
      </c>
    </row>
    <row r="1228" spans="1:4" x14ac:dyDescent="0.25">
      <c r="A1228" s="29" t="s">
        <v>6952</v>
      </c>
      <c r="B1228" s="83">
        <v>2787.66</v>
      </c>
      <c r="C1228" s="83">
        <v>285.94999999999987</v>
      </c>
      <c r="D1228" s="83">
        <v>4</v>
      </c>
    </row>
    <row r="1229" spans="1:4" x14ac:dyDescent="0.25">
      <c r="A1229" s="29" t="s">
        <v>6758</v>
      </c>
      <c r="B1229" s="83">
        <v>2784.42</v>
      </c>
      <c r="C1229" s="83">
        <v>350.50000000000011</v>
      </c>
      <c r="D1229" s="83">
        <v>3</v>
      </c>
    </row>
    <row r="1230" spans="1:4" x14ac:dyDescent="0.25">
      <c r="A1230" s="29" t="s">
        <v>6806</v>
      </c>
      <c r="B1230" s="83">
        <v>2774.81</v>
      </c>
      <c r="C1230" s="83">
        <v>843.19999999999993</v>
      </c>
      <c r="D1230" s="83">
        <v>7</v>
      </c>
    </row>
    <row r="1231" spans="1:4" x14ac:dyDescent="0.25">
      <c r="A1231" s="29" t="s">
        <v>6669</v>
      </c>
      <c r="B1231" s="83">
        <v>2745.06</v>
      </c>
      <c r="C1231" s="83">
        <v>697.11</v>
      </c>
      <c r="D1231" s="83">
        <v>2</v>
      </c>
    </row>
    <row r="1232" spans="1:4" x14ac:dyDescent="0.25">
      <c r="A1232" s="29" t="s">
        <v>7283</v>
      </c>
      <c r="B1232" s="83">
        <v>2724.27</v>
      </c>
      <c r="C1232" s="83">
        <v>383.95999999999992</v>
      </c>
      <c r="D1232" s="83">
        <v>4</v>
      </c>
    </row>
    <row r="1233" spans="1:4" x14ac:dyDescent="0.25">
      <c r="A1233" s="29" t="s">
        <v>5374</v>
      </c>
      <c r="B1233" s="83">
        <v>2717.68</v>
      </c>
      <c r="C1233" s="83">
        <v>595.80999999999983</v>
      </c>
      <c r="D1233" s="83">
        <v>3</v>
      </c>
    </row>
    <row r="1234" spans="1:4" x14ac:dyDescent="0.25">
      <c r="A1234" s="29" t="s">
        <v>5577</v>
      </c>
      <c r="B1234" s="83">
        <v>2717.21</v>
      </c>
      <c r="C1234" s="83">
        <v>662.22000000000014</v>
      </c>
      <c r="D1234" s="83">
        <v>2</v>
      </c>
    </row>
    <row r="1235" spans="1:4" x14ac:dyDescent="0.25">
      <c r="A1235" s="29" t="s">
        <v>5325</v>
      </c>
      <c r="B1235" s="83">
        <v>2706.2</v>
      </c>
      <c r="C1235" s="83">
        <v>830.90000000000009</v>
      </c>
      <c r="D1235" s="83">
        <v>4</v>
      </c>
    </row>
    <row r="1236" spans="1:4" x14ac:dyDescent="0.25">
      <c r="A1236" s="29" t="s">
        <v>6240</v>
      </c>
      <c r="B1236" s="83">
        <v>2673.47</v>
      </c>
      <c r="C1236" s="83">
        <v>832.66999999999985</v>
      </c>
      <c r="D1236" s="83">
        <v>3</v>
      </c>
    </row>
    <row r="1237" spans="1:4" x14ac:dyDescent="0.25">
      <c r="A1237" s="29" t="s">
        <v>7194</v>
      </c>
      <c r="B1237" s="83">
        <v>2650.24</v>
      </c>
      <c r="C1237" s="83">
        <v>245.91000000000011</v>
      </c>
      <c r="D1237" s="83">
        <v>2</v>
      </c>
    </row>
    <row r="1238" spans="1:4" x14ac:dyDescent="0.25">
      <c r="A1238" s="29" t="s">
        <v>5088</v>
      </c>
      <c r="B1238" s="83">
        <v>2618.4499999999998</v>
      </c>
      <c r="C1238" s="83">
        <v>1017.7599999999998</v>
      </c>
      <c r="D1238" s="83">
        <v>4</v>
      </c>
    </row>
    <row r="1239" spans="1:4" x14ac:dyDescent="0.25">
      <c r="A1239" s="29" t="s">
        <v>6456</v>
      </c>
      <c r="B1239" s="83">
        <v>2617</v>
      </c>
      <c r="C1239" s="83">
        <v>624.7399999999999</v>
      </c>
      <c r="D1239" s="83">
        <v>3</v>
      </c>
    </row>
    <row r="1240" spans="1:4" x14ac:dyDescent="0.25">
      <c r="A1240" s="29" t="s">
        <v>5433</v>
      </c>
      <c r="B1240" s="83">
        <v>2615.5300000000002</v>
      </c>
      <c r="C1240" s="83">
        <v>570.34999999999991</v>
      </c>
      <c r="D1240" s="83">
        <v>5</v>
      </c>
    </row>
    <row r="1241" spans="1:4" x14ac:dyDescent="0.25">
      <c r="A1241" s="29" t="s">
        <v>7030</v>
      </c>
      <c r="B1241" s="83">
        <v>2613.77</v>
      </c>
      <c r="C1241" s="83">
        <v>373.8299999999997</v>
      </c>
      <c r="D1241" s="83">
        <v>3</v>
      </c>
    </row>
    <row r="1242" spans="1:4" x14ac:dyDescent="0.25">
      <c r="A1242" s="29" t="s">
        <v>6234</v>
      </c>
      <c r="B1242" s="83">
        <v>2605.7600000000002</v>
      </c>
      <c r="C1242" s="83">
        <v>828.12000000000023</v>
      </c>
      <c r="D1242" s="83">
        <v>4</v>
      </c>
    </row>
    <row r="1243" spans="1:4" x14ac:dyDescent="0.25">
      <c r="A1243" s="29" t="s">
        <v>6651</v>
      </c>
      <c r="B1243" s="83">
        <v>2598.39</v>
      </c>
      <c r="C1243" s="83">
        <v>481.41999999999996</v>
      </c>
      <c r="D1243" s="83">
        <v>2</v>
      </c>
    </row>
    <row r="1244" spans="1:4" x14ac:dyDescent="0.25">
      <c r="A1244" s="29" t="s">
        <v>5935</v>
      </c>
      <c r="B1244" s="83">
        <v>2598.16</v>
      </c>
      <c r="C1244" s="83">
        <v>285.77999999999986</v>
      </c>
      <c r="D1244" s="83">
        <v>1</v>
      </c>
    </row>
    <row r="1245" spans="1:4" x14ac:dyDescent="0.25">
      <c r="A1245" s="29" t="s">
        <v>7438</v>
      </c>
      <c r="B1245" s="83">
        <v>2591.7199999999998</v>
      </c>
      <c r="C1245" s="83">
        <v>724.54999999999984</v>
      </c>
      <c r="D1245" s="83">
        <v>5</v>
      </c>
    </row>
    <row r="1246" spans="1:4" x14ac:dyDescent="0.25">
      <c r="A1246" s="29" t="s">
        <v>5353</v>
      </c>
      <c r="B1246" s="83">
        <v>2590.2600000000002</v>
      </c>
      <c r="C1246" s="83">
        <v>464.22999999999985</v>
      </c>
      <c r="D1246" s="83">
        <v>2</v>
      </c>
    </row>
    <row r="1247" spans="1:4" x14ac:dyDescent="0.25">
      <c r="A1247" s="29" t="s">
        <v>5033</v>
      </c>
      <c r="B1247" s="83">
        <v>2527.69</v>
      </c>
      <c r="C1247" s="83">
        <v>332.53000000000014</v>
      </c>
      <c r="D1247" s="83">
        <v>2</v>
      </c>
    </row>
    <row r="1248" spans="1:4" x14ac:dyDescent="0.25">
      <c r="A1248" s="29" t="s">
        <v>6910</v>
      </c>
      <c r="B1248" s="83">
        <v>2503.06</v>
      </c>
      <c r="C1248" s="83">
        <v>755.42</v>
      </c>
      <c r="D1248" s="83">
        <v>3</v>
      </c>
    </row>
    <row r="1249" spans="1:4" x14ac:dyDescent="0.25">
      <c r="A1249" s="29" t="s">
        <v>6690</v>
      </c>
      <c r="B1249" s="83">
        <v>2405.09</v>
      </c>
      <c r="C1249" s="83">
        <v>544.05999999999995</v>
      </c>
      <c r="D1249" s="83">
        <v>2</v>
      </c>
    </row>
    <row r="1250" spans="1:4" x14ac:dyDescent="0.25">
      <c r="A1250" s="29" t="s">
        <v>5597</v>
      </c>
      <c r="B1250" s="83">
        <v>2377.4499999999998</v>
      </c>
      <c r="C1250" s="83">
        <v>656.78000000000009</v>
      </c>
      <c r="D1250" s="83">
        <v>2</v>
      </c>
    </row>
    <row r="1251" spans="1:4" x14ac:dyDescent="0.25">
      <c r="A1251" s="29" t="s">
        <v>6761</v>
      </c>
      <c r="B1251" s="83">
        <v>2366.12</v>
      </c>
      <c r="C1251" s="83">
        <v>158.18</v>
      </c>
      <c r="D1251" s="83">
        <v>2</v>
      </c>
    </row>
    <row r="1252" spans="1:4" x14ac:dyDescent="0.25">
      <c r="A1252" s="29" t="s">
        <v>5394</v>
      </c>
      <c r="B1252" s="83">
        <v>2337.98</v>
      </c>
      <c r="C1252" s="83">
        <v>239.82999999999998</v>
      </c>
      <c r="D1252" s="83">
        <v>3</v>
      </c>
    </row>
    <row r="1253" spans="1:4" x14ac:dyDescent="0.25">
      <c r="A1253" s="29" t="s">
        <v>6213</v>
      </c>
      <c r="B1253" s="83">
        <v>2306.44</v>
      </c>
      <c r="C1253" s="83">
        <v>496.23</v>
      </c>
      <c r="D1253" s="83">
        <v>3</v>
      </c>
    </row>
    <row r="1254" spans="1:4" x14ac:dyDescent="0.25">
      <c r="A1254" s="29" t="s">
        <v>6251</v>
      </c>
      <c r="B1254" s="83">
        <v>2290.6</v>
      </c>
      <c r="C1254" s="83">
        <v>938.01999999999987</v>
      </c>
      <c r="D1254" s="83">
        <v>3</v>
      </c>
    </row>
    <row r="1255" spans="1:4" x14ac:dyDescent="0.25">
      <c r="A1255" s="29" t="s">
        <v>7273</v>
      </c>
      <c r="B1255" s="83">
        <v>2202.2799999999997</v>
      </c>
      <c r="C1255" s="83">
        <v>452.07999999999981</v>
      </c>
      <c r="D1255" s="83">
        <v>2</v>
      </c>
    </row>
    <row r="1256" spans="1:4" x14ac:dyDescent="0.25">
      <c r="A1256" s="29" t="s">
        <v>7362</v>
      </c>
      <c r="B1256" s="83">
        <v>2162.81</v>
      </c>
      <c r="C1256" s="83">
        <v>-2.0600000000000023</v>
      </c>
      <c r="D1256" s="83">
        <v>3</v>
      </c>
    </row>
    <row r="1257" spans="1:4" x14ac:dyDescent="0.25">
      <c r="A1257" s="29" t="s">
        <v>6862</v>
      </c>
      <c r="B1257" s="83">
        <v>2159.6</v>
      </c>
      <c r="C1257" s="83">
        <v>-120.85000000000022</v>
      </c>
      <c r="D1257" s="83">
        <v>3</v>
      </c>
    </row>
    <row r="1258" spans="1:4" x14ac:dyDescent="0.25">
      <c r="A1258" s="29" t="s">
        <v>6282</v>
      </c>
      <c r="B1258" s="83">
        <v>2130.39</v>
      </c>
      <c r="C1258" s="83">
        <v>294.87999999999988</v>
      </c>
      <c r="D1258" s="83">
        <v>2</v>
      </c>
    </row>
    <row r="1259" spans="1:4" x14ac:dyDescent="0.25">
      <c r="A1259" s="29" t="s">
        <v>6121</v>
      </c>
      <c r="B1259" s="83">
        <v>2080.6999999999998</v>
      </c>
      <c r="C1259" s="83">
        <v>771.70000000000016</v>
      </c>
      <c r="D1259" s="83">
        <v>3</v>
      </c>
    </row>
    <row r="1260" spans="1:4" x14ac:dyDescent="0.25">
      <c r="A1260" s="29" t="s">
        <v>6904</v>
      </c>
      <c r="B1260" s="83">
        <v>2073.09</v>
      </c>
      <c r="C1260" s="83">
        <v>371.09000000000003</v>
      </c>
      <c r="D1260" s="83">
        <v>2</v>
      </c>
    </row>
    <row r="1261" spans="1:4" x14ac:dyDescent="0.25">
      <c r="A1261" s="29" t="s">
        <v>7018</v>
      </c>
      <c r="B1261" s="83">
        <v>2055.79</v>
      </c>
      <c r="C1261" s="83">
        <v>469.40999999999991</v>
      </c>
      <c r="D1261" s="83">
        <v>2</v>
      </c>
    </row>
    <row r="1262" spans="1:4" x14ac:dyDescent="0.25">
      <c r="A1262" s="29" t="s">
        <v>7104</v>
      </c>
      <c r="B1262" s="83">
        <v>2044.45</v>
      </c>
      <c r="C1262" s="83">
        <v>365.08000000000004</v>
      </c>
      <c r="D1262" s="83">
        <v>3</v>
      </c>
    </row>
    <row r="1263" spans="1:4" x14ac:dyDescent="0.25">
      <c r="A1263" s="29" t="s">
        <v>5222</v>
      </c>
      <c r="B1263" s="83">
        <v>2015.5099999999998</v>
      </c>
      <c r="C1263" s="83">
        <v>65.429999999999922</v>
      </c>
      <c r="D1263" s="83">
        <v>2</v>
      </c>
    </row>
    <row r="1264" spans="1:4" x14ac:dyDescent="0.25">
      <c r="A1264" s="29" t="s">
        <v>5591</v>
      </c>
      <c r="B1264" s="83">
        <v>1984</v>
      </c>
      <c r="C1264" s="83">
        <v>361.20000000000005</v>
      </c>
      <c r="D1264" s="83">
        <v>3</v>
      </c>
    </row>
    <row r="1265" spans="1:4" x14ac:dyDescent="0.25">
      <c r="A1265" s="29" t="s">
        <v>5364</v>
      </c>
      <c r="B1265" s="83">
        <v>1973.46</v>
      </c>
      <c r="C1265" s="83">
        <v>220.56</v>
      </c>
      <c r="D1265" s="83">
        <v>2</v>
      </c>
    </row>
    <row r="1266" spans="1:4" x14ac:dyDescent="0.25">
      <c r="A1266" s="29" t="s">
        <v>5532</v>
      </c>
      <c r="B1266" s="83">
        <v>1968.05</v>
      </c>
      <c r="C1266" s="83">
        <v>526.97</v>
      </c>
      <c r="D1266" s="83">
        <v>2</v>
      </c>
    </row>
    <row r="1267" spans="1:4" x14ac:dyDescent="0.25">
      <c r="A1267" s="29" t="s">
        <v>6931</v>
      </c>
      <c r="B1267" s="83">
        <v>1909.89</v>
      </c>
      <c r="C1267" s="83">
        <v>509.50000000000006</v>
      </c>
      <c r="D1267" s="83">
        <v>4</v>
      </c>
    </row>
    <row r="1268" spans="1:4" x14ac:dyDescent="0.25">
      <c r="A1268" s="29" t="s">
        <v>4959</v>
      </c>
      <c r="B1268" s="83">
        <v>1879.4900000000002</v>
      </c>
      <c r="C1268" s="83">
        <v>317.44000000000017</v>
      </c>
      <c r="D1268" s="83">
        <v>2</v>
      </c>
    </row>
    <row r="1269" spans="1:4" x14ac:dyDescent="0.25">
      <c r="A1269" s="29" t="s">
        <v>5735</v>
      </c>
      <c r="B1269" s="83">
        <v>1815.29</v>
      </c>
      <c r="C1269" s="83">
        <v>724.37</v>
      </c>
      <c r="D1269" s="83">
        <v>3</v>
      </c>
    </row>
    <row r="1270" spans="1:4" x14ac:dyDescent="0.25">
      <c r="A1270" s="29" t="s">
        <v>6052</v>
      </c>
      <c r="B1270" s="83">
        <v>1716.78</v>
      </c>
      <c r="C1270" s="83">
        <v>507.59999999999997</v>
      </c>
      <c r="D1270" s="83">
        <v>1</v>
      </c>
    </row>
    <row r="1271" spans="1:4" x14ac:dyDescent="0.25">
      <c r="A1271" s="29" t="s">
        <v>5961</v>
      </c>
      <c r="B1271" s="83">
        <v>1700.04</v>
      </c>
      <c r="C1271" s="83">
        <v>31.409999999999926</v>
      </c>
      <c r="D1271" s="83">
        <v>3</v>
      </c>
    </row>
    <row r="1272" spans="1:4" x14ac:dyDescent="0.25">
      <c r="A1272" s="29" t="s">
        <v>5944</v>
      </c>
      <c r="B1272" s="83">
        <v>1696.37</v>
      </c>
      <c r="C1272" s="83">
        <v>-26.840000000000146</v>
      </c>
      <c r="D1272" s="83">
        <v>2</v>
      </c>
    </row>
    <row r="1273" spans="1:4" x14ac:dyDescent="0.25">
      <c r="A1273" s="29" t="s">
        <v>6127</v>
      </c>
      <c r="B1273" s="83">
        <v>1611.0500000000002</v>
      </c>
      <c r="C1273" s="83">
        <v>321</v>
      </c>
      <c r="D1273" s="83">
        <v>2</v>
      </c>
    </row>
    <row r="1274" spans="1:4" x14ac:dyDescent="0.25">
      <c r="A1274" s="29" t="s">
        <v>6181</v>
      </c>
      <c r="B1274" s="83">
        <v>1585.5</v>
      </c>
      <c r="C1274" s="83">
        <v>305.02000000000004</v>
      </c>
      <c r="D1274" s="83">
        <v>2</v>
      </c>
    </row>
    <row r="1275" spans="1:4" x14ac:dyDescent="0.25">
      <c r="A1275" s="29" t="s">
        <v>5559</v>
      </c>
      <c r="B1275" s="83">
        <v>1572.73</v>
      </c>
      <c r="C1275" s="83">
        <v>457.28999999999996</v>
      </c>
      <c r="D1275" s="83">
        <v>2</v>
      </c>
    </row>
    <row r="1276" spans="1:4" x14ac:dyDescent="0.25">
      <c r="A1276" s="29" t="s">
        <v>7280</v>
      </c>
      <c r="B1276" s="83">
        <v>1540.04</v>
      </c>
      <c r="C1276" s="83">
        <v>474.21000000000004</v>
      </c>
      <c r="D1276" s="83">
        <v>2</v>
      </c>
    </row>
    <row r="1277" spans="1:4" x14ac:dyDescent="0.25">
      <c r="A1277" s="29" t="s">
        <v>6859</v>
      </c>
      <c r="B1277" s="83">
        <v>1538.82</v>
      </c>
      <c r="C1277" s="83">
        <v>457.43999999999994</v>
      </c>
      <c r="D1277" s="83">
        <v>2</v>
      </c>
    </row>
    <row r="1278" spans="1:4" x14ac:dyDescent="0.25">
      <c r="A1278" s="29" t="s">
        <v>5452</v>
      </c>
      <c r="B1278" s="83">
        <v>1478.34</v>
      </c>
      <c r="C1278" s="83">
        <v>357.78</v>
      </c>
      <c r="D1278" s="83">
        <v>1</v>
      </c>
    </row>
    <row r="1279" spans="1:4" x14ac:dyDescent="0.25">
      <c r="A1279" s="29" t="s">
        <v>7413</v>
      </c>
      <c r="B1279" s="83">
        <v>1448.4</v>
      </c>
      <c r="C1279" s="83">
        <v>333.18000000000006</v>
      </c>
      <c r="D1279" s="83">
        <v>3</v>
      </c>
    </row>
    <row r="1280" spans="1:4" x14ac:dyDescent="0.25">
      <c r="A1280" s="29" t="s">
        <v>5874</v>
      </c>
      <c r="B1280" s="83">
        <v>1434.85</v>
      </c>
      <c r="C1280" s="83">
        <v>320.26999999999992</v>
      </c>
      <c r="D1280" s="83">
        <v>3</v>
      </c>
    </row>
    <row r="1281" spans="1:4" x14ac:dyDescent="0.25">
      <c r="A1281" s="29" t="s">
        <v>6556</v>
      </c>
      <c r="B1281" s="83">
        <v>1384.22</v>
      </c>
      <c r="C1281" s="83">
        <v>177.94000000000011</v>
      </c>
      <c r="D1281" s="83">
        <v>2</v>
      </c>
    </row>
    <row r="1282" spans="1:4" x14ac:dyDescent="0.25">
      <c r="A1282" s="29" t="s">
        <v>5403</v>
      </c>
      <c r="B1282" s="83">
        <v>1369.35</v>
      </c>
      <c r="C1282" s="83">
        <v>316.32999999999993</v>
      </c>
      <c r="D1282" s="83">
        <v>1</v>
      </c>
    </row>
    <row r="1283" spans="1:4" x14ac:dyDescent="0.25">
      <c r="A1283" s="29" t="s">
        <v>5949</v>
      </c>
      <c r="B1283" s="83">
        <v>1334.6100000000001</v>
      </c>
      <c r="C1283" s="83">
        <v>93.670000000000016</v>
      </c>
      <c r="D1283" s="83">
        <v>3</v>
      </c>
    </row>
    <row r="1284" spans="1:4" x14ac:dyDescent="0.25">
      <c r="A1284" s="29" t="s">
        <v>6008</v>
      </c>
      <c r="B1284" s="83">
        <v>1331.55</v>
      </c>
      <c r="C1284" s="83">
        <v>249.25999999999996</v>
      </c>
      <c r="D1284" s="83">
        <v>2</v>
      </c>
    </row>
    <row r="1285" spans="1:4" x14ac:dyDescent="0.25">
      <c r="A1285" s="29" t="s">
        <v>6634</v>
      </c>
      <c r="B1285" s="83">
        <v>1288.31</v>
      </c>
      <c r="C1285" s="83">
        <v>174.91999999999993</v>
      </c>
      <c r="D1285" s="83">
        <v>1</v>
      </c>
    </row>
    <row r="1286" spans="1:4" x14ac:dyDescent="0.25">
      <c r="A1286" s="29" t="s">
        <v>5905</v>
      </c>
      <c r="B1286" s="83">
        <v>1263.1600000000001</v>
      </c>
      <c r="C1286" s="83">
        <v>285.97000000000003</v>
      </c>
      <c r="D1286" s="83">
        <v>1</v>
      </c>
    </row>
    <row r="1287" spans="1:4" x14ac:dyDescent="0.25">
      <c r="A1287" s="29" t="s">
        <v>7141</v>
      </c>
      <c r="B1287" s="83">
        <v>1250.47</v>
      </c>
      <c r="C1287" s="83">
        <v>245.23000000000005</v>
      </c>
      <c r="D1287" s="83">
        <v>1</v>
      </c>
    </row>
    <row r="1288" spans="1:4" x14ac:dyDescent="0.25">
      <c r="A1288" s="29" t="s">
        <v>6447</v>
      </c>
      <c r="B1288" s="83">
        <v>1212.98</v>
      </c>
      <c r="C1288" s="83">
        <v>221.22000000000006</v>
      </c>
      <c r="D1288" s="83">
        <v>1</v>
      </c>
    </row>
    <row r="1289" spans="1:4" x14ac:dyDescent="0.25">
      <c r="A1289" s="29" t="s">
        <v>6130</v>
      </c>
      <c r="B1289" s="83">
        <v>1212.6099999999999</v>
      </c>
      <c r="C1289" s="83">
        <v>267.2399999999999</v>
      </c>
      <c r="D1289" s="83">
        <v>1</v>
      </c>
    </row>
    <row r="1290" spans="1:4" x14ac:dyDescent="0.25">
      <c r="A1290" s="29" t="s">
        <v>5002</v>
      </c>
      <c r="B1290" s="83">
        <v>1201.1400000000001</v>
      </c>
      <c r="C1290" s="83">
        <v>401.7000000000001</v>
      </c>
      <c r="D1290" s="83">
        <v>2</v>
      </c>
    </row>
    <row r="1291" spans="1:4" x14ac:dyDescent="0.25">
      <c r="A1291" s="29" t="s">
        <v>5145</v>
      </c>
      <c r="B1291" s="83">
        <v>1133.69</v>
      </c>
      <c r="C1291" s="83">
        <v>332.94000000000005</v>
      </c>
      <c r="D1291" s="83">
        <v>2</v>
      </c>
    </row>
    <row r="1292" spans="1:4" x14ac:dyDescent="0.25">
      <c r="A1292" s="29" t="s">
        <v>6191</v>
      </c>
      <c r="B1292" s="83">
        <v>1102.43</v>
      </c>
      <c r="C1292" s="83">
        <v>5.1700000000000728</v>
      </c>
      <c r="D1292" s="83">
        <v>2</v>
      </c>
    </row>
    <row r="1293" spans="1:4" x14ac:dyDescent="0.25">
      <c r="A1293" s="29" t="s">
        <v>7421</v>
      </c>
      <c r="B1293" s="83">
        <v>1062.99</v>
      </c>
      <c r="C1293" s="83">
        <v>195.37</v>
      </c>
      <c r="D1293" s="83">
        <v>1</v>
      </c>
    </row>
    <row r="1294" spans="1:4" x14ac:dyDescent="0.25">
      <c r="A1294" s="29" t="s">
        <v>6622</v>
      </c>
      <c r="B1294" s="83">
        <v>1034.07</v>
      </c>
      <c r="C1294" s="83">
        <v>-23.270000000000088</v>
      </c>
      <c r="D1294" s="83">
        <v>2</v>
      </c>
    </row>
    <row r="1295" spans="1:4" x14ac:dyDescent="0.25">
      <c r="A1295" s="29" t="s">
        <v>6318</v>
      </c>
      <c r="B1295" s="83">
        <v>1025.96</v>
      </c>
      <c r="C1295" s="83">
        <v>172.04000000000002</v>
      </c>
      <c r="D1295" s="83">
        <v>1</v>
      </c>
    </row>
    <row r="1296" spans="1:4" x14ac:dyDescent="0.25">
      <c r="A1296" s="29" t="s">
        <v>7001</v>
      </c>
      <c r="B1296" s="83">
        <v>1021.57</v>
      </c>
      <c r="C1296" s="83">
        <v>145.01000000000005</v>
      </c>
      <c r="D1296" s="83">
        <v>1</v>
      </c>
    </row>
    <row r="1297" spans="1:4" x14ac:dyDescent="0.25">
      <c r="A1297" s="29" t="s">
        <v>7453</v>
      </c>
      <c r="B1297" s="83">
        <v>1010.53</v>
      </c>
      <c r="C1297" s="83">
        <v>147.52999999999997</v>
      </c>
      <c r="D1297" s="83">
        <v>1</v>
      </c>
    </row>
    <row r="1298" spans="1:4" x14ac:dyDescent="0.25">
      <c r="A1298" s="29" t="s">
        <v>6491</v>
      </c>
      <c r="B1298" s="83">
        <v>979.54</v>
      </c>
      <c r="C1298" s="83">
        <v>71.949999999999974</v>
      </c>
      <c r="D1298" s="83">
        <v>1</v>
      </c>
    </row>
    <row r="1299" spans="1:4" x14ac:dyDescent="0.25">
      <c r="A1299" s="29" t="s">
        <v>6482</v>
      </c>
      <c r="B1299" s="83">
        <v>944.27</v>
      </c>
      <c r="C1299" s="83">
        <v>178.77</v>
      </c>
      <c r="D1299" s="83">
        <v>1</v>
      </c>
    </row>
    <row r="1300" spans="1:4" x14ac:dyDescent="0.25">
      <c r="A1300" s="29" t="s">
        <v>6067</v>
      </c>
      <c r="B1300" s="83">
        <v>906.44</v>
      </c>
      <c r="C1300" s="83">
        <v>189.10000000000011</v>
      </c>
      <c r="D1300" s="83">
        <v>2</v>
      </c>
    </row>
    <row r="1301" spans="1:4" x14ac:dyDescent="0.25">
      <c r="A1301" s="29" t="s">
        <v>5128</v>
      </c>
      <c r="B1301" s="83">
        <v>869.65</v>
      </c>
      <c r="C1301" s="83">
        <v>130.15999999999994</v>
      </c>
      <c r="D1301" s="83">
        <v>1</v>
      </c>
    </row>
    <row r="1302" spans="1:4" x14ac:dyDescent="0.25">
      <c r="A1302" s="29" t="s">
        <v>6243</v>
      </c>
      <c r="B1302" s="83">
        <v>777.32</v>
      </c>
      <c r="C1302" s="83">
        <v>312.14000000000004</v>
      </c>
      <c r="D1302" s="83">
        <v>1</v>
      </c>
    </row>
    <row r="1303" spans="1:4" x14ac:dyDescent="0.25">
      <c r="A1303" s="29" t="s">
        <v>6971</v>
      </c>
      <c r="B1303" s="83">
        <v>682.2</v>
      </c>
      <c r="C1303" s="83">
        <v>235.21000000000004</v>
      </c>
      <c r="D1303" s="83">
        <v>1</v>
      </c>
    </row>
    <row r="1304" spans="1:4" x14ac:dyDescent="0.25">
      <c r="A1304" s="29" t="s">
        <v>5026</v>
      </c>
      <c r="B1304" s="83">
        <v>654.70000000000005</v>
      </c>
      <c r="C1304" s="83">
        <v>55.4600000000001</v>
      </c>
      <c r="D1304" s="83">
        <v>1</v>
      </c>
    </row>
    <row r="1305" spans="1:4" x14ac:dyDescent="0.25">
      <c r="A1305" s="29" t="s">
        <v>5400</v>
      </c>
      <c r="B1305" s="83">
        <v>606.77</v>
      </c>
      <c r="C1305" s="83">
        <v>-52.38000000000001</v>
      </c>
      <c r="D1305" s="83">
        <v>2</v>
      </c>
    </row>
    <row r="1306" spans="1:4" x14ac:dyDescent="0.25">
      <c r="A1306" s="29" t="s">
        <v>5409</v>
      </c>
      <c r="B1306" s="83">
        <v>554.80999999999995</v>
      </c>
      <c r="C1306" s="83">
        <v>184.58999999999992</v>
      </c>
      <c r="D1306" s="83">
        <v>2</v>
      </c>
    </row>
    <row r="1307" spans="1:4" x14ac:dyDescent="0.25">
      <c r="A1307" s="29" t="s">
        <v>6203</v>
      </c>
      <c r="B1307" s="83">
        <v>461.01</v>
      </c>
      <c r="C1307" s="83">
        <v>144.06</v>
      </c>
      <c r="D1307" s="83">
        <v>1</v>
      </c>
    </row>
    <row r="1308" spans="1:4" x14ac:dyDescent="0.25">
      <c r="A1308" s="29" t="s">
        <v>6263</v>
      </c>
      <c r="B1308" s="83">
        <v>457.3</v>
      </c>
      <c r="C1308" s="83">
        <v>64.400000000000006</v>
      </c>
      <c r="D1308" s="83">
        <v>1</v>
      </c>
    </row>
    <row r="1309" spans="1:4" x14ac:dyDescent="0.25">
      <c r="A1309" s="29" t="s">
        <v>5276</v>
      </c>
      <c r="B1309" s="83">
        <v>400.6</v>
      </c>
      <c r="C1309" s="83">
        <v>-28.84999999999998</v>
      </c>
      <c r="D1309" s="83">
        <v>1</v>
      </c>
    </row>
    <row r="1310" spans="1:4" x14ac:dyDescent="0.25">
      <c r="A1310" s="29" t="s">
        <v>6161</v>
      </c>
      <c r="B1310" s="83">
        <v>0</v>
      </c>
      <c r="C1310" s="83">
        <v>0</v>
      </c>
      <c r="D1310" s="83">
        <v>0</v>
      </c>
    </row>
    <row r="1311" spans="1:4" x14ac:dyDescent="0.25">
      <c r="A1311" s="29" t="s">
        <v>5023</v>
      </c>
      <c r="B1311" s="83">
        <v>0</v>
      </c>
      <c r="C1311" s="83">
        <v>0</v>
      </c>
      <c r="D1311" s="83">
        <v>0</v>
      </c>
    </row>
    <row r="1312" spans="1:4" x14ac:dyDescent="0.25">
      <c r="A1312" s="29" t="s">
        <v>5439</v>
      </c>
      <c r="B1312" s="83">
        <v>0</v>
      </c>
      <c r="C1312" s="83">
        <v>0</v>
      </c>
      <c r="D1312" s="83">
        <v>0</v>
      </c>
    </row>
    <row r="1313" spans="1:4" x14ac:dyDescent="0.25">
      <c r="A1313" s="29" t="s">
        <v>9219</v>
      </c>
      <c r="B1313" s="83">
        <v>9227179.9599999804</v>
      </c>
      <c r="C1313" s="83">
        <v>1804518.5400000012</v>
      </c>
      <c r="D1313" s="83">
        <v>6118</v>
      </c>
    </row>
    <row r="1316" spans="1:4" x14ac:dyDescent="0.25">
      <c r="A1316" s="28" t="s">
        <v>9218</v>
      </c>
      <c r="B1316" t="s">
        <v>9221</v>
      </c>
      <c r="C1316" t="s">
        <v>9222</v>
      </c>
      <c r="D1316" t="s">
        <v>9220</v>
      </c>
    </row>
    <row r="1317" spans="1:4" x14ac:dyDescent="0.25">
      <c r="A1317" s="29" t="s">
        <v>4952</v>
      </c>
      <c r="B1317" s="83">
        <v>2998441.7500000014</v>
      </c>
      <c r="C1317" s="83">
        <v>590296.49000000011</v>
      </c>
      <c r="D1317" s="83">
        <v>1966</v>
      </c>
    </row>
    <row r="1318" spans="1:4" x14ac:dyDescent="0.25">
      <c r="A1318" s="29" t="s">
        <v>4944</v>
      </c>
      <c r="B1318" s="83">
        <v>2863695.050000004</v>
      </c>
      <c r="C1318" s="83">
        <v>550567.27999999933</v>
      </c>
      <c r="D1318" s="83">
        <v>1879</v>
      </c>
    </row>
    <row r="1319" spans="1:4" x14ac:dyDescent="0.25">
      <c r="A1319" s="29" t="s">
        <v>4936</v>
      </c>
      <c r="B1319" s="83">
        <v>2558088.3400000008</v>
      </c>
      <c r="C1319" s="83">
        <v>504419.27</v>
      </c>
      <c r="D1319" s="83">
        <v>1709</v>
      </c>
    </row>
    <row r="1320" spans="1:4" x14ac:dyDescent="0.25">
      <c r="A1320" s="29" t="s">
        <v>5059</v>
      </c>
      <c r="B1320" s="83">
        <v>806954.82000000053</v>
      </c>
      <c r="C1320" s="83">
        <v>159235.49999999994</v>
      </c>
      <c r="D1320" s="83">
        <v>564</v>
      </c>
    </row>
    <row r="1321" spans="1:4" x14ac:dyDescent="0.25">
      <c r="A1321" s="29" t="s">
        <v>9219</v>
      </c>
      <c r="B1321" s="83">
        <v>9227179.9600000065</v>
      </c>
      <c r="C1321" s="83">
        <v>1804518.5399999996</v>
      </c>
      <c r="D1321" s="83">
        <v>6118</v>
      </c>
    </row>
    <row r="1324" spans="1:4" x14ac:dyDescent="0.25">
      <c r="A1324" s="28" t="s">
        <v>9218</v>
      </c>
      <c r="B1324" t="s">
        <v>9221</v>
      </c>
      <c r="C1324" t="s">
        <v>9222</v>
      </c>
      <c r="D1324" t="s">
        <v>9220</v>
      </c>
    </row>
    <row r="1325" spans="1:4" x14ac:dyDescent="0.25">
      <c r="A1325" s="29" t="s">
        <v>4930</v>
      </c>
      <c r="B1325" s="83">
        <v>4600867.4099999964</v>
      </c>
      <c r="C1325" s="83">
        <v>909498.77999999991</v>
      </c>
      <c r="D1325" s="83">
        <v>3103</v>
      </c>
    </row>
    <row r="1326" spans="1:4" x14ac:dyDescent="0.25">
      <c r="A1326" s="29" t="s">
        <v>4966</v>
      </c>
      <c r="B1326" s="83">
        <v>4626312.5500000063</v>
      </c>
      <c r="C1326" s="83">
        <v>895019.76000000106</v>
      </c>
      <c r="D1326" s="83">
        <v>3015</v>
      </c>
    </row>
    <row r="1327" spans="1:4" x14ac:dyDescent="0.25">
      <c r="A1327" s="29" t="s">
        <v>9219</v>
      </c>
      <c r="B1327" s="83">
        <v>9227179.9600000028</v>
      </c>
      <c r="C1327" s="83">
        <v>1804518.540000001</v>
      </c>
      <c r="D1327" s="83">
        <v>6118</v>
      </c>
    </row>
    <row r="1329" spans="1:4" x14ac:dyDescent="0.25">
      <c r="A1329" s="28" t="s">
        <v>9218</v>
      </c>
      <c r="B1329" t="s">
        <v>9221</v>
      </c>
      <c r="C1329" t="s">
        <v>9222</v>
      </c>
      <c r="D1329" t="s">
        <v>9220</v>
      </c>
    </row>
    <row r="1330" spans="1:4" x14ac:dyDescent="0.25">
      <c r="A1330" s="29" t="s">
        <v>4934</v>
      </c>
      <c r="B1330" s="83">
        <v>2041299.5000000012</v>
      </c>
      <c r="C1330" s="83">
        <v>401486.03999999992</v>
      </c>
      <c r="D1330" s="83">
        <v>1338</v>
      </c>
    </row>
    <row r="1331" spans="1:4" x14ac:dyDescent="0.25">
      <c r="A1331" s="29" t="s">
        <v>4970</v>
      </c>
      <c r="B1331" s="83">
        <v>1899944.7400000016</v>
      </c>
      <c r="C1331" s="83">
        <v>360799.23000000004</v>
      </c>
      <c r="D1331" s="83">
        <v>1245</v>
      </c>
    </row>
    <row r="1332" spans="1:4" x14ac:dyDescent="0.25">
      <c r="A1332" s="29" t="s">
        <v>4963</v>
      </c>
      <c r="B1332" s="83">
        <v>1855566.6599999997</v>
      </c>
      <c r="C1332" s="83">
        <v>372707.55999999936</v>
      </c>
      <c r="D1332" s="83">
        <v>1201</v>
      </c>
    </row>
    <row r="1333" spans="1:4" x14ac:dyDescent="0.25">
      <c r="A1333" s="29" t="s">
        <v>4950</v>
      </c>
      <c r="B1333" s="83">
        <v>1736988.4299999983</v>
      </c>
      <c r="C1333" s="83">
        <v>326725.23000000021</v>
      </c>
      <c r="D1333" s="83">
        <v>1171</v>
      </c>
    </row>
    <row r="1334" spans="1:4" x14ac:dyDescent="0.25">
      <c r="A1334" s="29" t="s">
        <v>4942</v>
      </c>
      <c r="B1334" s="83">
        <v>1693380.6300000001</v>
      </c>
      <c r="C1334" s="83">
        <v>342800.47999999986</v>
      </c>
      <c r="D1334" s="83">
        <v>1163</v>
      </c>
    </row>
    <row r="1335" spans="1:4" x14ac:dyDescent="0.25">
      <c r="A1335" s="29" t="s">
        <v>9219</v>
      </c>
      <c r="B1335" s="83">
        <v>9227179.9600000009</v>
      </c>
      <c r="C1335" s="83">
        <v>1804518.5399999993</v>
      </c>
      <c r="D1335" s="83">
        <v>6118</v>
      </c>
    </row>
    <row r="1338" spans="1:4" x14ac:dyDescent="0.25">
      <c r="A1338" s="28" t="s">
        <v>9218</v>
      </c>
      <c r="B1338" t="s">
        <v>9221</v>
      </c>
      <c r="C1338" t="s">
        <v>9222</v>
      </c>
      <c r="D1338" t="s">
        <v>9220</v>
      </c>
    </row>
    <row r="1339" spans="1:4" x14ac:dyDescent="0.25">
      <c r="A1339" s="29" t="s">
        <v>4969</v>
      </c>
      <c r="B1339" s="83">
        <v>463590.38000000012</v>
      </c>
      <c r="C1339" s="83">
        <v>91283.130000000019</v>
      </c>
      <c r="D1339" s="83">
        <v>305</v>
      </c>
    </row>
    <row r="1340" spans="1:4" x14ac:dyDescent="0.25">
      <c r="A1340" s="29" t="s">
        <v>5018</v>
      </c>
      <c r="B1340" s="83">
        <v>442735.77</v>
      </c>
      <c r="C1340" s="83">
        <v>93259.420000000013</v>
      </c>
      <c r="D1340" s="83">
        <v>260</v>
      </c>
    </row>
    <row r="1341" spans="1:4" x14ac:dyDescent="0.25">
      <c r="A1341" s="29" t="s">
        <v>5189</v>
      </c>
      <c r="B1341" s="83">
        <v>374352.29999999976</v>
      </c>
      <c r="C1341" s="83">
        <v>69333.560000000012</v>
      </c>
      <c r="D1341" s="83">
        <v>254</v>
      </c>
    </row>
    <row r="1342" spans="1:4" x14ac:dyDescent="0.25">
      <c r="A1342" s="29" t="s">
        <v>4980</v>
      </c>
      <c r="B1342" s="83">
        <v>368161.89</v>
      </c>
      <c r="C1342" s="83">
        <v>66640.44</v>
      </c>
      <c r="D1342" s="83">
        <v>226</v>
      </c>
    </row>
    <row r="1343" spans="1:4" x14ac:dyDescent="0.25">
      <c r="A1343" s="29" t="s">
        <v>5081</v>
      </c>
      <c r="B1343" s="83">
        <v>355020.89999999997</v>
      </c>
      <c r="C1343" s="83">
        <v>66072.420000000027</v>
      </c>
      <c r="D1343" s="83">
        <v>223</v>
      </c>
    </row>
    <row r="1344" spans="1:4" x14ac:dyDescent="0.25">
      <c r="A1344" s="29" t="s">
        <v>4975</v>
      </c>
      <c r="B1344" s="83">
        <v>354798.32999999996</v>
      </c>
      <c r="C1344" s="83">
        <v>70841.450000000012</v>
      </c>
      <c r="D1344" s="83">
        <v>218</v>
      </c>
    </row>
    <row r="1345" spans="1:4" x14ac:dyDescent="0.25">
      <c r="A1345" s="29" t="s">
        <v>5269</v>
      </c>
      <c r="B1345" s="83">
        <v>338819.26999999979</v>
      </c>
      <c r="C1345" s="83">
        <v>67469.679999999978</v>
      </c>
      <c r="D1345" s="83">
        <v>237</v>
      </c>
    </row>
    <row r="1346" spans="1:4" x14ac:dyDescent="0.25">
      <c r="A1346" s="29" t="s">
        <v>5053</v>
      </c>
      <c r="B1346" s="83">
        <v>338438.27999999985</v>
      </c>
      <c r="C1346" s="83">
        <v>74221.239999999991</v>
      </c>
      <c r="D1346" s="83">
        <v>239</v>
      </c>
    </row>
    <row r="1347" spans="1:4" x14ac:dyDescent="0.25">
      <c r="A1347" s="29" t="s">
        <v>4941</v>
      </c>
      <c r="B1347" s="83">
        <v>327832.81999999995</v>
      </c>
      <c r="C1347" s="83">
        <v>63107.439999999981</v>
      </c>
      <c r="D1347" s="83">
        <v>226</v>
      </c>
    </row>
    <row r="1348" spans="1:4" x14ac:dyDescent="0.25">
      <c r="A1348" s="29" t="s">
        <v>4957</v>
      </c>
      <c r="B1348" s="83">
        <v>308526.33999999997</v>
      </c>
      <c r="C1348" s="83">
        <v>63333.630000000005</v>
      </c>
      <c r="D1348" s="83">
        <v>227</v>
      </c>
    </row>
    <row r="1349" spans="1:4" x14ac:dyDescent="0.25">
      <c r="A1349" s="29" t="s">
        <v>4962</v>
      </c>
      <c r="B1349" s="83">
        <v>283208.67</v>
      </c>
      <c r="C1349" s="83">
        <v>51883.450000000004</v>
      </c>
      <c r="D1349" s="83">
        <v>157</v>
      </c>
    </row>
    <row r="1350" spans="1:4" x14ac:dyDescent="0.25">
      <c r="A1350" s="29" t="s">
        <v>4949</v>
      </c>
      <c r="B1350" s="83">
        <v>281329.33000000007</v>
      </c>
      <c r="C1350" s="83">
        <v>56644.93</v>
      </c>
      <c r="D1350" s="83">
        <v>194</v>
      </c>
    </row>
    <row r="1351" spans="1:4" x14ac:dyDescent="0.25">
      <c r="A1351" s="29" t="s">
        <v>4993</v>
      </c>
      <c r="B1351" s="83">
        <v>272655.08999999991</v>
      </c>
      <c r="C1351" s="83">
        <v>50915.560000000005</v>
      </c>
      <c r="D1351" s="83">
        <v>188</v>
      </c>
    </row>
    <row r="1352" spans="1:4" x14ac:dyDescent="0.25">
      <c r="A1352" s="29" t="s">
        <v>5225</v>
      </c>
      <c r="B1352" s="83">
        <v>270152.86999999988</v>
      </c>
      <c r="C1352" s="83">
        <v>53088.840000000004</v>
      </c>
      <c r="D1352" s="83">
        <v>179</v>
      </c>
    </row>
    <row r="1353" spans="1:4" x14ac:dyDescent="0.25">
      <c r="A1353" s="29" t="s">
        <v>5182</v>
      </c>
      <c r="B1353" s="83">
        <v>264974.19999999995</v>
      </c>
      <c r="C1353" s="83">
        <v>60435.429999999993</v>
      </c>
      <c r="D1353" s="83">
        <v>157</v>
      </c>
    </row>
    <row r="1354" spans="1:4" x14ac:dyDescent="0.25">
      <c r="A1354" s="29" t="s">
        <v>5048</v>
      </c>
      <c r="B1354" s="83">
        <v>260580.05</v>
      </c>
      <c r="C1354" s="83">
        <v>54099.210000000006</v>
      </c>
      <c r="D1354" s="83">
        <v>168</v>
      </c>
    </row>
    <row r="1355" spans="1:4" x14ac:dyDescent="0.25">
      <c r="A1355" s="29" t="s">
        <v>5141</v>
      </c>
      <c r="B1355" s="83">
        <v>256636.63000000015</v>
      </c>
      <c r="C1355" s="83">
        <v>47926.500000000015</v>
      </c>
      <c r="D1355" s="83">
        <v>172</v>
      </c>
    </row>
    <row r="1356" spans="1:4" x14ac:dyDescent="0.25">
      <c r="A1356" s="29" t="s">
        <v>5229</v>
      </c>
      <c r="B1356" s="83">
        <v>240941.92</v>
      </c>
      <c r="C1356" s="83">
        <v>42963.51</v>
      </c>
      <c r="D1356" s="83">
        <v>170</v>
      </c>
    </row>
    <row r="1357" spans="1:4" x14ac:dyDescent="0.25">
      <c r="A1357" s="29" t="s">
        <v>5074</v>
      </c>
      <c r="B1357" s="83">
        <v>225121.97999999998</v>
      </c>
      <c r="C1357" s="83">
        <v>45870.14999999998</v>
      </c>
      <c r="D1357" s="83">
        <v>117</v>
      </c>
    </row>
    <row r="1358" spans="1:4" x14ac:dyDescent="0.25">
      <c r="A1358" s="29" t="s">
        <v>5324</v>
      </c>
      <c r="B1358" s="83">
        <v>222613.15</v>
      </c>
      <c r="C1358" s="83">
        <v>48637.97</v>
      </c>
      <c r="D1358" s="83">
        <v>154</v>
      </c>
    </row>
    <row r="1359" spans="1:4" x14ac:dyDescent="0.25">
      <c r="A1359" s="29" t="s">
        <v>5346</v>
      </c>
      <c r="B1359" s="83">
        <v>218682.91999999993</v>
      </c>
      <c r="C1359" s="83">
        <v>42805.119999999995</v>
      </c>
      <c r="D1359" s="83">
        <v>145</v>
      </c>
    </row>
    <row r="1360" spans="1:4" x14ac:dyDescent="0.25">
      <c r="A1360" s="29" t="s">
        <v>5040</v>
      </c>
      <c r="B1360" s="83">
        <v>216409.00999999998</v>
      </c>
      <c r="C1360" s="83">
        <v>37414.600000000006</v>
      </c>
      <c r="D1360" s="83">
        <v>117</v>
      </c>
    </row>
    <row r="1361" spans="1:4" x14ac:dyDescent="0.25">
      <c r="A1361" s="29" t="s">
        <v>5134</v>
      </c>
      <c r="B1361" s="83">
        <v>215840.46000000002</v>
      </c>
      <c r="C1361" s="83">
        <v>44910.170000000006</v>
      </c>
      <c r="D1361" s="83">
        <v>122</v>
      </c>
    </row>
    <row r="1362" spans="1:4" x14ac:dyDescent="0.25">
      <c r="A1362" s="29" t="s">
        <v>5064</v>
      </c>
      <c r="B1362" s="83">
        <v>210786.90999999997</v>
      </c>
      <c r="C1362" s="83">
        <v>41178.219999999994</v>
      </c>
      <c r="D1362" s="83">
        <v>138</v>
      </c>
    </row>
    <row r="1363" spans="1:4" x14ac:dyDescent="0.25">
      <c r="A1363" s="29" t="s">
        <v>5058</v>
      </c>
      <c r="B1363" s="83">
        <v>206026.25000000003</v>
      </c>
      <c r="C1363" s="83">
        <v>40358.299999999981</v>
      </c>
      <c r="D1363" s="83">
        <v>144</v>
      </c>
    </row>
    <row r="1364" spans="1:4" x14ac:dyDescent="0.25">
      <c r="A1364" s="29" t="s">
        <v>5044</v>
      </c>
      <c r="B1364" s="83">
        <v>188030.30000000002</v>
      </c>
      <c r="C1364" s="83">
        <v>35565.99000000002</v>
      </c>
      <c r="D1364" s="83">
        <v>128</v>
      </c>
    </row>
    <row r="1365" spans="1:4" x14ac:dyDescent="0.25">
      <c r="A1365" s="29" t="s">
        <v>5013</v>
      </c>
      <c r="B1365" s="83">
        <v>184145.32000000004</v>
      </c>
      <c r="C1365" s="83">
        <v>32318.769999999997</v>
      </c>
      <c r="D1365" s="83">
        <v>98</v>
      </c>
    </row>
    <row r="1366" spans="1:4" x14ac:dyDescent="0.25">
      <c r="A1366" s="29" t="s">
        <v>5005</v>
      </c>
      <c r="B1366" s="83">
        <v>183294.71999999997</v>
      </c>
      <c r="C1366" s="83">
        <v>38982.049999999996</v>
      </c>
      <c r="D1366" s="83">
        <v>152</v>
      </c>
    </row>
    <row r="1367" spans="1:4" x14ac:dyDescent="0.25">
      <c r="A1367" s="29" t="s">
        <v>5161</v>
      </c>
      <c r="B1367" s="83">
        <v>181601.36999999994</v>
      </c>
      <c r="C1367" s="83">
        <v>37754.529999999992</v>
      </c>
      <c r="D1367" s="83">
        <v>147</v>
      </c>
    </row>
    <row r="1368" spans="1:4" x14ac:dyDescent="0.25">
      <c r="A1368" s="29" t="s">
        <v>5001</v>
      </c>
      <c r="B1368" s="83">
        <v>176981.36</v>
      </c>
      <c r="C1368" s="83">
        <v>36404.859999999993</v>
      </c>
      <c r="D1368" s="83">
        <v>129</v>
      </c>
    </row>
    <row r="1369" spans="1:4" x14ac:dyDescent="0.25">
      <c r="A1369" s="29" t="s">
        <v>4985</v>
      </c>
      <c r="B1369" s="83">
        <v>171534.87000000002</v>
      </c>
      <c r="C1369" s="83">
        <v>28745.400000000005</v>
      </c>
      <c r="D1369" s="83">
        <v>132</v>
      </c>
    </row>
    <row r="1370" spans="1:4" x14ac:dyDescent="0.25">
      <c r="A1370" s="29" t="s">
        <v>5320</v>
      </c>
      <c r="B1370" s="83">
        <v>162795.75000000006</v>
      </c>
      <c r="C1370" s="83">
        <v>27383.289999999994</v>
      </c>
      <c r="D1370" s="83">
        <v>119</v>
      </c>
    </row>
    <row r="1371" spans="1:4" x14ac:dyDescent="0.25">
      <c r="A1371" s="29" t="s">
        <v>5212</v>
      </c>
      <c r="B1371" s="83">
        <v>158335.88999999998</v>
      </c>
      <c r="C1371" s="83">
        <v>33202.380000000005</v>
      </c>
      <c r="D1371" s="83">
        <v>110</v>
      </c>
    </row>
    <row r="1372" spans="1:4" x14ac:dyDescent="0.25">
      <c r="A1372" s="29" t="s">
        <v>4933</v>
      </c>
      <c r="B1372" s="83">
        <v>156507.28999999995</v>
      </c>
      <c r="C1372" s="83">
        <v>25665.390000000003</v>
      </c>
      <c r="D1372" s="83">
        <v>118</v>
      </c>
    </row>
    <row r="1373" spans="1:4" x14ac:dyDescent="0.25">
      <c r="A1373" s="29" t="s">
        <v>5099</v>
      </c>
      <c r="B1373" s="83">
        <v>146801.36000000002</v>
      </c>
      <c r="C1373" s="83">
        <v>27121.5</v>
      </c>
      <c r="D1373" s="83">
        <v>111</v>
      </c>
    </row>
    <row r="1374" spans="1:4" x14ac:dyDescent="0.25">
      <c r="A1374" s="29" t="s">
        <v>5124</v>
      </c>
      <c r="B1374" s="83">
        <v>118863.44</v>
      </c>
      <c r="C1374" s="83">
        <v>20367.539999999997</v>
      </c>
      <c r="D1374" s="83">
        <v>79</v>
      </c>
    </row>
    <row r="1375" spans="1:4" x14ac:dyDescent="0.25">
      <c r="A1375" s="29" t="s">
        <v>5148</v>
      </c>
      <c r="B1375" s="83">
        <v>55514.84</v>
      </c>
      <c r="C1375" s="83">
        <v>11686.370000000003</v>
      </c>
      <c r="D1375" s="83">
        <v>38</v>
      </c>
    </row>
    <row r="1376" spans="1:4" x14ac:dyDescent="0.25">
      <c r="A1376" s="29" t="s">
        <v>9268</v>
      </c>
      <c r="B1376" s="83">
        <v>24537.73</v>
      </c>
      <c r="C1376" s="83">
        <v>4626.1000000000004</v>
      </c>
      <c r="D1376" s="83">
        <v>20</v>
      </c>
    </row>
    <row r="1377" spans="1:5" x14ac:dyDescent="0.25">
      <c r="A1377" s="29" t="s">
        <v>9219</v>
      </c>
      <c r="B1377" s="83">
        <v>9227179.9600000009</v>
      </c>
      <c r="C1377" s="83">
        <v>1804518.5399999996</v>
      </c>
      <c r="D1377" s="83">
        <v>6118</v>
      </c>
    </row>
    <row r="1381" spans="1:5" x14ac:dyDescent="0.25">
      <c r="A1381" s="28" t="s">
        <v>9218</v>
      </c>
      <c r="B1381" t="s">
        <v>9221</v>
      </c>
      <c r="C1381" t="s">
        <v>9222</v>
      </c>
      <c r="D1381" t="s">
        <v>9220</v>
      </c>
    </row>
    <row r="1382" spans="1:5" x14ac:dyDescent="0.25">
      <c r="A1382" s="29" t="s">
        <v>69</v>
      </c>
      <c r="B1382" s="83">
        <v>1763452.5300000012</v>
      </c>
      <c r="C1382" s="83">
        <v>346275.74999999942</v>
      </c>
      <c r="D1382" s="83">
        <v>1216</v>
      </c>
    </row>
    <row r="1383" spans="1:5" x14ac:dyDescent="0.25">
      <c r="A1383" s="29" t="s">
        <v>56</v>
      </c>
      <c r="B1383" s="83">
        <v>2021009.6799999992</v>
      </c>
      <c r="C1383" s="83">
        <v>395541.88000000035</v>
      </c>
      <c r="D1383" s="83">
        <v>1299</v>
      </c>
    </row>
    <row r="1384" spans="1:5" x14ac:dyDescent="0.25">
      <c r="A1384" s="29" t="s">
        <v>35</v>
      </c>
      <c r="B1384" s="83">
        <v>1879703.55</v>
      </c>
      <c r="C1384" s="83">
        <v>357019.49999999965</v>
      </c>
      <c r="D1384" s="83">
        <v>1239</v>
      </c>
    </row>
    <row r="1385" spans="1:5" x14ac:dyDescent="0.25">
      <c r="A1385" s="29" t="s">
        <v>136</v>
      </c>
      <c r="B1385" s="83">
        <v>343465.97</v>
      </c>
      <c r="C1385" s="83">
        <v>63731.040000000001</v>
      </c>
      <c r="D1385" s="83">
        <v>212</v>
      </c>
    </row>
    <row r="1386" spans="1:5" x14ac:dyDescent="0.25">
      <c r="A1386" s="29" t="s">
        <v>119</v>
      </c>
      <c r="B1386" s="83">
        <v>600470.11000000034</v>
      </c>
      <c r="C1386" s="83">
        <v>119310.70999999995</v>
      </c>
      <c r="D1386" s="83">
        <v>395</v>
      </c>
    </row>
    <row r="1387" spans="1:5" x14ac:dyDescent="0.25">
      <c r="A1387" s="29" t="s">
        <v>25</v>
      </c>
      <c r="B1387" s="83">
        <v>2619078.1199999996</v>
      </c>
      <c r="C1387" s="83">
        <v>522639.65999999974</v>
      </c>
      <c r="D1387" s="83">
        <v>1757</v>
      </c>
    </row>
    <row r="1388" spans="1:5" x14ac:dyDescent="0.25">
      <c r="A1388" s="29" t="s">
        <v>9219</v>
      </c>
      <c r="B1388" s="83">
        <v>9227179.9600000009</v>
      </c>
      <c r="C1388" s="83">
        <v>1804518.5399999991</v>
      </c>
      <c r="D1388" s="83">
        <v>6118</v>
      </c>
    </row>
    <row r="1391" spans="1:5" x14ac:dyDescent="0.25">
      <c r="A1391" s="28" t="s">
        <v>9218</v>
      </c>
      <c r="B1391" t="s">
        <v>9221</v>
      </c>
      <c r="C1391" t="s">
        <v>9222</v>
      </c>
      <c r="D1391" t="s">
        <v>9220</v>
      </c>
      <c r="E1391" t="s">
        <v>9267</v>
      </c>
    </row>
    <row r="1392" spans="1:5" x14ac:dyDescent="0.25">
      <c r="A1392" s="29" t="s">
        <v>9271</v>
      </c>
      <c r="B1392" s="83">
        <v>3854934.3900000006</v>
      </c>
      <c r="C1392" s="83">
        <v>756222.52999999851</v>
      </c>
      <c r="D1392" s="83">
        <v>2625</v>
      </c>
      <c r="E1392" s="83">
        <v>1276</v>
      </c>
    </row>
    <row r="1393" spans="1:9" x14ac:dyDescent="0.25">
      <c r="A1393" s="29" t="s">
        <v>9272</v>
      </c>
      <c r="B1393" s="83">
        <v>3106299.0100000044</v>
      </c>
      <c r="C1393" s="83">
        <v>613807.7799999998</v>
      </c>
      <c r="D1393" s="83">
        <v>2036</v>
      </c>
      <c r="E1393" s="83">
        <v>987</v>
      </c>
    </row>
    <row r="1394" spans="1:9" x14ac:dyDescent="0.25">
      <c r="A1394" s="29" t="s">
        <v>9273</v>
      </c>
      <c r="B1394" s="83">
        <v>1413533.6900000004</v>
      </c>
      <c r="C1394" s="83">
        <v>275294.16000000003</v>
      </c>
      <c r="D1394" s="83">
        <v>932</v>
      </c>
      <c r="E1394" s="83">
        <v>467</v>
      </c>
    </row>
    <row r="1395" spans="1:9" x14ac:dyDescent="0.25">
      <c r="A1395" s="29" t="s">
        <v>9274</v>
      </c>
      <c r="B1395" s="83">
        <v>852412.87</v>
      </c>
      <c r="C1395" s="83">
        <v>159194.07000000004</v>
      </c>
      <c r="D1395" s="83">
        <v>525</v>
      </c>
      <c r="E1395" s="83">
        <v>270</v>
      </c>
    </row>
    <row r="1396" spans="1:9" x14ac:dyDescent="0.25">
      <c r="A1396" s="29" t="s">
        <v>9219</v>
      </c>
      <c r="B1396" s="83">
        <v>9227179.959999986</v>
      </c>
      <c r="C1396" s="83">
        <v>1804518.5400000005</v>
      </c>
      <c r="D1396" s="83">
        <v>6118</v>
      </c>
      <c r="E1396" s="83">
        <v>3000</v>
      </c>
    </row>
    <row r="1400" spans="1:9" x14ac:dyDescent="0.25">
      <c r="A1400" s="28" t="s">
        <v>9218</v>
      </c>
      <c r="B1400" t="s">
        <v>9221</v>
      </c>
      <c r="C1400" t="s">
        <v>9222</v>
      </c>
      <c r="D1400" t="s">
        <v>9220</v>
      </c>
      <c r="E1400" t="s">
        <v>9267</v>
      </c>
    </row>
    <row r="1401" spans="1:9" x14ac:dyDescent="0.25">
      <c r="A1401" s="29" t="s">
        <v>29</v>
      </c>
      <c r="B1401" s="83">
        <v>6341895.5699999994</v>
      </c>
      <c r="C1401" s="83">
        <v>1142881.9100000034</v>
      </c>
      <c r="D1401" s="83">
        <v>4351</v>
      </c>
      <c r="E1401" s="83">
        <v>2134</v>
      </c>
    </row>
    <row r="1402" spans="1:9" x14ac:dyDescent="0.25">
      <c r="A1402" s="29" t="s">
        <v>38</v>
      </c>
      <c r="B1402" s="83">
        <v>2885284.390000002</v>
      </c>
      <c r="C1402" s="83">
        <v>661636.62999999942</v>
      </c>
      <c r="D1402" s="83">
        <v>1767</v>
      </c>
      <c r="E1402" s="83">
        <v>866</v>
      </c>
    </row>
    <row r="1403" spans="1:9" x14ac:dyDescent="0.25">
      <c r="A1403" s="29" t="s">
        <v>9219</v>
      </c>
      <c r="B1403" s="83">
        <v>9227179.9599999916</v>
      </c>
      <c r="C1403" s="83">
        <v>1804518.5400000049</v>
      </c>
      <c r="D1403" s="83">
        <v>6118</v>
      </c>
      <c r="E1403" s="83">
        <v>3000</v>
      </c>
    </row>
    <row r="1408" spans="1:9" x14ac:dyDescent="0.25">
      <c r="A1408" s="28" t="s">
        <v>4</v>
      </c>
      <c r="B1408" s="28" t="s">
        <v>9275</v>
      </c>
      <c r="C1408" s="28" t="s">
        <v>9276</v>
      </c>
      <c r="D1408" t="s">
        <v>9278</v>
      </c>
      <c r="E1408" t="s">
        <v>9221</v>
      </c>
      <c r="G1408" t="s">
        <v>9279</v>
      </c>
      <c r="H1408" s="40" t="s">
        <v>9280</v>
      </c>
      <c r="I1408" t="s">
        <v>9281</v>
      </c>
    </row>
    <row r="1409" spans="1:9" x14ac:dyDescent="0.25">
      <c r="A1409" t="s">
        <v>409</v>
      </c>
      <c r="B1409">
        <v>2024</v>
      </c>
      <c r="C1409" t="s">
        <v>9226</v>
      </c>
      <c r="D1409" s="83">
        <v>2500000</v>
      </c>
      <c r="E1409" s="83">
        <v>8888.84</v>
      </c>
      <c r="G1409" s="34">
        <f>E1409/D1409</f>
        <v>3.5555360000000002E-3</v>
      </c>
      <c r="H1409">
        <f>E1409-D1409</f>
        <v>-2491111.16</v>
      </c>
      <c r="I1409" t="str">
        <f>IF(H1409&gt;=0,"Achieved","Not Achieved")</f>
        <v>Not Achieved</v>
      </c>
    </row>
    <row r="1410" spans="1:9" x14ac:dyDescent="0.25">
      <c r="A1410" t="s">
        <v>409</v>
      </c>
      <c r="B1410">
        <v>2024</v>
      </c>
      <c r="C1410" t="s">
        <v>9227</v>
      </c>
      <c r="D1410" s="83">
        <v>2500000</v>
      </c>
      <c r="E1410" s="83">
        <v>3683.51</v>
      </c>
      <c r="G1410" s="34">
        <f t="shared" ref="G1410:G1473" si="0">E1410/D1410</f>
        <v>1.473404E-3</v>
      </c>
      <c r="H1410">
        <f t="shared" ref="H1410:H1473" si="1">E1410-D1410</f>
        <v>-2496316.4900000002</v>
      </c>
      <c r="I1410" t="str">
        <f t="shared" ref="I1410:I1473" si="2">IF(H1410&gt;=0,"Achieved","Not Achieved")</f>
        <v>Not Achieved</v>
      </c>
    </row>
    <row r="1411" spans="1:9" x14ac:dyDescent="0.25">
      <c r="A1411" t="s">
        <v>409</v>
      </c>
      <c r="B1411">
        <v>2024</v>
      </c>
      <c r="C1411" t="s">
        <v>9228</v>
      </c>
      <c r="D1411" s="83">
        <v>2500000</v>
      </c>
      <c r="E1411" s="83">
        <v>4587.08</v>
      </c>
      <c r="G1411" s="34">
        <f t="shared" si="0"/>
        <v>1.834832E-3</v>
      </c>
      <c r="H1411">
        <f t="shared" si="1"/>
        <v>-2495412.92</v>
      </c>
      <c r="I1411" t="str">
        <f t="shared" si="2"/>
        <v>Not Achieved</v>
      </c>
    </row>
    <row r="1412" spans="1:9" x14ac:dyDescent="0.25">
      <c r="A1412" t="s">
        <v>409</v>
      </c>
      <c r="B1412">
        <v>2024</v>
      </c>
      <c r="C1412" t="s">
        <v>9229</v>
      </c>
      <c r="D1412" s="83">
        <v>2500000</v>
      </c>
      <c r="E1412" s="83">
        <v>11358.51</v>
      </c>
      <c r="G1412" s="34">
        <f t="shared" si="0"/>
        <v>4.543404E-3</v>
      </c>
      <c r="H1412">
        <f t="shared" si="1"/>
        <v>-2488641.4900000002</v>
      </c>
      <c r="I1412" t="str">
        <f t="shared" si="2"/>
        <v>Not Achieved</v>
      </c>
    </row>
    <row r="1413" spans="1:9" x14ac:dyDescent="0.25">
      <c r="A1413" t="s">
        <v>409</v>
      </c>
      <c r="B1413">
        <v>2024</v>
      </c>
      <c r="C1413" t="s">
        <v>9231</v>
      </c>
      <c r="D1413" s="83">
        <v>2500000</v>
      </c>
      <c r="E1413" s="83">
        <v>1496.4</v>
      </c>
      <c r="G1413" s="34">
        <f t="shared" si="0"/>
        <v>5.9856000000000004E-4</v>
      </c>
      <c r="H1413">
        <f t="shared" si="1"/>
        <v>-2498503.6</v>
      </c>
      <c r="I1413" t="str">
        <f t="shared" si="2"/>
        <v>Not Achieved</v>
      </c>
    </row>
    <row r="1414" spans="1:9" x14ac:dyDescent="0.25">
      <c r="A1414" t="s">
        <v>409</v>
      </c>
      <c r="B1414">
        <v>2024</v>
      </c>
      <c r="C1414" t="s">
        <v>9232</v>
      </c>
      <c r="D1414" s="83">
        <v>2500000</v>
      </c>
      <c r="E1414" s="83">
        <v>7108.5300000000007</v>
      </c>
      <c r="G1414" s="34">
        <f t="shared" si="0"/>
        <v>2.8434120000000005E-3</v>
      </c>
      <c r="H1414">
        <f t="shared" si="1"/>
        <v>-2492891.4700000002</v>
      </c>
      <c r="I1414" t="str">
        <f t="shared" si="2"/>
        <v>Not Achieved</v>
      </c>
    </row>
    <row r="1415" spans="1:9" x14ac:dyDescent="0.25">
      <c r="A1415" t="s">
        <v>409</v>
      </c>
      <c r="B1415">
        <v>2024</v>
      </c>
      <c r="C1415" t="s">
        <v>9234</v>
      </c>
      <c r="D1415" s="83">
        <v>2500000</v>
      </c>
      <c r="E1415" s="83">
        <v>13995.599999999999</v>
      </c>
      <c r="G1415" s="34">
        <f t="shared" si="0"/>
        <v>5.5982399999999991E-3</v>
      </c>
      <c r="H1415">
        <f t="shared" si="1"/>
        <v>-2486004.4</v>
      </c>
      <c r="I1415" t="str">
        <f t="shared" si="2"/>
        <v>Not Achieved</v>
      </c>
    </row>
    <row r="1416" spans="1:9" x14ac:dyDescent="0.25">
      <c r="A1416" t="s">
        <v>409</v>
      </c>
      <c r="B1416">
        <v>2025</v>
      </c>
      <c r="C1416" t="s">
        <v>9235</v>
      </c>
      <c r="D1416" s="83">
        <v>2500000</v>
      </c>
      <c r="E1416" s="83">
        <v>7064.1900000000005</v>
      </c>
      <c r="G1416" s="34">
        <f t="shared" si="0"/>
        <v>2.8256760000000001E-3</v>
      </c>
      <c r="H1416">
        <f t="shared" si="1"/>
        <v>-2492935.81</v>
      </c>
      <c r="I1416" t="str">
        <f t="shared" si="2"/>
        <v>Not Achieved</v>
      </c>
    </row>
    <row r="1417" spans="1:9" x14ac:dyDescent="0.25">
      <c r="A1417" t="s">
        <v>658</v>
      </c>
      <c r="B1417">
        <v>2024</v>
      </c>
      <c r="C1417" t="s">
        <v>9226</v>
      </c>
      <c r="D1417" s="83">
        <v>1000000</v>
      </c>
      <c r="E1417" s="83">
        <v>2056.12</v>
      </c>
      <c r="G1417" s="34">
        <f t="shared" si="0"/>
        <v>2.0561199999999998E-3</v>
      </c>
      <c r="H1417">
        <f t="shared" si="1"/>
        <v>-997943.88</v>
      </c>
      <c r="I1417" t="str">
        <f t="shared" si="2"/>
        <v>Not Achieved</v>
      </c>
    </row>
    <row r="1418" spans="1:9" x14ac:dyDescent="0.25">
      <c r="A1418" t="s">
        <v>658</v>
      </c>
      <c r="B1418">
        <v>2024</v>
      </c>
      <c r="C1418" t="s">
        <v>9227</v>
      </c>
      <c r="D1418" s="83">
        <v>1000000</v>
      </c>
      <c r="E1418" s="83">
        <v>1113.6300000000001</v>
      </c>
      <c r="G1418" s="34">
        <f t="shared" si="0"/>
        <v>1.11363E-3</v>
      </c>
      <c r="H1418">
        <f t="shared" si="1"/>
        <v>-998886.37</v>
      </c>
      <c r="I1418" t="str">
        <f t="shared" si="2"/>
        <v>Not Achieved</v>
      </c>
    </row>
    <row r="1419" spans="1:9" x14ac:dyDescent="0.25">
      <c r="A1419" t="s">
        <v>658</v>
      </c>
      <c r="B1419">
        <v>2024</v>
      </c>
      <c r="C1419" t="s">
        <v>9228</v>
      </c>
      <c r="D1419" s="83">
        <v>1000000</v>
      </c>
      <c r="E1419" s="83">
        <v>2626.8</v>
      </c>
      <c r="G1419" s="34">
        <f t="shared" si="0"/>
        <v>2.6268000000000003E-3</v>
      </c>
      <c r="H1419">
        <f t="shared" si="1"/>
        <v>-997373.2</v>
      </c>
      <c r="I1419" t="str">
        <f t="shared" si="2"/>
        <v>Not Achieved</v>
      </c>
    </row>
    <row r="1420" spans="1:9" x14ac:dyDescent="0.25">
      <c r="A1420" t="s">
        <v>658</v>
      </c>
      <c r="B1420">
        <v>2024</v>
      </c>
      <c r="C1420" t="s">
        <v>9229</v>
      </c>
      <c r="D1420" s="83">
        <v>1000000</v>
      </c>
      <c r="E1420" s="83">
        <v>6354.92</v>
      </c>
      <c r="G1420" s="34">
        <f t="shared" si="0"/>
        <v>6.35492E-3</v>
      </c>
      <c r="H1420">
        <f t="shared" si="1"/>
        <v>-993645.08</v>
      </c>
      <c r="I1420" t="str">
        <f t="shared" si="2"/>
        <v>Not Achieved</v>
      </c>
    </row>
    <row r="1421" spans="1:9" x14ac:dyDescent="0.25">
      <c r="A1421" t="s">
        <v>658</v>
      </c>
      <c r="B1421">
        <v>2024</v>
      </c>
      <c r="C1421" t="s">
        <v>9231</v>
      </c>
      <c r="D1421" s="83">
        <v>1000000</v>
      </c>
      <c r="E1421" s="83">
        <v>14988.45</v>
      </c>
      <c r="G1421" s="34">
        <f t="shared" si="0"/>
        <v>1.498845E-2</v>
      </c>
      <c r="H1421">
        <f t="shared" si="1"/>
        <v>-985011.55</v>
      </c>
      <c r="I1421" t="str">
        <f t="shared" si="2"/>
        <v>Not Achieved</v>
      </c>
    </row>
    <row r="1422" spans="1:9" x14ac:dyDescent="0.25">
      <c r="A1422" t="s">
        <v>658</v>
      </c>
      <c r="B1422">
        <v>2024</v>
      </c>
      <c r="C1422" t="s">
        <v>9232</v>
      </c>
      <c r="D1422" s="83">
        <v>1000000</v>
      </c>
      <c r="E1422" s="83">
        <v>2358.38</v>
      </c>
      <c r="G1422" s="34">
        <f t="shared" si="0"/>
        <v>2.3583800000000002E-3</v>
      </c>
      <c r="H1422">
        <f t="shared" si="1"/>
        <v>-997641.62</v>
      </c>
      <c r="I1422" t="str">
        <f t="shared" si="2"/>
        <v>Not Achieved</v>
      </c>
    </row>
    <row r="1423" spans="1:9" x14ac:dyDescent="0.25">
      <c r="A1423" t="s">
        <v>658</v>
      </c>
      <c r="B1423">
        <v>2024</v>
      </c>
      <c r="C1423" t="s">
        <v>9233</v>
      </c>
      <c r="D1423" s="83">
        <v>1000000</v>
      </c>
      <c r="E1423" s="83">
        <v>6135.13</v>
      </c>
      <c r="G1423" s="34">
        <f t="shared" si="0"/>
        <v>6.1351299999999999E-3</v>
      </c>
      <c r="H1423">
        <f t="shared" si="1"/>
        <v>-993864.87</v>
      </c>
      <c r="I1423" t="str">
        <f t="shared" si="2"/>
        <v>Not Achieved</v>
      </c>
    </row>
    <row r="1424" spans="1:9" x14ac:dyDescent="0.25">
      <c r="A1424" t="s">
        <v>658</v>
      </c>
      <c r="B1424">
        <v>2024</v>
      </c>
      <c r="C1424" t="s">
        <v>9234</v>
      </c>
      <c r="D1424" s="83">
        <v>1000000</v>
      </c>
      <c r="E1424" s="83">
        <v>2624.9</v>
      </c>
      <c r="G1424" s="34">
        <f t="shared" si="0"/>
        <v>2.6248999999999999E-3</v>
      </c>
      <c r="H1424">
        <f t="shared" si="1"/>
        <v>-997375.1</v>
      </c>
      <c r="I1424" t="str">
        <f t="shared" si="2"/>
        <v>Not Achieved</v>
      </c>
    </row>
    <row r="1425" spans="1:9" x14ac:dyDescent="0.25">
      <c r="A1425" t="s">
        <v>658</v>
      </c>
      <c r="B1425">
        <v>2025</v>
      </c>
      <c r="C1425" t="s">
        <v>9235</v>
      </c>
      <c r="D1425" s="83">
        <v>1000000</v>
      </c>
      <c r="E1425" s="83">
        <v>4450.26</v>
      </c>
      <c r="G1425" s="34">
        <f t="shared" si="0"/>
        <v>4.4502600000000002E-3</v>
      </c>
      <c r="H1425">
        <f t="shared" si="1"/>
        <v>-995549.74</v>
      </c>
      <c r="I1425" t="str">
        <f t="shared" si="2"/>
        <v>Not Achieved</v>
      </c>
    </row>
    <row r="1426" spans="1:9" x14ac:dyDescent="0.25">
      <c r="A1426" t="s">
        <v>959</v>
      </c>
      <c r="B1426">
        <v>2024</v>
      </c>
      <c r="C1426" t="s">
        <v>9226</v>
      </c>
      <c r="D1426" s="83">
        <v>2500000</v>
      </c>
      <c r="E1426" s="83">
        <v>1870.95</v>
      </c>
      <c r="G1426" s="34">
        <f t="shared" si="0"/>
        <v>7.4837999999999999E-4</v>
      </c>
      <c r="H1426">
        <f t="shared" si="1"/>
        <v>-2498129.0499999998</v>
      </c>
      <c r="I1426" t="str">
        <f t="shared" si="2"/>
        <v>Not Achieved</v>
      </c>
    </row>
    <row r="1427" spans="1:9" x14ac:dyDescent="0.25">
      <c r="A1427" t="s">
        <v>959</v>
      </c>
      <c r="B1427">
        <v>2024</v>
      </c>
      <c r="C1427" t="s">
        <v>9227</v>
      </c>
      <c r="D1427" s="83">
        <v>2500000</v>
      </c>
      <c r="E1427" s="83">
        <v>11059.27</v>
      </c>
      <c r="G1427" s="34">
        <f t="shared" si="0"/>
        <v>4.4237080000000002E-3</v>
      </c>
      <c r="H1427">
        <f t="shared" si="1"/>
        <v>-2488940.73</v>
      </c>
      <c r="I1427" t="str">
        <f t="shared" si="2"/>
        <v>Not Achieved</v>
      </c>
    </row>
    <row r="1428" spans="1:9" x14ac:dyDescent="0.25">
      <c r="A1428" t="s">
        <v>959</v>
      </c>
      <c r="B1428">
        <v>2024</v>
      </c>
      <c r="C1428" t="s">
        <v>9228</v>
      </c>
      <c r="D1428" s="83">
        <v>2500000</v>
      </c>
      <c r="E1428" s="83">
        <v>8602.630000000001</v>
      </c>
      <c r="G1428" s="34">
        <f t="shared" si="0"/>
        <v>3.4410520000000004E-3</v>
      </c>
      <c r="H1428">
        <f t="shared" si="1"/>
        <v>-2491397.37</v>
      </c>
      <c r="I1428" t="str">
        <f t="shared" si="2"/>
        <v>Not Achieved</v>
      </c>
    </row>
    <row r="1429" spans="1:9" x14ac:dyDescent="0.25">
      <c r="A1429" t="s">
        <v>959</v>
      </c>
      <c r="B1429">
        <v>2024</v>
      </c>
      <c r="C1429" t="s">
        <v>9229</v>
      </c>
      <c r="D1429" s="83">
        <v>2500000</v>
      </c>
      <c r="E1429" s="83">
        <v>3085.8</v>
      </c>
      <c r="G1429" s="34">
        <f t="shared" si="0"/>
        <v>1.2343200000000001E-3</v>
      </c>
      <c r="H1429">
        <f t="shared" si="1"/>
        <v>-2496914.2000000002</v>
      </c>
      <c r="I1429" t="str">
        <f t="shared" si="2"/>
        <v>Not Achieved</v>
      </c>
    </row>
    <row r="1430" spans="1:9" x14ac:dyDescent="0.25">
      <c r="A1430" t="s">
        <v>959</v>
      </c>
      <c r="B1430">
        <v>2024</v>
      </c>
      <c r="C1430" t="s">
        <v>9230</v>
      </c>
      <c r="D1430" s="83">
        <v>2500000</v>
      </c>
      <c r="E1430" s="83">
        <v>5062.67</v>
      </c>
      <c r="G1430" s="34">
        <f t="shared" si="0"/>
        <v>2.0250680000000001E-3</v>
      </c>
      <c r="H1430">
        <f t="shared" si="1"/>
        <v>-2494937.33</v>
      </c>
      <c r="I1430" t="str">
        <f t="shared" si="2"/>
        <v>Not Achieved</v>
      </c>
    </row>
    <row r="1431" spans="1:9" x14ac:dyDescent="0.25">
      <c r="A1431" t="s">
        <v>959</v>
      </c>
      <c r="B1431">
        <v>2024</v>
      </c>
      <c r="C1431" t="s">
        <v>9231</v>
      </c>
      <c r="D1431" s="83">
        <v>2500000</v>
      </c>
      <c r="E1431" s="83">
        <v>5304.7300000000005</v>
      </c>
      <c r="G1431" s="34">
        <f t="shared" si="0"/>
        <v>2.1218920000000002E-3</v>
      </c>
      <c r="H1431">
        <f t="shared" si="1"/>
        <v>-2494695.27</v>
      </c>
      <c r="I1431" t="str">
        <f t="shared" si="2"/>
        <v>Not Achieved</v>
      </c>
    </row>
    <row r="1432" spans="1:9" x14ac:dyDescent="0.25">
      <c r="A1432" t="s">
        <v>959</v>
      </c>
      <c r="B1432">
        <v>2024</v>
      </c>
      <c r="C1432" t="s">
        <v>9232</v>
      </c>
      <c r="D1432" s="83">
        <v>2500000</v>
      </c>
      <c r="E1432" s="83">
        <v>13991.310000000001</v>
      </c>
      <c r="G1432" s="34">
        <f t="shared" si="0"/>
        <v>5.5965240000000003E-3</v>
      </c>
      <c r="H1432">
        <f t="shared" si="1"/>
        <v>-2486008.69</v>
      </c>
      <c r="I1432" t="str">
        <f t="shared" si="2"/>
        <v>Not Achieved</v>
      </c>
    </row>
    <row r="1433" spans="1:9" x14ac:dyDescent="0.25">
      <c r="A1433" t="s">
        <v>959</v>
      </c>
      <c r="B1433">
        <v>2024</v>
      </c>
      <c r="C1433" t="s">
        <v>9233</v>
      </c>
      <c r="D1433" s="83">
        <v>2500000</v>
      </c>
      <c r="E1433" s="83">
        <v>616.20000000000005</v>
      </c>
      <c r="G1433" s="34">
        <f t="shared" si="0"/>
        <v>2.4648000000000004E-4</v>
      </c>
      <c r="H1433">
        <f t="shared" si="1"/>
        <v>-2499383.7999999998</v>
      </c>
      <c r="I1433" t="str">
        <f t="shared" si="2"/>
        <v>Not Achieved</v>
      </c>
    </row>
    <row r="1434" spans="1:9" x14ac:dyDescent="0.25">
      <c r="A1434" t="s">
        <v>959</v>
      </c>
      <c r="B1434">
        <v>2025</v>
      </c>
      <c r="C1434" t="s">
        <v>9236</v>
      </c>
      <c r="D1434" s="83">
        <v>2500000</v>
      </c>
      <c r="E1434" s="83">
        <v>4415.6099999999997</v>
      </c>
      <c r="G1434" s="34">
        <f t="shared" si="0"/>
        <v>1.7662439999999999E-3</v>
      </c>
      <c r="H1434">
        <f t="shared" si="1"/>
        <v>-2495584.39</v>
      </c>
      <c r="I1434" t="str">
        <f t="shared" si="2"/>
        <v>Not Achieved</v>
      </c>
    </row>
    <row r="1435" spans="1:9" x14ac:dyDescent="0.25">
      <c r="A1435" t="s">
        <v>959</v>
      </c>
      <c r="B1435">
        <v>2025</v>
      </c>
      <c r="C1435" t="s">
        <v>9237</v>
      </c>
      <c r="D1435" s="83">
        <v>2500000</v>
      </c>
      <c r="E1435" s="83">
        <v>6828.33</v>
      </c>
      <c r="G1435" s="34">
        <f t="shared" si="0"/>
        <v>2.7313319999999999E-3</v>
      </c>
      <c r="H1435">
        <f t="shared" si="1"/>
        <v>-2493171.67</v>
      </c>
      <c r="I1435" t="str">
        <f t="shared" si="2"/>
        <v>Not Achieved</v>
      </c>
    </row>
    <row r="1436" spans="1:9" x14ac:dyDescent="0.25">
      <c r="A1436" t="s">
        <v>91</v>
      </c>
      <c r="B1436">
        <v>2024</v>
      </c>
      <c r="C1436" t="s">
        <v>9226</v>
      </c>
      <c r="D1436" s="83">
        <v>800000</v>
      </c>
      <c r="E1436" s="83">
        <v>7515.13</v>
      </c>
      <c r="G1436" s="34">
        <f t="shared" si="0"/>
        <v>9.3939125000000005E-3</v>
      </c>
      <c r="H1436">
        <f t="shared" si="1"/>
        <v>-792484.87</v>
      </c>
      <c r="I1436" t="str">
        <f t="shared" si="2"/>
        <v>Not Achieved</v>
      </c>
    </row>
    <row r="1437" spans="1:9" x14ac:dyDescent="0.25">
      <c r="A1437" t="s">
        <v>91</v>
      </c>
      <c r="B1437">
        <v>2024</v>
      </c>
      <c r="C1437" t="s">
        <v>9227</v>
      </c>
      <c r="D1437" s="83">
        <v>800000</v>
      </c>
      <c r="E1437" s="83">
        <v>19255.940000000002</v>
      </c>
      <c r="G1437" s="34">
        <f t="shared" si="0"/>
        <v>2.4069925000000002E-2</v>
      </c>
      <c r="H1437">
        <f t="shared" si="1"/>
        <v>-780744.06</v>
      </c>
      <c r="I1437" t="str">
        <f t="shared" si="2"/>
        <v>Not Achieved</v>
      </c>
    </row>
    <row r="1438" spans="1:9" x14ac:dyDescent="0.25">
      <c r="A1438" t="s">
        <v>91</v>
      </c>
      <c r="B1438">
        <v>2024</v>
      </c>
      <c r="C1438" t="s">
        <v>9228</v>
      </c>
      <c r="D1438" s="83">
        <v>800000</v>
      </c>
      <c r="E1438" s="83">
        <v>30829.85</v>
      </c>
      <c r="G1438" s="34">
        <f t="shared" si="0"/>
        <v>3.8537312499999997E-2</v>
      </c>
      <c r="H1438">
        <f t="shared" si="1"/>
        <v>-769170.15</v>
      </c>
      <c r="I1438" t="str">
        <f t="shared" si="2"/>
        <v>Not Achieved</v>
      </c>
    </row>
    <row r="1439" spans="1:9" x14ac:dyDescent="0.25">
      <c r="A1439" t="s">
        <v>91</v>
      </c>
      <c r="B1439">
        <v>2024</v>
      </c>
      <c r="C1439" t="s">
        <v>9229</v>
      </c>
      <c r="D1439" s="83">
        <v>800000</v>
      </c>
      <c r="E1439" s="83">
        <v>901.77</v>
      </c>
      <c r="G1439" s="34">
        <f t="shared" si="0"/>
        <v>1.1272125E-3</v>
      </c>
      <c r="H1439">
        <f t="shared" si="1"/>
        <v>-799098.23</v>
      </c>
      <c r="I1439" t="str">
        <f t="shared" si="2"/>
        <v>Not Achieved</v>
      </c>
    </row>
    <row r="1440" spans="1:9" x14ac:dyDescent="0.25">
      <c r="A1440" t="s">
        <v>91</v>
      </c>
      <c r="B1440">
        <v>2024</v>
      </c>
      <c r="C1440" t="s">
        <v>9230</v>
      </c>
      <c r="D1440" s="83">
        <v>800000</v>
      </c>
      <c r="E1440" s="83">
        <v>6194.55</v>
      </c>
      <c r="G1440" s="34">
        <f t="shared" si="0"/>
        <v>7.7431875000000001E-3</v>
      </c>
      <c r="H1440">
        <f t="shared" si="1"/>
        <v>-793805.45</v>
      </c>
      <c r="I1440" t="str">
        <f t="shared" si="2"/>
        <v>Not Achieved</v>
      </c>
    </row>
    <row r="1441" spans="1:9" x14ac:dyDescent="0.25">
      <c r="A1441" t="s">
        <v>91</v>
      </c>
      <c r="B1441">
        <v>2024</v>
      </c>
      <c r="C1441" t="s">
        <v>9231</v>
      </c>
      <c r="D1441" s="83">
        <v>800000</v>
      </c>
      <c r="E1441" s="83">
        <v>1235.56</v>
      </c>
      <c r="G1441" s="34">
        <f t="shared" si="0"/>
        <v>1.5444499999999999E-3</v>
      </c>
      <c r="H1441">
        <f t="shared" si="1"/>
        <v>-798764.44</v>
      </c>
      <c r="I1441" t="str">
        <f t="shared" si="2"/>
        <v>Not Achieved</v>
      </c>
    </row>
    <row r="1442" spans="1:9" x14ac:dyDescent="0.25">
      <c r="A1442" t="s">
        <v>91</v>
      </c>
      <c r="B1442">
        <v>2024</v>
      </c>
      <c r="C1442" t="s">
        <v>9232</v>
      </c>
      <c r="D1442" s="83">
        <v>800000</v>
      </c>
      <c r="E1442" s="83">
        <v>23765.57</v>
      </c>
      <c r="G1442" s="34">
        <f t="shared" si="0"/>
        <v>2.97069625E-2</v>
      </c>
      <c r="H1442">
        <f t="shared" si="1"/>
        <v>-776234.43</v>
      </c>
      <c r="I1442" t="str">
        <f t="shared" si="2"/>
        <v>Not Achieved</v>
      </c>
    </row>
    <row r="1443" spans="1:9" x14ac:dyDescent="0.25">
      <c r="A1443" t="s">
        <v>91</v>
      </c>
      <c r="B1443">
        <v>2024</v>
      </c>
      <c r="C1443" t="s">
        <v>9233</v>
      </c>
      <c r="D1443" s="83">
        <v>800000</v>
      </c>
      <c r="E1443" s="83">
        <v>10605.43</v>
      </c>
      <c r="G1443" s="34">
        <f t="shared" si="0"/>
        <v>1.3256787500000001E-2</v>
      </c>
      <c r="H1443">
        <f t="shared" si="1"/>
        <v>-789394.57</v>
      </c>
      <c r="I1443" t="str">
        <f t="shared" si="2"/>
        <v>Not Achieved</v>
      </c>
    </row>
    <row r="1444" spans="1:9" x14ac:dyDescent="0.25">
      <c r="A1444" t="s">
        <v>91</v>
      </c>
      <c r="B1444">
        <v>2024</v>
      </c>
      <c r="C1444" t="s">
        <v>9234</v>
      </c>
      <c r="D1444" s="83">
        <v>800000</v>
      </c>
      <c r="E1444" s="83">
        <v>3410.2</v>
      </c>
      <c r="G1444" s="34">
        <f t="shared" si="0"/>
        <v>4.26275E-3</v>
      </c>
      <c r="H1444">
        <f t="shared" si="1"/>
        <v>-796589.8</v>
      </c>
      <c r="I1444" t="str">
        <f t="shared" si="2"/>
        <v>Not Achieved</v>
      </c>
    </row>
    <row r="1445" spans="1:9" x14ac:dyDescent="0.25">
      <c r="A1445" t="s">
        <v>91</v>
      </c>
      <c r="B1445">
        <v>2025</v>
      </c>
      <c r="C1445" t="s">
        <v>9235</v>
      </c>
      <c r="D1445" s="83">
        <v>800000</v>
      </c>
      <c r="E1445" s="83">
        <v>7100.83</v>
      </c>
      <c r="G1445" s="34">
        <f t="shared" si="0"/>
        <v>8.8760374999999996E-3</v>
      </c>
      <c r="H1445">
        <f t="shared" si="1"/>
        <v>-792899.17</v>
      </c>
      <c r="I1445" t="str">
        <f t="shared" si="2"/>
        <v>Not Achieved</v>
      </c>
    </row>
    <row r="1446" spans="1:9" x14ac:dyDescent="0.25">
      <c r="A1446" t="s">
        <v>91</v>
      </c>
      <c r="B1446">
        <v>2025</v>
      </c>
      <c r="C1446" t="s">
        <v>9236</v>
      </c>
      <c r="D1446" s="83">
        <v>800000</v>
      </c>
      <c r="E1446" s="83">
        <v>8987.77</v>
      </c>
      <c r="G1446" s="34">
        <f t="shared" si="0"/>
        <v>1.1234712500000001E-2</v>
      </c>
      <c r="H1446">
        <f t="shared" si="1"/>
        <v>-791012.23</v>
      </c>
      <c r="I1446" t="str">
        <f t="shared" si="2"/>
        <v>Not Achieved</v>
      </c>
    </row>
    <row r="1447" spans="1:9" x14ac:dyDescent="0.25">
      <c r="A1447" t="s">
        <v>91</v>
      </c>
      <c r="B1447">
        <v>2025</v>
      </c>
      <c r="C1447" t="s">
        <v>9237</v>
      </c>
      <c r="D1447" s="83">
        <v>800000</v>
      </c>
      <c r="E1447" s="83">
        <v>5553.34</v>
      </c>
      <c r="G1447" s="34">
        <f t="shared" si="0"/>
        <v>6.9416750000000004E-3</v>
      </c>
      <c r="H1447">
        <f t="shared" si="1"/>
        <v>-794446.66</v>
      </c>
      <c r="I1447" t="str">
        <f t="shared" si="2"/>
        <v>Not Achieved</v>
      </c>
    </row>
    <row r="1448" spans="1:9" x14ac:dyDescent="0.25">
      <c r="A1448" t="s">
        <v>152</v>
      </c>
      <c r="B1448">
        <v>2024</v>
      </c>
      <c r="C1448" t="s">
        <v>9227</v>
      </c>
      <c r="D1448" s="83">
        <v>2000000</v>
      </c>
      <c r="E1448" s="83">
        <v>2505.25</v>
      </c>
      <c r="G1448" s="34">
        <f t="shared" si="0"/>
        <v>1.252625E-3</v>
      </c>
      <c r="H1448">
        <f t="shared" si="1"/>
        <v>-1997494.75</v>
      </c>
      <c r="I1448" t="str">
        <f t="shared" si="2"/>
        <v>Not Achieved</v>
      </c>
    </row>
    <row r="1449" spans="1:9" x14ac:dyDescent="0.25">
      <c r="A1449" t="s">
        <v>152</v>
      </c>
      <c r="B1449">
        <v>2024</v>
      </c>
      <c r="C1449" t="s">
        <v>9229</v>
      </c>
      <c r="D1449" s="83">
        <v>2000000</v>
      </c>
      <c r="E1449" s="83">
        <v>5833.8099999999995</v>
      </c>
      <c r="G1449" s="34">
        <f t="shared" si="0"/>
        <v>2.9169049999999996E-3</v>
      </c>
      <c r="H1449">
        <f t="shared" si="1"/>
        <v>-1994166.19</v>
      </c>
      <c r="I1449" t="str">
        <f t="shared" si="2"/>
        <v>Not Achieved</v>
      </c>
    </row>
    <row r="1450" spans="1:9" x14ac:dyDescent="0.25">
      <c r="A1450" t="s">
        <v>152</v>
      </c>
      <c r="B1450">
        <v>2024</v>
      </c>
      <c r="C1450" t="s">
        <v>9230</v>
      </c>
      <c r="D1450" s="83">
        <v>2000000</v>
      </c>
      <c r="E1450" s="83">
        <v>2033.54</v>
      </c>
      <c r="G1450" s="34">
        <f t="shared" si="0"/>
        <v>1.01677E-3</v>
      </c>
      <c r="H1450">
        <f t="shared" si="1"/>
        <v>-1997966.46</v>
      </c>
      <c r="I1450" t="str">
        <f t="shared" si="2"/>
        <v>Not Achieved</v>
      </c>
    </row>
    <row r="1451" spans="1:9" x14ac:dyDescent="0.25">
      <c r="A1451" t="s">
        <v>152</v>
      </c>
      <c r="B1451">
        <v>2024</v>
      </c>
      <c r="C1451" t="s">
        <v>9231</v>
      </c>
      <c r="D1451" s="83">
        <v>2000000</v>
      </c>
      <c r="E1451" s="83">
        <v>6063.15</v>
      </c>
      <c r="G1451" s="34">
        <f t="shared" si="0"/>
        <v>3.0315749999999999E-3</v>
      </c>
      <c r="H1451">
        <f t="shared" si="1"/>
        <v>-1993936.85</v>
      </c>
      <c r="I1451" t="str">
        <f t="shared" si="2"/>
        <v>Not Achieved</v>
      </c>
    </row>
    <row r="1452" spans="1:9" x14ac:dyDescent="0.25">
      <c r="A1452" t="s">
        <v>152</v>
      </c>
      <c r="B1452">
        <v>2024</v>
      </c>
      <c r="C1452" t="s">
        <v>9232</v>
      </c>
      <c r="D1452" s="83">
        <v>2000000</v>
      </c>
      <c r="E1452" s="83">
        <v>3823.9300000000003</v>
      </c>
      <c r="G1452" s="34">
        <f t="shared" si="0"/>
        <v>1.9119650000000001E-3</v>
      </c>
      <c r="H1452">
        <f t="shared" si="1"/>
        <v>-1996176.07</v>
      </c>
      <c r="I1452" t="str">
        <f t="shared" si="2"/>
        <v>Not Achieved</v>
      </c>
    </row>
    <row r="1453" spans="1:9" x14ac:dyDescent="0.25">
      <c r="A1453" t="s">
        <v>152</v>
      </c>
      <c r="B1453">
        <v>2024</v>
      </c>
      <c r="C1453" t="s">
        <v>9233</v>
      </c>
      <c r="D1453" s="83">
        <v>2000000</v>
      </c>
      <c r="E1453" s="83">
        <v>1008.18</v>
      </c>
      <c r="G1453" s="34">
        <f t="shared" si="0"/>
        <v>5.0409000000000001E-4</v>
      </c>
      <c r="H1453">
        <f t="shared" si="1"/>
        <v>-1998991.82</v>
      </c>
      <c r="I1453" t="str">
        <f t="shared" si="2"/>
        <v>Not Achieved</v>
      </c>
    </row>
    <row r="1454" spans="1:9" x14ac:dyDescent="0.25">
      <c r="A1454" t="s">
        <v>152</v>
      </c>
      <c r="B1454">
        <v>2024</v>
      </c>
      <c r="C1454" t="s">
        <v>9234</v>
      </c>
      <c r="D1454" s="83">
        <v>2000000</v>
      </c>
      <c r="E1454" s="83">
        <v>5358.32</v>
      </c>
      <c r="G1454" s="34">
        <f t="shared" si="0"/>
        <v>2.6791599999999999E-3</v>
      </c>
      <c r="H1454">
        <f t="shared" si="1"/>
        <v>-1994641.68</v>
      </c>
      <c r="I1454" t="str">
        <f t="shared" si="2"/>
        <v>Not Achieved</v>
      </c>
    </row>
    <row r="1455" spans="1:9" x14ac:dyDescent="0.25">
      <c r="A1455" t="s">
        <v>152</v>
      </c>
      <c r="B1455">
        <v>2025</v>
      </c>
      <c r="C1455" t="s">
        <v>9235</v>
      </c>
      <c r="D1455" s="83">
        <v>2000000</v>
      </c>
      <c r="E1455" s="83">
        <v>4495.08</v>
      </c>
      <c r="G1455" s="34">
        <f t="shared" si="0"/>
        <v>2.2475400000000001E-3</v>
      </c>
      <c r="H1455">
        <f t="shared" si="1"/>
        <v>-1995504.92</v>
      </c>
      <c r="I1455" t="str">
        <f t="shared" si="2"/>
        <v>Not Achieved</v>
      </c>
    </row>
    <row r="1456" spans="1:9" x14ac:dyDescent="0.25">
      <c r="A1456" t="s">
        <v>152</v>
      </c>
      <c r="B1456">
        <v>2025</v>
      </c>
      <c r="C1456" t="s">
        <v>9237</v>
      </c>
      <c r="D1456" s="83">
        <v>2000000</v>
      </c>
      <c r="E1456" s="83">
        <v>16146.070000000002</v>
      </c>
      <c r="G1456" s="34">
        <f t="shared" si="0"/>
        <v>8.073035000000001E-3</v>
      </c>
      <c r="H1456">
        <f t="shared" si="1"/>
        <v>-1983853.93</v>
      </c>
      <c r="I1456" t="str">
        <f t="shared" si="2"/>
        <v>Not Achieved</v>
      </c>
    </row>
    <row r="1457" spans="1:9" x14ac:dyDescent="0.25">
      <c r="A1457" t="s">
        <v>720</v>
      </c>
      <c r="B1457">
        <v>2024</v>
      </c>
      <c r="C1457" t="s">
        <v>9226</v>
      </c>
      <c r="D1457" s="83">
        <v>2000000</v>
      </c>
      <c r="E1457" s="83">
        <v>4514.13</v>
      </c>
      <c r="G1457" s="34">
        <f t="shared" si="0"/>
        <v>2.2570649999999999E-3</v>
      </c>
      <c r="H1457">
        <f t="shared" si="1"/>
        <v>-1995485.87</v>
      </c>
      <c r="I1457" t="str">
        <f t="shared" si="2"/>
        <v>Not Achieved</v>
      </c>
    </row>
    <row r="1458" spans="1:9" x14ac:dyDescent="0.25">
      <c r="A1458" t="s">
        <v>720</v>
      </c>
      <c r="B1458">
        <v>2024</v>
      </c>
      <c r="C1458" t="s">
        <v>9227</v>
      </c>
      <c r="D1458" s="83">
        <v>2000000</v>
      </c>
      <c r="E1458" s="83">
        <v>4265.1499999999996</v>
      </c>
      <c r="G1458" s="34">
        <f t="shared" si="0"/>
        <v>2.1325749999999998E-3</v>
      </c>
      <c r="H1458">
        <f t="shared" si="1"/>
        <v>-1995734.85</v>
      </c>
      <c r="I1458" t="str">
        <f t="shared" si="2"/>
        <v>Not Achieved</v>
      </c>
    </row>
    <row r="1459" spans="1:9" x14ac:dyDescent="0.25">
      <c r="A1459" t="s">
        <v>720</v>
      </c>
      <c r="B1459">
        <v>2024</v>
      </c>
      <c r="C1459" t="s">
        <v>9228</v>
      </c>
      <c r="D1459" s="83">
        <v>2000000</v>
      </c>
      <c r="E1459" s="83">
        <v>9768.44</v>
      </c>
      <c r="G1459" s="34">
        <f t="shared" si="0"/>
        <v>4.8842199999999999E-3</v>
      </c>
      <c r="H1459">
        <f t="shared" si="1"/>
        <v>-1990231.56</v>
      </c>
      <c r="I1459" t="str">
        <f t="shared" si="2"/>
        <v>Not Achieved</v>
      </c>
    </row>
    <row r="1460" spans="1:9" x14ac:dyDescent="0.25">
      <c r="A1460" t="s">
        <v>720</v>
      </c>
      <c r="B1460">
        <v>2024</v>
      </c>
      <c r="C1460" t="s">
        <v>9229</v>
      </c>
      <c r="D1460" s="83">
        <v>2000000</v>
      </c>
      <c r="E1460" s="83">
        <v>4374.42</v>
      </c>
      <c r="G1460" s="34">
        <f t="shared" si="0"/>
        <v>2.1872100000000002E-3</v>
      </c>
      <c r="H1460">
        <f t="shared" si="1"/>
        <v>-1995625.58</v>
      </c>
      <c r="I1460" t="str">
        <f t="shared" si="2"/>
        <v>Not Achieved</v>
      </c>
    </row>
    <row r="1461" spans="1:9" x14ac:dyDescent="0.25">
      <c r="A1461" t="s">
        <v>720</v>
      </c>
      <c r="B1461">
        <v>2024</v>
      </c>
      <c r="C1461" t="s">
        <v>9230</v>
      </c>
      <c r="D1461" s="83">
        <v>2000000</v>
      </c>
      <c r="E1461" s="83">
        <v>1071.9100000000001</v>
      </c>
      <c r="G1461" s="34">
        <f t="shared" si="0"/>
        <v>5.3595500000000007E-4</v>
      </c>
      <c r="H1461">
        <f t="shared" si="1"/>
        <v>-1998928.09</v>
      </c>
      <c r="I1461" t="str">
        <f t="shared" si="2"/>
        <v>Not Achieved</v>
      </c>
    </row>
    <row r="1462" spans="1:9" x14ac:dyDescent="0.25">
      <c r="A1462" t="s">
        <v>720</v>
      </c>
      <c r="B1462">
        <v>2024</v>
      </c>
      <c r="C1462" t="s">
        <v>9232</v>
      </c>
      <c r="D1462" s="83">
        <v>2000000</v>
      </c>
      <c r="E1462" s="83">
        <v>13835.22</v>
      </c>
      <c r="G1462" s="34">
        <f t="shared" si="0"/>
        <v>6.9176099999999994E-3</v>
      </c>
      <c r="H1462">
        <f t="shared" si="1"/>
        <v>-1986164.78</v>
      </c>
      <c r="I1462" t="str">
        <f t="shared" si="2"/>
        <v>Not Achieved</v>
      </c>
    </row>
    <row r="1463" spans="1:9" x14ac:dyDescent="0.25">
      <c r="A1463" t="s">
        <v>720</v>
      </c>
      <c r="B1463">
        <v>2024</v>
      </c>
      <c r="C1463" t="s">
        <v>9233</v>
      </c>
      <c r="D1463" s="83">
        <v>2000000</v>
      </c>
      <c r="E1463" s="83">
        <v>12705.769999999999</v>
      </c>
      <c r="G1463" s="34">
        <f t="shared" si="0"/>
        <v>6.3528849999999991E-3</v>
      </c>
      <c r="H1463">
        <f t="shared" si="1"/>
        <v>-1987294.23</v>
      </c>
      <c r="I1463" t="str">
        <f t="shared" si="2"/>
        <v>Not Achieved</v>
      </c>
    </row>
    <row r="1464" spans="1:9" x14ac:dyDescent="0.25">
      <c r="A1464" t="s">
        <v>720</v>
      </c>
      <c r="B1464">
        <v>2024</v>
      </c>
      <c r="C1464" t="s">
        <v>9234</v>
      </c>
      <c r="D1464" s="83">
        <v>2000000</v>
      </c>
      <c r="E1464" s="83">
        <v>3772.9</v>
      </c>
      <c r="G1464" s="34">
        <f t="shared" si="0"/>
        <v>1.88645E-3</v>
      </c>
      <c r="H1464">
        <f t="shared" si="1"/>
        <v>-1996227.1</v>
      </c>
      <c r="I1464" t="str">
        <f t="shared" si="2"/>
        <v>Not Achieved</v>
      </c>
    </row>
    <row r="1465" spans="1:9" x14ac:dyDescent="0.25">
      <c r="A1465" t="s">
        <v>720</v>
      </c>
      <c r="B1465">
        <v>2025</v>
      </c>
      <c r="C1465" t="s">
        <v>9236</v>
      </c>
      <c r="D1465" s="83">
        <v>2000000</v>
      </c>
      <c r="E1465" s="83">
        <v>3870.71</v>
      </c>
      <c r="G1465" s="34">
        <f t="shared" si="0"/>
        <v>1.9353549999999999E-3</v>
      </c>
      <c r="H1465">
        <f t="shared" si="1"/>
        <v>-1996129.29</v>
      </c>
      <c r="I1465" t="str">
        <f t="shared" si="2"/>
        <v>Not Achieved</v>
      </c>
    </row>
    <row r="1466" spans="1:9" x14ac:dyDescent="0.25">
      <c r="A1466" t="s">
        <v>720</v>
      </c>
      <c r="B1466">
        <v>2025</v>
      </c>
      <c r="C1466" t="s">
        <v>9237</v>
      </c>
      <c r="D1466" s="83">
        <v>2000000</v>
      </c>
      <c r="E1466" s="83">
        <v>2338.94</v>
      </c>
      <c r="G1466" s="34">
        <f t="shared" si="0"/>
        <v>1.1694699999999999E-3</v>
      </c>
      <c r="H1466">
        <f t="shared" si="1"/>
        <v>-1997661.06</v>
      </c>
      <c r="I1466" t="str">
        <f t="shared" si="2"/>
        <v>Not Achieved</v>
      </c>
    </row>
    <row r="1467" spans="1:9" x14ac:dyDescent="0.25">
      <c r="A1467" t="s">
        <v>307</v>
      </c>
      <c r="B1467">
        <v>2024</v>
      </c>
      <c r="C1467" t="s">
        <v>9226</v>
      </c>
      <c r="D1467" s="83">
        <v>1500000</v>
      </c>
      <c r="E1467" s="83">
        <v>11702.26</v>
      </c>
      <c r="G1467" s="34">
        <f t="shared" si="0"/>
        <v>7.8015066666666669E-3</v>
      </c>
      <c r="H1467">
        <f t="shared" si="1"/>
        <v>-1488297.74</v>
      </c>
      <c r="I1467" t="str">
        <f t="shared" si="2"/>
        <v>Not Achieved</v>
      </c>
    </row>
    <row r="1468" spans="1:9" x14ac:dyDescent="0.25">
      <c r="A1468" t="s">
        <v>307</v>
      </c>
      <c r="B1468">
        <v>2024</v>
      </c>
      <c r="C1468" t="s">
        <v>9227</v>
      </c>
      <c r="D1468" s="83">
        <v>1500000</v>
      </c>
      <c r="E1468" s="83">
        <v>22862.63</v>
      </c>
      <c r="G1468" s="34">
        <f t="shared" si="0"/>
        <v>1.5241753333333333E-2</v>
      </c>
      <c r="H1468">
        <f t="shared" si="1"/>
        <v>-1477137.37</v>
      </c>
      <c r="I1468" t="str">
        <f t="shared" si="2"/>
        <v>Not Achieved</v>
      </c>
    </row>
    <row r="1469" spans="1:9" x14ac:dyDescent="0.25">
      <c r="A1469" t="s">
        <v>307</v>
      </c>
      <c r="B1469">
        <v>2024</v>
      </c>
      <c r="C1469" t="s">
        <v>9229</v>
      </c>
      <c r="D1469" s="83">
        <v>1500000</v>
      </c>
      <c r="E1469" s="83">
        <v>7556.4800000000005</v>
      </c>
      <c r="G1469" s="34">
        <f t="shared" si="0"/>
        <v>5.0376533333333336E-3</v>
      </c>
      <c r="H1469">
        <f t="shared" si="1"/>
        <v>-1492443.52</v>
      </c>
      <c r="I1469" t="str">
        <f t="shared" si="2"/>
        <v>Not Achieved</v>
      </c>
    </row>
    <row r="1470" spans="1:9" x14ac:dyDescent="0.25">
      <c r="A1470" t="s">
        <v>307</v>
      </c>
      <c r="B1470">
        <v>2024</v>
      </c>
      <c r="C1470" t="s">
        <v>9231</v>
      </c>
      <c r="D1470" s="83">
        <v>1500000</v>
      </c>
      <c r="E1470" s="83">
        <v>2157.38</v>
      </c>
      <c r="G1470" s="34">
        <f t="shared" si="0"/>
        <v>1.4382533333333334E-3</v>
      </c>
      <c r="H1470">
        <f t="shared" si="1"/>
        <v>-1497842.62</v>
      </c>
      <c r="I1470" t="str">
        <f t="shared" si="2"/>
        <v>Not Achieved</v>
      </c>
    </row>
    <row r="1471" spans="1:9" x14ac:dyDescent="0.25">
      <c r="A1471" t="s">
        <v>307</v>
      </c>
      <c r="B1471">
        <v>2024</v>
      </c>
      <c r="C1471" t="s">
        <v>9232</v>
      </c>
      <c r="D1471" s="83">
        <v>1500000</v>
      </c>
      <c r="E1471" s="83">
        <v>24872.700000000004</v>
      </c>
      <c r="G1471" s="34">
        <f t="shared" si="0"/>
        <v>1.6581800000000004E-2</v>
      </c>
      <c r="H1471">
        <f t="shared" si="1"/>
        <v>-1475127.3</v>
      </c>
      <c r="I1471" t="str">
        <f t="shared" si="2"/>
        <v>Not Achieved</v>
      </c>
    </row>
    <row r="1472" spans="1:9" x14ac:dyDescent="0.25">
      <c r="A1472" t="s">
        <v>307</v>
      </c>
      <c r="B1472">
        <v>2024</v>
      </c>
      <c r="C1472" t="s">
        <v>9233</v>
      </c>
      <c r="D1472" s="83">
        <v>1500000</v>
      </c>
      <c r="E1472" s="83">
        <v>6676.89</v>
      </c>
      <c r="G1472" s="34">
        <f t="shared" si="0"/>
        <v>4.4512600000000003E-3</v>
      </c>
      <c r="H1472">
        <f t="shared" si="1"/>
        <v>-1493323.11</v>
      </c>
      <c r="I1472" t="str">
        <f t="shared" si="2"/>
        <v>Not Achieved</v>
      </c>
    </row>
    <row r="1473" spans="1:9" x14ac:dyDescent="0.25">
      <c r="A1473" t="s">
        <v>307</v>
      </c>
      <c r="B1473">
        <v>2024</v>
      </c>
      <c r="C1473" t="s">
        <v>9234</v>
      </c>
      <c r="D1473" s="83">
        <v>1500000</v>
      </c>
      <c r="E1473" s="83">
        <v>17266.830000000002</v>
      </c>
      <c r="G1473" s="34">
        <f t="shared" si="0"/>
        <v>1.1511220000000001E-2</v>
      </c>
      <c r="H1473">
        <f t="shared" si="1"/>
        <v>-1482733.17</v>
      </c>
      <c r="I1473" t="str">
        <f t="shared" si="2"/>
        <v>Not Achieved</v>
      </c>
    </row>
    <row r="1474" spans="1:9" x14ac:dyDescent="0.25">
      <c r="A1474" t="s">
        <v>307</v>
      </c>
      <c r="B1474">
        <v>2025</v>
      </c>
      <c r="C1474" t="s">
        <v>9236</v>
      </c>
      <c r="D1474" s="83">
        <v>1500000</v>
      </c>
      <c r="E1474" s="83">
        <v>5355.84</v>
      </c>
      <c r="G1474" s="34">
        <f t="shared" ref="G1474:G1537" si="3">E1474/D1474</f>
        <v>3.57056E-3</v>
      </c>
      <c r="H1474">
        <f t="shared" ref="H1474:H1537" si="4">E1474-D1474</f>
        <v>-1494644.16</v>
      </c>
      <c r="I1474" t="str">
        <f t="shared" ref="I1474:I1537" si="5">IF(H1474&gt;=0,"Achieved","Not Achieved")</f>
        <v>Not Achieved</v>
      </c>
    </row>
    <row r="1475" spans="1:9" x14ac:dyDescent="0.25">
      <c r="A1475" t="s">
        <v>307</v>
      </c>
      <c r="B1475">
        <v>2025</v>
      </c>
      <c r="C1475" t="s">
        <v>9237</v>
      </c>
      <c r="D1475" s="83">
        <v>1500000</v>
      </c>
      <c r="E1475" s="83">
        <v>11362.909999999998</v>
      </c>
      <c r="G1475" s="34">
        <f t="shared" si="3"/>
        <v>7.5752733333333318E-3</v>
      </c>
      <c r="H1475">
        <f t="shared" si="4"/>
        <v>-1488637.09</v>
      </c>
      <c r="I1475" t="str">
        <f t="shared" si="5"/>
        <v>Not Achieved</v>
      </c>
    </row>
    <row r="1476" spans="1:9" x14ac:dyDescent="0.25">
      <c r="A1476" t="s">
        <v>499</v>
      </c>
      <c r="B1476">
        <v>2024</v>
      </c>
      <c r="C1476" t="s">
        <v>9226</v>
      </c>
      <c r="D1476" s="83">
        <v>1500000</v>
      </c>
      <c r="E1476" s="83">
        <v>6050.23</v>
      </c>
      <c r="G1476" s="34">
        <f t="shared" si="3"/>
        <v>4.0334866666666665E-3</v>
      </c>
      <c r="H1476">
        <f t="shared" si="4"/>
        <v>-1493949.77</v>
      </c>
      <c r="I1476" t="str">
        <f t="shared" si="5"/>
        <v>Not Achieved</v>
      </c>
    </row>
    <row r="1477" spans="1:9" x14ac:dyDescent="0.25">
      <c r="A1477" t="s">
        <v>499</v>
      </c>
      <c r="B1477">
        <v>2024</v>
      </c>
      <c r="C1477" t="s">
        <v>9227</v>
      </c>
      <c r="D1477" s="83">
        <v>1500000</v>
      </c>
      <c r="E1477" s="83">
        <v>10605.64</v>
      </c>
      <c r="G1477" s="34">
        <f t="shared" si="3"/>
        <v>7.0704266666666666E-3</v>
      </c>
      <c r="H1477">
        <f t="shared" si="4"/>
        <v>-1489394.36</v>
      </c>
      <c r="I1477" t="str">
        <f t="shared" si="5"/>
        <v>Not Achieved</v>
      </c>
    </row>
    <row r="1478" spans="1:9" x14ac:dyDescent="0.25">
      <c r="A1478" t="s">
        <v>499</v>
      </c>
      <c r="B1478">
        <v>2024</v>
      </c>
      <c r="C1478" t="s">
        <v>9228</v>
      </c>
      <c r="D1478" s="83">
        <v>1500000</v>
      </c>
      <c r="E1478" s="83">
        <v>4438.2</v>
      </c>
      <c r="G1478" s="34">
        <f t="shared" si="3"/>
        <v>2.9587999999999997E-3</v>
      </c>
      <c r="H1478">
        <f t="shared" si="4"/>
        <v>-1495561.8</v>
      </c>
      <c r="I1478" t="str">
        <f t="shared" si="5"/>
        <v>Not Achieved</v>
      </c>
    </row>
    <row r="1479" spans="1:9" x14ac:dyDescent="0.25">
      <c r="A1479" t="s">
        <v>499</v>
      </c>
      <c r="B1479">
        <v>2024</v>
      </c>
      <c r="C1479" t="s">
        <v>9229</v>
      </c>
      <c r="D1479" s="83">
        <v>1500000</v>
      </c>
      <c r="E1479" s="83">
        <v>4579.08</v>
      </c>
      <c r="G1479" s="34">
        <f t="shared" si="3"/>
        <v>3.0527200000000001E-3</v>
      </c>
      <c r="H1479">
        <f t="shared" si="4"/>
        <v>-1495420.92</v>
      </c>
      <c r="I1479" t="str">
        <f t="shared" si="5"/>
        <v>Not Achieved</v>
      </c>
    </row>
    <row r="1480" spans="1:9" x14ac:dyDescent="0.25">
      <c r="A1480" t="s">
        <v>499</v>
      </c>
      <c r="B1480">
        <v>2024</v>
      </c>
      <c r="C1480" t="s">
        <v>9230</v>
      </c>
      <c r="D1480" s="83">
        <v>1500000</v>
      </c>
      <c r="E1480" s="83">
        <v>21341.61</v>
      </c>
      <c r="G1480" s="34">
        <f t="shared" si="3"/>
        <v>1.4227740000000001E-2</v>
      </c>
      <c r="H1480">
        <f t="shared" si="4"/>
        <v>-1478658.39</v>
      </c>
      <c r="I1480" t="str">
        <f t="shared" si="5"/>
        <v>Not Achieved</v>
      </c>
    </row>
    <row r="1481" spans="1:9" x14ac:dyDescent="0.25">
      <c r="A1481" t="s">
        <v>499</v>
      </c>
      <c r="B1481">
        <v>2024</v>
      </c>
      <c r="C1481" t="s">
        <v>9231</v>
      </c>
      <c r="D1481" s="83">
        <v>1500000</v>
      </c>
      <c r="E1481" s="83">
        <v>6186.62</v>
      </c>
      <c r="G1481" s="34">
        <f t="shared" si="3"/>
        <v>4.1244133333333335E-3</v>
      </c>
      <c r="H1481">
        <f t="shared" si="4"/>
        <v>-1493813.38</v>
      </c>
      <c r="I1481" t="str">
        <f t="shared" si="5"/>
        <v>Not Achieved</v>
      </c>
    </row>
    <row r="1482" spans="1:9" x14ac:dyDescent="0.25">
      <c r="A1482" t="s">
        <v>499</v>
      </c>
      <c r="B1482">
        <v>2024</v>
      </c>
      <c r="C1482" t="s">
        <v>9232</v>
      </c>
      <c r="D1482" s="83">
        <v>1500000</v>
      </c>
      <c r="E1482" s="83">
        <v>5015.8499999999995</v>
      </c>
      <c r="G1482" s="34">
        <f t="shared" si="3"/>
        <v>3.3438999999999995E-3</v>
      </c>
      <c r="H1482">
        <f t="shared" si="4"/>
        <v>-1494984.15</v>
      </c>
      <c r="I1482" t="str">
        <f t="shared" si="5"/>
        <v>Not Achieved</v>
      </c>
    </row>
    <row r="1483" spans="1:9" x14ac:dyDescent="0.25">
      <c r="A1483" t="s">
        <v>499</v>
      </c>
      <c r="B1483">
        <v>2024</v>
      </c>
      <c r="C1483" t="s">
        <v>9233</v>
      </c>
      <c r="D1483" s="83">
        <v>1500000</v>
      </c>
      <c r="E1483" s="83">
        <v>8023.25</v>
      </c>
      <c r="G1483" s="34">
        <f t="shared" si="3"/>
        <v>5.348833333333333E-3</v>
      </c>
      <c r="H1483">
        <f t="shared" si="4"/>
        <v>-1491976.75</v>
      </c>
      <c r="I1483" t="str">
        <f t="shared" si="5"/>
        <v>Not Achieved</v>
      </c>
    </row>
    <row r="1484" spans="1:9" x14ac:dyDescent="0.25">
      <c r="A1484" t="s">
        <v>499</v>
      </c>
      <c r="B1484">
        <v>2024</v>
      </c>
      <c r="C1484" t="s">
        <v>9234</v>
      </c>
      <c r="D1484" s="83">
        <v>1500000</v>
      </c>
      <c r="E1484" s="83">
        <v>2822.48</v>
      </c>
      <c r="G1484" s="34">
        <f t="shared" si="3"/>
        <v>1.8816533333333334E-3</v>
      </c>
      <c r="H1484">
        <f t="shared" si="4"/>
        <v>-1497177.52</v>
      </c>
      <c r="I1484" t="str">
        <f t="shared" si="5"/>
        <v>Not Achieved</v>
      </c>
    </row>
    <row r="1485" spans="1:9" x14ac:dyDescent="0.25">
      <c r="A1485" t="s">
        <v>499</v>
      </c>
      <c r="B1485">
        <v>2025</v>
      </c>
      <c r="C1485" t="s">
        <v>9235</v>
      </c>
      <c r="D1485" s="83">
        <v>1500000</v>
      </c>
      <c r="E1485" s="83">
        <v>5948.8600000000006</v>
      </c>
      <c r="G1485" s="34">
        <f t="shared" si="3"/>
        <v>3.9659066666666671E-3</v>
      </c>
      <c r="H1485">
        <f t="shared" si="4"/>
        <v>-1494051.14</v>
      </c>
      <c r="I1485" t="str">
        <f t="shared" si="5"/>
        <v>Not Achieved</v>
      </c>
    </row>
    <row r="1486" spans="1:9" x14ac:dyDescent="0.25">
      <c r="A1486" t="s">
        <v>499</v>
      </c>
      <c r="B1486">
        <v>2025</v>
      </c>
      <c r="C1486" t="s">
        <v>9236</v>
      </c>
      <c r="D1486" s="83">
        <v>1500000</v>
      </c>
      <c r="E1486" s="83">
        <v>1061.8399999999999</v>
      </c>
      <c r="G1486" s="34">
        <f t="shared" si="3"/>
        <v>7.0789333333333329E-4</v>
      </c>
      <c r="H1486">
        <f t="shared" si="4"/>
        <v>-1498938.16</v>
      </c>
      <c r="I1486" t="str">
        <f t="shared" si="5"/>
        <v>Not Achieved</v>
      </c>
    </row>
    <row r="1487" spans="1:9" x14ac:dyDescent="0.25">
      <c r="A1487" t="s">
        <v>499</v>
      </c>
      <c r="B1487">
        <v>2025</v>
      </c>
      <c r="C1487" t="s">
        <v>9237</v>
      </c>
      <c r="D1487" s="83">
        <v>1500000</v>
      </c>
      <c r="E1487" s="83">
        <v>11958.28</v>
      </c>
      <c r="G1487" s="34">
        <f t="shared" si="3"/>
        <v>7.9721866666666672E-3</v>
      </c>
      <c r="H1487">
        <f t="shared" si="4"/>
        <v>-1488041.72</v>
      </c>
      <c r="I1487" t="str">
        <f t="shared" si="5"/>
        <v>Not Achieved</v>
      </c>
    </row>
    <row r="1488" spans="1:9" x14ac:dyDescent="0.25">
      <c r="A1488" t="s">
        <v>520</v>
      </c>
      <c r="B1488">
        <v>2024</v>
      </c>
      <c r="C1488" t="s">
        <v>9226</v>
      </c>
      <c r="D1488" s="83">
        <v>2500000</v>
      </c>
      <c r="E1488" s="83">
        <v>1891.13</v>
      </c>
      <c r="G1488" s="34">
        <f t="shared" si="3"/>
        <v>7.5645200000000001E-4</v>
      </c>
      <c r="H1488">
        <f t="shared" si="4"/>
        <v>-2498108.87</v>
      </c>
      <c r="I1488" t="str">
        <f t="shared" si="5"/>
        <v>Not Achieved</v>
      </c>
    </row>
    <row r="1489" spans="1:9" x14ac:dyDescent="0.25">
      <c r="A1489" t="s">
        <v>520</v>
      </c>
      <c r="B1489">
        <v>2024</v>
      </c>
      <c r="C1489" t="s">
        <v>9227</v>
      </c>
      <c r="D1489" s="83">
        <v>2500000</v>
      </c>
      <c r="E1489" s="83">
        <v>3702.2599999999998</v>
      </c>
      <c r="G1489" s="34">
        <f t="shared" si="3"/>
        <v>1.4809039999999999E-3</v>
      </c>
      <c r="H1489">
        <f t="shared" si="4"/>
        <v>-2496297.7400000002</v>
      </c>
      <c r="I1489" t="str">
        <f t="shared" si="5"/>
        <v>Not Achieved</v>
      </c>
    </row>
    <row r="1490" spans="1:9" x14ac:dyDescent="0.25">
      <c r="A1490" t="s">
        <v>520</v>
      </c>
      <c r="B1490">
        <v>2024</v>
      </c>
      <c r="C1490" t="s">
        <v>9228</v>
      </c>
      <c r="D1490" s="83">
        <v>2500000</v>
      </c>
      <c r="E1490" s="83">
        <v>8732.48</v>
      </c>
      <c r="G1490" s="34">
        <f t="shared" si="3"/>
        <v>3.4929919999999999E-3</v>
      </c>
      <c r="H1490">
        <f t="shared" si="4"/>
        <v>-2491267.52</v>
      </c>
      <c r="I1490" t="str">
        <f t="shared" si="5"/>
        <v>Not Achieved</v>
      </c>
    </row>
    <row r="1491" spans="1:9" x14ac:dyDescent="0.25">
      <c r="A1491" t="s">
        <v>520</v>
      </c>
      <c r="B1491">
        <v>2024</v>
      </c>
      <c r="C1491" t="s">
        <v>9230</v>
      </c>
      <c r="D1491" s="83">
        <v>2500000</v>
      </c>
      <c r="E1491" s="83">
        <v>5003.1499999999996</v>
      </c>
      <c r="G1491" s="34">
        <f t="shared" si="3"/>
        <v>2.0012599999999999E-3</v>
      </c>
      <c r="H1491">
        <f t="shared" si="4"/>
        <v>-2494996.85</v>
      </c>
      <c r="I1491" t="str">
        <f t="shared" si="5"/>
        <v>Not Achieved</v>
      </c>
    </row>
    <row r="1492" spans="1:9" x14ac:dyDescent="0.25">
      <c r="A1492" t="s">
        <v>520</v>
      </c>
      <c r="B1492">
        <v>2024</v>
      </c>
      <c r="C1492" t="s">
        <v>9231</v>
      </c>
      <c r="D1492" s="83">
        <v>2500000</v>
      </c>
      <c r="E1492" s="83">
        <v>4200.62</v>
      </c>
      <c r="G1492" s="34">
        <f t="shared" si="3"/>
        <v>1.6802479999999999E-3</v>
      </c>
      <c r="H1492">
        <f t="shared" si="4"/>
        <v>-2495799.38</v>
      </c>
      <c r="I1492" t="str">
        <f t="shared" si="5"/>
        <v>Not Achieved</v>
      </c>
    </row>
    <row r="1493" spans="1:9" x14ac:dyDescent="0.25">
      <c r="A1493" t="s">
        <v>520</v>
      </c>
      <c r="B1493">
        <v>2024</v>
      </c>
      <c r="C1493" t="s">
        <v>9232</v>
      </c>
      <c r="D1493" s="83">
        <v>2500000</v>
      </c>
      <c r="E1493" s="83">
        <v>5262.82</v>
      </c>
      <c r="G1493" s="34">
        <f t="shared" si="3"/>
        <v>2.1051279999999999E-3</v>
      </c>
      <c r="H1493">
        <f t="shared" si="4"/>
        <v>-2494737.1800000002</v>
      </c>
      <c r="I1493" t="str">
        <f t="shared" si="5"/>
        <v>Not Achieved</v>
      </c>
    </row>
    <row r="1494" spans="1:9" x14ac:dyDescent="0.25">
      <c r="A1494" t="s">
        <v>520</v>
      </c>
      <c r="B1494">
        <v>2024</v>
      </c>
      <c r="C1494" t="s">
        <v>9233</v>
      </c>
      <c r="D1494" s="83">
        <v>2500000</v>
      </c>
      <c r="E1494" s="83">
        <v>1784.06</v>
      </c>
      <c r="G1494" s="34">
        <f t="shared" si="3"/>
        <v>7.1362399999999994E-4</v>
      </c>
      <c r="H1494">
        <f t="shared" si="4"/>
        <v>-2498215.94</v>
      </c>
      <c r="I1494" t="str">
        <f t="shared" si="5"/>
        <v>Not Achieved</v>
      </c>
    </row>
    <row r="1495" spans="1:9" x14ac:dyDescent="0.25">
      <c r="A1495" t="s">
        <v>520</v>
      </c>
      <c r="B1495">
        <v>2024</v>
      </c>
      <c r="C1495" t="s">
        <v>9234</v>
      </c>
      <c r="D1495" s="83">
        <v>2500000</v>
      </c>
      <c r="E1495" s="83">
        <v>2978.6899999999996</v>
      </c>
      <c r="G1495" s="34">
        <f t="shared" si="3"/>
        <v>1.1914759999999999E-3</v>
      </c>
      <c r="H1495">
        <f t="shared" si="4"/>
        <v>-2497021.31</v>
      </c>
      <c r="I1495" t="str">
        <f t="shared" si="5"/>
        <v>Not Achieved</v>
      </c>
    </row>
    <row r="1496" spans="1:9" x14ac:dyDescent="0.25">
      <c r="A1496" t="s">
        <v>520</v>
      </c>
      <c r="B1496">
        <v>2025</v>
      </c>
      <c r="C1496" t="s">
        <v>9235</v>
      </c>
      <c r="D1496" s="83">
        <v>2500000</v>
      </c>
      <c r="E1496" s="83">
        <v>1565.51</v>
      </c>
      <c r="G1496" s="34">
        <f t="shared" si="3"/>
        <v>6.26204E-4</v>
      </c>
      <c r="H1496">
        <f t="shared" si="4"/>
        <v>-2498434.4900000002</v>
      </c>
      <c r="I1496" t="str">
        <f t="shared" si="5"/>
        <v>Not Achieved</v>
      </c>
    </row>
    <row r="1497" spans="1:9" x14ac:dyDescent="0.25">
      <c r="A1497" t="s">
        <v>520</v>
      </c>
      <c r="B1497">
        <v>2025</v>
      </c>
      <c r="C1497" t="s">
        <v>9236</v>
      </c>
      <c r="D1497" s="83">
        <v>2500000</v>
      </c>
      <c r="E1497" s="83">
        <v>12509.98</v>
      </c>
      <c r="G1497" s="34">
        <f t="shared" si="3"/>
        <v>5.0039919999999996E-3</v>
      </c>
      <c r="H1497">
        <f t="shared" si="4"/>
        <v>-2487490.02</v>
      </c>
      <c r="I1497" t="str">
        <f t="shared" si="5"/>
        <v>Not Achieved</v>
      </c>
    </row>
    <row r="1498" spans="1:9" x14ac:dyDescent="0.25">
      <c r="A1498" t="s">
        <v>520</v>
      </c>
      <c r="B1498">
        <v>2025</v>
      </c>
      <c r="C1498" t="s">
        <v>9237</v>
      </c>
      <c r="D1498" s="83">
        <v>2500000</v>
      </c>
      <c r="E1498" s="83">
        <v>1727.8000000000002</v>
      </c>
      <c r="G1498" s="34">
        <f t="shared" si="3"/>
        <v>6.9112000000000004E-4</v>
      </c>
      <c r="H1498">
        <f t="shared" si="4"/>
        <v>-2498272.2000000002</v>
      </c>
      <c r="I1498" t="str">
        <f t="shared" si="5"/>
        <v>Not Achieved</v>
      </c>
    </row>
    <row r="1499" spans="1:9" x14ac:dyDescent="0.25">
      <c r="A1499" t="s">
        <v>818</v>
      </c>
      <c r="B1499">
        <v>2024</v>
      </c>
      <c r="C1499" t="s">
        <v>9226</v>
      </c>
      <c r="D1499" s="83">
        <v>2500000</v>
      </c>
      <c r="E1499" s="83">
        <v>3361.05</v>
      </c>
      <c r="G1499" s="34">
        <f t="shared" si="3"/>
        <v>1.34442E-3</v>
      </c>
      <c r="H1499">
        <f t="shared" si="4"/>
        <v>-2496638.9500000002</v>
      </c>
      <c r="I1499" t="str">
        <f t="shared" si="5"/>
        <v>Not Achieved</v>
      </c>
    </row>
    <row r="1500" spans="1:9" x14ac:dyDescent="0.25">
      <c r="A1500" t="s">
        <v>818</v>
      </c>
      <c r="B1500">
        <v>2024</v>
      </c>
      <c r="C1500" t="s">
        <v>9227</v>
      </c>
      <c r="D1500" s="83">
        <v>2500000</v>
      </c>
      <c r="E1500" s="83">
        <v>6854.0599999999995</v>
      </c>
      <c r="G1500" s="34">
        <f t="shared" si="3"/>
        <v>2.7416239999999998E-3</v>
      </c>
      <c r="H1500">
        <f t="shared" si="4"/>
        <v>-2493145.94</v>
      </c>
      <c r="I1500" t="str">
        <f t="shared" si="5"/>
        <v>Not Achieved</v>
      </c>
    </row>
    <row r="1501" spans="1:9" x14ac:dyDescent="0.25">
      <c r="A1501" t="s">
        <v>818</v>
      </c>
      <c r="B1501">
        <v>2024</v>
      </c>
      <c r="C1501" t="s">
        <v>9229</v>
      </c>
      <c r="D1501" s="83">
        <v>2500000</v>
      </c>
      <c r="E1501" s="83">
        <v>3453.3</v>
      </c>
      <c r="G1501" s="34">
        <f t="shared" si="3"/>
        <v>1.3813200000000001E-3</v>
      </c>
      <c r="H1501">
        <f t="shared" si="4"/>
        <v>-2496546.7000000002</v>
      </c>
      <c r="I1501" t="str">
        <f t="shared" si="5"/>
        <v>Not Achieved</v>
      </c>
    </row>
    <row r="1502" spans="1:9" x14ac:dyDescent="0.25">
      <c r="A1502" t="s">
        <v>818</v>
      </c>
      <c r="B1502">
        <v>2024</v>
      </c>
      <c r="C1502" t="s">
        <v>9231</v>
      </c>
      <c r="D1502" s="83">
        <v>2500000</v>
      </c>
      <c r="E1502" s="83">
        <v>6127.5</v>
      </c>
      <c r="G1502" s="34">
        <f t="shared" si="3"/>
        <v>2.4510000000000001E-3</v>
      </c>
      <c r="H1502">
        <f t="shared" si="4"/>
        <v>-2493872.5</v>
      </c>
      <c r="I1502" t="str">
        <f t="shared" si="5"/>
        <v>Not Achieved</v>
      </c>
    </row>
    <row r="1503" spans="1:9" x14ac:dyDescent="0.25">
      <c r="A1503" t="s">
        <v>818</v>
      </c>
      <c r="B1503">
        <v>2024</v>
      </c>
      <c r="C1503" t="s">
        <v>9232</v>
      </c>
      <c r="D1503" s="83">
        <v>2500000</v>
      </c>
      <c r="E1503" s="83">
        <v>6988.84</v>
      </c>
      <c r="G1503" s="34">
        <f t="shared" si="3"/>
        <v>2.7955359999999999E-3</v>
      </c>
      <c r="H1503">
        <f t="shared" si="4"/>
        <v>-2493011.16</v>
      </c>
      <c r="I1503" t="str">
        <f t="shared" si="5"/>
        <v>Not Achieved</v>
      </c>
    </row>
    <row r="1504" spans="1:9" x14ac:dyDescent="0.25">
      <c r="A1504" t="s">
        <v>818</v>
      </c>
      <c r="B1504">
        <v>2024</v>
      </c>
      <c r="C1504" t="s">
        <v>9233</v>
      </c>
      <c r="D1504" s="83">
        <v>2500000</v>
      </c>
      <c r="E1504" s="83">
        <v>6446.6100000000006</v>
      </c>
      <c r="G1504" s="34">
        <f t="shared" si="3"/>
        <v>2.5786440000000002E-3</v>
      </c>
      <c r="H1504">
        <f t="shared" si="4"/>
        <v>-2493553.39</v>
      </c>
      <c r="I1504" t="str">
        <f t="shared" si="5"/>
        <v>Not Achieved</v>
      </c>
    </row>
    <row r="1505" spans="1:9" x14ac:dyDescent="0.25">
      <c r="A1505" t="s">
        <v>818</v>
      </c>
      <c r="B1505">
        <v>2024</v>
      </c>
      <c r="C1505" t="s">
        <v>9234</v>
      </c>
      <c r="D1505" s="83">
        <v>2500000</v>
      </c>
      <c r="E1505" s="83">
        <v>5684.2300000000005</v>
      </c>
      <c r="G1505" s="34">
        <f t="shared" si="3"/>
        <v>2.2736920000000003E-3</v>
      </c>
      <c r="H1505">
        <f t="shared" si="4"/>
        <v>-2494315.77</v>
      </c>
      <c r="I1505" t="str">
        <f t="shared" si="5"/>
        <v>Not Achieved</v>
      </c>
    </row>
    <row r="1506" spans="1:9" x14ac:dyDescent="0.25">
      <c r="A1506" t="s">
        <v>818</v>
      </c>
      <c r="B1506">
        <v>2025</v>
      </c>
      <c r="C1506" t="s">
        <v>9235</v>
      </c>
      <c r="D1506" s="83">
        <v>2500000</v>
      </c>
      <c r="E1506" s="83">
        <v>2230.04</v>
      </c>
      <c r="G1506" s="34">
        <f t="shared" si="3"/>
        <v>8.9201600000000003E-4</v>
      </c>
      <c r="H1506">
        <f t="shared" si="4"/>
        <v>-2497769.96</v>
      </c>
      <c r="I1506" t="str">
        <f t="shared" si="5"/>
        <v>Not Achieved</v>
      </c>
    </row>
    <row r="1507" spans="1:9" x14ac:dyDescent="0.25">
      <c r="A1507" t="s">
        <v>818</v>
      </c>
      <c r="B1507">
        <v>2025</v>
      </c>
      <c r="C1507" t="s">
        <v>9236</v>
      </c>
      <c r="D1507" s="83">
        <v>2500000</v>
      </c>
      <c r="E1507" s="83">
        <v>18359.870000000003</v>
      </c>
      <c r="G1507" s="34">
        <f t="shared" si="3"/>
        <v>7.3439480000000012E-3</v>
      </c>
      <c r="H1507">
        <f t="shared" si="4"/>
        <v>-2481640.13</v>
      </c>
      <c r="I1507" t="str">
        <f t="shared" si="5"/>
        <v>Not Achieved</v>
      </c>
    </row>
    <row r="1508" spans="1:9" x14ac:dyDescent="0.25">
      <c r="A1508" t="s">
        <v>818</v>
      </c>
      <c r="B1508">
        <v>2025</v>
      </c>
      <c r="C1508" t="s">
        <v>9237</v>
      </c>
      <c r="D1508" s="83">
        <v>2500000</v>
      </c>
      <c r="E1508" s="83">
        <v>7726.369999999999</v>
      </c>
      <c r="G1508" s="34">
        <f t="shared" si="3"/>
        <v>3.0905479999999994E-3</v>
      </c>
      <c r="H1508">
        <f t="shared" si="4"/>
        <v>-2492273.63</v>
      </c>
      <c r="I1508" t="str">
        <f t="shared" si="5"/>
        <v>Not Achieved</v>
      </c>
    </row>
    <row r="1509" spans="1:9" x14ac:dyDescent="0.25">
      <c r="A1509" t="s">
        <v>42</v>
      </c>
      <c r="B1509">
        <v>2024</v>
      </c>
      <c r="C1509" t="s">
        <v>9226</v>
      </c>
      <c r="D1509" s="83">
        <v>2000000</v>
      </c>
      <c r="E1509" s="83">
        <v>57657.279999999999</v>
      </c>
      <c r="G1509" s="34">
        <f t="shared" si="3"/>
        <v>2.8828639999999999E-2</v>
      </c>
      <c r="H1509">
        <f t="shared" si="4"/>
        <v>-1942342.72</v>
      </c>
      <c r="I1509" t="str">
        <f t="shared" si="5"/>
        <v>Not Achieved</v>
      </c>
    </row>
    <row r="1510" spans="1:9" x14ac:dyDescent="0.25">
      <c r="A1510" t="s">
        <v>42</v>
      </c>
      <c r="B1510">
        <v>2024</v>
      </c>
      <c r="C1510" t="s">
        <v>9227</v>
      </c>
      <c r="D1510" s="83">
        <v>2000000</v>
      </c>
      <c r="E1510" s="83">
        <v>2255.8200000000002</v>
      </c>
      <c r="G1510" s="34">
        <f t="shared" si="3"/>
        <v>1.12791E-3</v>
      </c>
      <c r="H1510">
        <f t="shared" si="4"/>
        <v>-1997744.18</v>
      </c>
      <c r="I1510" t="str">
        <f t="shared" si="5"/>
        <v>Not Achieved</v>
      </c>
    </row>
    <row r="1511" spans="1:9" x14ac:dyDescent="0.25">
      <c r="A1511" t="s">
        <v>42</v>
      </c>
      <c r="B1511">
        <v>2024</v>
      </c>
      <c r="C1511" t="s">
        <v>9228</v>
      </c>
      <c r="D1511" s="83">
        <v>2000000</v>
      </c>
      <c r="E1511" s="83">
        <v>13680.69</v>
      </c>
      <c r="G1511" s="34">
        <f t="shared" si="3"/>
        <v>6.8403450000000003E-3</v>
      </c>
      <c r="H1511">
        <f t="shared" si="4"/>
        <v>-1986319.31</v>
      </c>
      <c r="I1511" t="str">
        <f t="shared" si="5"/>
        <v>Not Achieved</v>
      </c>
    </row>
    <row r="1512" spans="1:9" x14ac:dyDescent="0.25">
      <c r="A1512" t="s">
        <v>42</v>
      </c>
      <c r="B1512">
        <v>2024</v>
      </c>
      <c r="C1512" t="s">
        <v>9231</v>
      </c>
      <c r="D1512" s="83">
        <v>2000000</v>
      </c>
      <c r="E1512" s="83">
        <v>12048.17</v>
      </c>
      <c r="G1512" s="34">
        <f t="shared" si="3"/>
        <v>6.0240850000000002E-3</v>
      </c>
      <c r="H1512">
        <f t="shared" si="4"/>
        <v>-1987951.83</v>
      </c>
      <c r="I1512" t="str">
        <f t="shared" si="5"/>
        <v>Not Achieved</v>
      </c>
    </row>
    <row r="1513" spans="1:9" x14ac:dyDescent="0.25">
      <c r="A1513" t="s">
        <v>42</v>
      </c>
      <c r="B1513">
        <v>2024</v>
      </c>
      <c r="C1513" t="s">
        <v>9232</v>
      </c>
      <c r="D1513" s="83">
        <v>2000000</v>
      </c>
      <c r="E1513" s="83">
        <v>6012.99</v>
      </c>
      <c r="G1513" s="34">
        <f t="shared" si="3"/>
        <v>3.0064950000000001E-3</v>
      </c>
      <c r="H1513">
        <f t="shared" si="4"/>
        <v>-1993987.01</v>
      </c>
      <c r="I1513" t="str">
        <f t="shared" si="5"/>
        <v>Not Achieved</v>
      </c>
    </row>
    <row r="1514" spans="1:9" x14ac:dyDescent="0.25">
      <c r="A1514" t="s">
        <v>42</v>
      </c>
      <c r="B1514">
        <v>2024</v>
      </c>
      <c r="C1514" t="s">
        <v>9233</v>
      </c>
      <c r="D1514" s="83">
        <v>2000000</v>
      </c>
      <c r="E1514" s="83">
        <v>9811.56</v>
      </c>
      <c r="G1514" s="34">
        <f t="shared" si="3"/>
        <v>4.9057799999999993E-3</v>
      </c>
      <c r="H1514">
        <f t="shared" si="4"/>
        <v>-1990188.44</v>
      </c>
      <c r="I1514" t="str">
        <f t="shared" si="5"/>
        <v>Not Achieved</v>
      </c>
    </row>
    <row r="1515" spans="1:9" x14ac:dyDescent="0.25">
      <c r="A1515" t="s">
        <v>42</v>
      </c>
      <c r="B1515">
        <v>2024</v>
      </c>
      <c r="C1515" t="s">
        <v>9234</v>
      </c>
      <c r="D1515" s="83">
        <v>2000000</v>
      </c>
      <c r="E1515" s="83">
        <v>23235.200000000001</v>
      </c>
      <c r="G1515" s="34">
        <f t="shared" si="3"/>
        <v>1.16176E-2</v>
      </c>
      <c r="H1515">
        <f t="shared" si="4"/>
        <v>-1976764.8</v>
      </c>
      <c r="I1515" t="str">
        <f t="shared" si="5"/>
        <v>Not Achieved</v>
      </c>
    </row>
    <row r="1516" spans="1:9" x14ac:dyDescent="0.25">
      <c r="A1516" t="s">
        <v>42</v>
      </c>
      <c r="B1516">
        <v>2025</v>
      </c>
      <c r="C1516" t="s">
        <v>9236</v>
      </c>
      <c r="D1516" s="83">
        <v>2000000</v>
      </c>
      <c r="E1516" s="83">
        <v>1584.02</v>
      </c>
      <c r="G1516" s="34">
        <f t="shared" si="3"/>
        <v>7.9201E-4</v>
      </c>
      <c r="H1516">
        <f t="shared" si="4"/>
        <v>-1998415.98</v>
      </c>
      <c r="I1516" t="str">
        <f t="shared" si="5"/>
        <v>Not Achieved</v>
      </c>
    </row>
    <row r="1517" spans="1:9" x14ac:dyDescent="0.25">
      <c r="A1517" t="s">
        <v>42</v>
      </c>
      <c r="B1517">
        <v>2025</v>
      </c>
      <c r="C1517" t="s">
        <v>9237</v>
      </c>
      <c r="D1517" s="83">
        <v>2000000</v>
      </c>
      <c r="E1517" s="83">
        <v>3539.13</v>
      </c>
      <c r="G1517" s="34">
        <f t="shared" si="3"/>
        <v>1.7695650000000001E-3</v>
      </c>
      <c r="H1517">
        <f t="shared" si="4"/>
        <v>-1996460.87</v>
      </c>
      <c r="I1517" t="str">
        <f t="shared" si="5"/>
        <v>Not Achieved</v>
      </c>
    </row>
    <row r="1518" spans="1:9" x14ac:dyDescent="0.25">
      <c r="A1518" t="s">
        <v>588</v>
      </c>
      <c r="B1518">
        <v>2024</v>
      </c>
      <c r="C1518" t="s">
        <v>9226</v>
      </c>
      <c r="D1518" s="83">
        <v>2000000</v>
      </c>
      <c r="E1518" s="83">
        <v>10526.960000000001</v>
      </c>
      <c r="G1518" s="34">
        <f t="shared" si="3"/>
        <v>5.2634800000000001E-3</v>
      </c>
      <c r="H1518">
        <f t="shared" si="4"/>
        <v>-1989473.04</v>
      </c>
      <c r="I1518" t="str">
        <f t="shared" si="5"/>
        <v>Not Achieved</v>
      </c>
    </row>
    <row r="1519" spans="1:9" x14ac:dyDescent="0.25">
      <c r="A1519" t="s">
        <v>588</v>
      </c>
      <c r="B1519">
        <v>2024</v>
      </c>
      <c r="C1519" t="s">
        <v>9227</v>
      </c>
      <c r="D1519" s="83">
        <v>2000000</v>
      </c>
      <c r="E1519" s="83">
        <v>8231.85</v>
      </c>
      <c r="G1519" s="34">
        <f t="shared" si="3"/>
        <v>4.1159250000000003E-3</v>
      </c>
      <c r="H1519">
        <f t="shared" si="4"/>
        <v>-1991768.15</v>
      </c>
      <c r="I1519" t="str">
        <f t="shared" si="5"/>
        <v>Not Achieved</v>
      </c>
    </row>
    <row r="1520" spans="1:9" x14ac:dyDescent="0.25">
      <c r="A1520" t="s">
        <v>588</v>
      </c>
      <c r="B1520">
        <v>2024</v>
      </c>
      <c r="C1520" t="s">
        <v>9228</v>
      </c>
      <c r="D1520" s="83">
        <v>2000000</v>
      </c>
      <c r="E1520" s="83">
        <v>6417.19</v>
      </c>
      <c r="G1520" s="34">
        <f t="shared" si="3"/>
        <v>3.2085949999999998E-3</v>
      </c>
      <c r="H1520">
        <f t="shared" si="4"/>
        <v>-1993582.81</v>
      </c>
      <c r="I1520" t="str">
        <f t="shared" si="5"/>
        <v>Not Achieved</v>
      </c>
    </row>
    <row r="1521" spans="1:9" x14ac:dyDescent="0.25">
      <c r="A1521" t="s">
        <v>588</v>
      </c>
      <c r="B1521">
        <v>2024</v>
      </c>
      <c r="C1521" t="s">
        <v>9230</v>
      </c>
      <c r="D1521" s="83">
        <v>2000000</v>
      </c>
      <c r="E1521" s="83">
        <v>15713.88</v>
      </c>
      <c r="G1521" s="34">
        <f t="shared" si="3"/>
        <v>7.8569399999999998E-3</v>
      </c>
      <c r="H1521">
        <f t="shared" si="4"/>
        <v>-1984286.12</v>
      </c>
      <c r="I1521" t="str">
        <f t="shared" si="5"/>
        <v>Not Achieved</v>
      </c>
    </row>
    <row r="1522" spans="1:9" x14ac:dyDescent="0.25">
      <c r="A1522" t="s">
        <v>588</v>
      </c>
      <c r="B1522">
        <v>2024</v>
      </c>
      <c r="C1522" t="s">
        <v>9231</v>
      </c>
      <c r="D1522" s="83">
        <v>2000000</v>
      </c>
      <c r="E1522" s="83">
        <v>1449.63</v>
      </c>
      <c r="G1522" s="34">
        <f t="shared" si="3"/>
        <v>7.2481500000000007E-4</v>
      </c>
      <c r="H1522">
        <f t="shared" si="4"/>
        <v>-1998550.37</v>
      </c>
      <c r="I1522" t="str">
        <f t="shared" si="5"/>
        <v>Not Achieved</v>
      </c>
    </row>
    <row r="1523" spans="1:9" x14ac:dyDescent="0.25">
      <c r="A1523" t="s">
        <v>588</v>
      </c>
      <c r="B1523">
        <v>2024</v>
      </c>
      <c r="C1523" t="s">
        <v>9232</v>
      </c>
      <c r="D1523" s="83">
        <v>2000000</v>
      </c>
      <c r="E1523" s="83">
        <v>8593.4</v>
      </c>
      <c r="G1523" s="34">
        <f t="shared" si="3"/>
        <v>4.2966999999999997E-3</v>
      </c>
      <c r="H1523">
        <f t="shared" si="4"/>
        <v>-1991406.6</v>
      </c>
      <c r="I1523" t="str">
        <f t="shared" si="5"/>
        <v>Not Achieved</v>
      </c>
    </row>
    <row r="1524" spans="1:9" x14ac:dyDescent="0.25">
      <c r="A1524" t="s">
        <v>588</v>
      </c>
      <c r="B1524">
        <v>2024</v>
      </c>
      <c r="C1524" t="s">
        <v>9233</v>
      </c>
      <c r="D1524" s="83">
        <v>2000000</v>
      </c>
      <c r="E1524" s="83">
        <v>5251.7199999999993</v>
      </c>
      <c r="G1524" s="34">
        <f t="shared" si="3"/>
        <v>2.6258599999999998E-3</v>
      </c>
      <c r="H1524">
        <f t="shared" si="4"/>
        <v>-1994748.28</v>
      </c>
      <c r="I1524" t="str">
        <f t="shared" si="5"/>
        <v>Not Achieved</v>
      </c>
    </row>
    <row r="1525" spans="1:9" x14ac:dyDescent="0.25">
      <c r="A1525" t="s">
        <v>588</v>
      </c>
      <c r="B1525">
        <v>2024</v>
      </c>
      <c r="C1525" t="s">
        <v>9234</v>
      </c>
      <c r="D1525" s="83">
        <v>2000000</v>
      </c>
      <c r="E1525" s="83">
        <v>7043.12</v>
      </c>
      <c r="G1525" s="34">
        <f t="shared" si="3"/>
        <v>3.52156E-3</v>
      </c>
      <c r="H1525">
        <f t="shared" si="4"/>
        <v>-1992956.88</v>
      </c>
      <c r="I1525" t="str">
        <f t="shared" si="5"/>
        <v>Not Achieved</v>
      </c>
    </row>
    <row r="1526" spans="1:9" x14ac:dyDescent="0.25">
      <c r="A1526" t="s">
        <v>588</v>
      </c>
      <c r="B1526">
        <v>2025</v>
      </c>
      <c r="C1526" t="s">
        <v>9236</v>
      </c>
      <c r="D1526" s="83">
        <v>2000000</v>
      </c>
      <c r="E1526" s="83">
        <v>1363.44</v>
      </c>
      <c r="G1526" s="34">
        <f t="shared" si="3"/>
        <v>6.8172000000000003E-4</v>
      </c>
      <c r="H1526">
        <f t="shared" si="4"/>
        <v>-1998636.56</v>
      </c>
      <c r="I1526" t="str">
        <f t="shared" si="5"/>
        <v>Not Achieved</v>
      </c>
    </row>
    <row r="1527" spans="1:9" x14ac:dyDescent="0.25">
      <c r="A1527" t="s">
        <v>588</v>
      </c>
      <c r="B1527">
        <v>2025</v>
      </c>
      <c r="C1527" t="s">
        <v>9237</v>
      </c>
      <c r="D1527" s="83">
        <v>2000000</v>
      </c>
      <c r="E1527" s="83">
        <v>5319.02</v>
      </c>
      <c r="G1527" s="34">
        <f t="shared" si="3"/>
        <v>2.6595100000000003E-3</v>
      </c>
      <c r="H1527">
        <f t="shared" si="4"/>
        <v>-1994680.98</v>
      </c>
      <c r="I1527" t="str">
        <f t="shared" si="5"/>
        <v>Not Achieved</v>
      </c>
    </row>
    <row r="1528" spans="1:9" x14ac:dyDescent="0.25">
      <c r="A1528" t="s">
        <v>616</v>
      </c>
      <c r="B1528">
        <v>2024</v>
      </c>
      <c r="C1528" t="s">
        <v>9226</v>
      </c>
      <c r="D1528" s="83">
        <v>2500000</v>
      </c>
      <c r="E1528" s="83">
        <v>1365.03</v>
      </c>
      <c r="G1528" s="34">
        <f t="shared" si="3"/>
        <v>5.4601200000000002E-4</v>
      </c>
      <c r="H1528">
        <f t="shared" si="4"/>
        <v>-2498634.9700000002</v>
      </c>
      <c r="I1528" t="str">
        <f t="shared" si="5"/>
        <v>Not Achieved</v>
      </c>
    </row>
    <row r="1529" spans="1:9" x14ac:dyDescent="0.25">
      <c r="A1529" t="s">
        <v>616</v>
      </c>
      <c r="B1529">
        <v>2024</v>
      </c>
      <c r="C1529" t="s">
        <v>9227</v>
      </c>
      <c r="D1529" s="83">
        <v>2500000</v>
      </c>
      <c r="E1529" s="83">
        <v>4342.7299999999996</v>
      </c>
      <c r="G1529" s="34">
        <f t="shared" si="3"/>
        <v>1.7370919999999998E-3</v>
      </c>
      <c r="H1529">
        <f t="shared" si="4"/>
        <v>-2495657.27</v>
      </c>
      <c r="I1529" t="str">
        <f t="shared" si="5"/>
        <v>Not Achieved</v>
      </c>
    </row>
    <row r="1530" spans="1:9" x14ac:dyDescent="0.25">
      <c r="A1530" t="s">
        <v>616</v>
      </c>
      <c r="B1530">
        <v>2024</v>
      </c>
      <c r="C1530" t="s">
        <v>9229</v>
      </c>
      <c r="D1530" s="83">
        <v>2500000</v>
      </c>
      <c r="E1530" s="83">
        <v>2893.67</v>
      </c>
      <c r="G1530" s="34">
        <f t="shared" si="3"/>
        <v>1.157468E-3</v>
      </c>
      <c r="H1530">
        <f t="shared" si="4"/>
        <v>-2497106.33</v>
      </c>
      <c r="I1530" t="str">
        <f t="shared" si="5"/>
        <v>Not Achieved</v>
      </c>
    </row>
    <row r="1531" spans="1:9" x14ac:dyDescent="0.25">
      <c r="A1531" t="s">
        <v>616</v>
      </c>
      <c r="B1531">
        <v>2024</v>
      </c>
      <c r="C1531" t="s">
        <v>9230</v>
      </c>
      <c r="D1531" s="83">
        <v>2500000</v>
      </c>
      <c r="E1531" s="83">
        <v>3554.35</v>
      </c>
      <c r="G1531" s="34">
        <f t="shared" si="3"/>
        <v>1.4217399999999999E-3</v>
      </c>
      <c r="H1531">
        <f t="shared" si="4"/>
        <v>-2496445.65</v>
      </c>
      <c r="I1531" t="str">
        <f t="shared" si="5"/>
        <v>Not Achieved</v>
      </c>
    </row>
    <row r="1532" spans="1:9" x14ac:dyDescent="0.25">
      <c r="A1532" t="s">
        <v>616</v>
      </c>
      <c r="B1532">
        <v>2024</v>
      </c>
      <c r="C1532" t="s">
        <v>9231</v>
      </c>
      <c r="D1532" s="83">
        <v>2500000</v>
      </c>
      <c r="E1532" s="83">
        <v>15143.57</v>
      </c>
      <c r="G1532" s="34">
        <f t="shared" si="3"/>
        <v>6.0574280000000001E-3</v>
      </c>
      <c r="H1532">
        <f t="shared" si="4"/>
        <v>-2484856.4300000002</v>
      </c>
      <c r="I1532" t="str">
        <f t="shared" si="5"/>
        <v>Not Achieved</v>
      </c>
    </row>
    <row r="1533" spans="1:9" x14ac:dyDescent="0.25">
      <c r="A1533" t="s">
        <v>616</v>
      </c>
      <c r="B1533">
        <v>2024</v>
      </c>
      <c r="C1533" t="s">
        <v>9232</v>
      </c>
      <c r="D1533" s="83">
        <v>2500000</v>
      </c>
      <c r="E1533" s="83">
        <v>21296.760000000002</v>
      </c>
      <c r="G1533" s="34">
        <f t="shared" si="3"/>
        <v>8.5187040000000002E-3</v>
      </c>
      <c r="H1533">
        <f t="shared" si="4"/>
        <v>-2478703.2400000002</v>
      </c>
      <c r="I1533" t="str">
        <f t="shared" si="5"/>
        <v>Not Achieved</v>
      </c>
    </row>
    <row r="1534" spans="1:9" x14ac:dyDescent="0.25">
      <c r="A1534" t="s">
        <v>616</v>
      </c>
      <c r="B1534">
        <v>2024</v>
      </c>
      <c r="C1534" t="s">
        <v>9233</v>
      </c>
      <c r="D1534" s="83">
        <v>2500000</v>
      </c>
      <c r="E1534" s="83">
        <v>9897.07</v>
      </c>
      <c r="G1534" s="34">
        <f t="shared" si="3"/>
        <v>3.9588280000000002E-3</v>
      </c>
      <c r="H1534">
        <f t="shared" si="4"/>
        <v>-2490102.9300000002</v>
      </c>
      <c r="I1534" t="str">
        <f t="shared" si="5"/>
        <v>Not Achieved</v>
      </c>
    </row>
    <row r="1535" spans="1:9" x14ac:dyDescent="0.25">
      <c r="A1535" t="s">
        <v>616</v>
      </c>
      <c r="B1535">
        <v>2024</v>
      </c>
      <c r="C1535" t="s">
        <v>9234</v>
      </c>
      <c r="D1535" s="83">
        <v>2500000</v>
      </c>
      <c r="E1535" s="83">
        <v>6561.74</v>
      </c>
      <c r="G1535" s="34">
        <f t="shared" si="3"/>
        <v>2.6246959999999997E-3</v>
      </c>
      <c r="H1535">
        <f t="shared" si="4"/>
        <v>-2493438.2599999998</v>
      </c>
      <c r="I1535" t="str">
        <f t="shared" si="5"/>
        <v>Not Achieved</v>
      </c>
    </row>
    <row r="1536" spans="1:9" x14ac:dyDescent="0.25">
      <c r="A1536" t="s">
        <v>616</v>
      </c>
      <c r="B1536">
        <v>2025</v>
      </c>
      <c r="C1536" t="s">
        <v>9235</v>
      </c>
      <c r="D1536" s="83">
        <v>2500000</v>
      </c>
      <c r="E1536" s="83">
        <v>2233.92</v>
      </c>
      <c r="G1536" s="34">
        <f t="shared" si="3"/>
        <v>8.9356800000000007E-4</v>
      </c>
      <c r="H1536">
        <f t="shared" si="4"/>
        <v>-2497766.08</v>
      </c>
      <c r="I1536" t="str">
        <f t="shared" si="5"/>
        <v>Not Achieved</v>
      </c>
    </row>
    <row r="1537" spans="1:9" x14ac:dyDescent="0.25">
      <c r="A1537" t="s">
        <v>616</v>
      </c>
      <c r="B1537">
        <v>2025</v>
      </c>
      <c r="C1537" t="s">
        <v>9236</v>
      </c>
      <c r="D1537" s="83">
        <v>2500000</v>
      </c>
      <c r="E1537" s="83">
        <v>2016.83</v>
      </c>
      <c r="G1537" s="34">
        <f t="shared" si="3"/>
        <v>8.06732E-4</v>
      </c>
      <c r="H1537">
        <f t="shared" si="4"/>
        <v>-2497983.17</v>
      </c>
      <c r="I1537" t="str">
        <f t="shared" si="5"/>
        <v>Not Achieved</v>
      </c>
    </row>
    <row r="1538" spans="1:9" x14ac:dyDescent="0.25">
      <c r="A1538" t="s">
        <v>616</v>
      </c>
      <c r="B1538">
        <v>2025</v>
      </c>
      <c r="C1538" t="s">
        <v>9237</v>
      </c>
      <c r="D1538" s="83">
        <v>2500000</v>
      </c>
      <c r="E1538" s="83">
        <v>7832.47</v>
      </c>
      <c r="G1538" s="34">
        <f t="shared" ref="G1538:G1601" si="6">E1538/D1538</f>
        <v>3.1329880000000002E-3</v>
      </c>
      <c r="H1538">
        <f t="shared" ref="H1538:H1601" si="7">E1538-D1538</f>
        <v>-2492167.5299999998</v>
      </c>
      <c r="I1538" t="str">
        <f t="shared" ref="I1538:I1601" si="8">IF(H1538&gt;=0,"Achieved","Not Achieved")</f>
        <v>Not Achieved</v>
      </c>
    </row>
    <row r="1539" spans="1:9" x14ac:dyDescent="0.25">
      <c r="A1539" t="s">
        <v>129</v>
      </c>
      <c r="B1539">
        <v>2024</v>
      </c>
      <c r="C1539" t="s">
        <v>9227</v>
      </c>
      <c r="D1539" s="83">
        <v>1000000</v>
      </c>
      <c r="E1539" s="83">
        <v>6576.95</v>
      </c>
      <c r="G1539" s="34">
        <f t="shared" si="6"/>
        <v>6.5769499999999998E-3</v>
      </c>
      <c r="H1539">
        <f t="shared" si="7"/>
        <v>-993423.05</v>
      </c>
      <c r="I1539" t="str">
        <f t="shared" si="8"/>
        <v>Not Achieved</v>
      </c>
    </row>
    <row r="1540" spans="1:9" x14ac:dyDescent="0.25">
      <c r="A1540" t="s">
        <v>129</v>
      </c>
      <c r="B1540">
        <v>2024</v>
      </c>
      <c r="C1540" t="s">
        <v>9228</v>
      </c>
      <c r="D1540" s="83">
        <v>1000000</v>
      </c>
      <c r="E1540" s="83">
        <v>8120.57</v>
      </c>
      <c r="G1540" s="34">
        <f t="shared" si="6"/>
        <v>8.1205700000000006E-3</v>
      </c>
      <c r="H1540">
        <f t="shared" si="7"/>
        <v>-991879.43</v>
      </c>
      <c r="I1540" t="str">
        <f t="shared" si="8"/>
        <v>Not Achieved</v>
      </c>
    </row>
    <row r="1541" spans="1:9" x14ac:dyDescent="0.25">
      <c r="A1541" t="s">
        <v>129</v>
      </c>
      <c r="B1541">
        <v>2024</v>
      </c>
      <c r="C1541" t="s">
        <v>9230</v>
      </c>
      <c r="D1541" s="83">
        <v>1000000</v>
      </c>
      <c r="E1541" s="83">
        <v>2581.61</v>
      </c>
      <c r="G1541" s="34">
        <f t="shared" si="6"/>
        <v>2.5816100000000002E-3</v>
      </c>
      <c r="H1541">
        <f t="shared" si="7"/>
        <v>-997418.39</v>
      </c>
      <c r="I1541" t="str">
        <f t="shared" si="8"/>
        <v>Not Achieved</v>
      </c>
    </row>
    <row r="1542" spans="1:9" x14ac:dyDescent="0.25">
      <c r="A1542" t="s">
        <v>129</v>
      </c>
      <c r="B1542">
        <v>2024</v>
      </c>
      <c r="C1542" t="s">
        <v>9231</v>
      </c>
      <c r="D1542" s="83">
        <v>1000000</v>
      </c>
      <c r="E1542" s="83">
        <v>12063.789999999999</v>
      </c>
      <c r="G1542" s="34">
        <f t="shared" si="6"/>
        <v>1.206379E-2</v>
      </c>
      <c r="H1542">
        <f t="shared" si="7"/>
        <v>-987936.21</v>
      </c>
      <c r="I1542" t="str">
        <f t="shared" si="8"/>
        <v>Not Achieved</v>
      </c>
    </row>
    <row r="1543" spans="1:9" x14ac:dyDescent="0.25">
      <c r="A1543" t="s">
        <v>129</v>
      </c>
      <c r="B1543">
        <v>2024</v>
      </c>
      <c r="C1543" t="s">
        <v>9232</v>
      </c>
      <c r="D1543" s="83">
        <v>1000000</v>
      </c>
      <c r="E1543" s="83">
        <v>6969.38</v>
      </c>
      <c r="G1543" s="34">
        <f t="shared" si="6"/>
        <v>6.9693799999999998E-3</v>
      </c>
      <c r="H1543">
        <f t="shared" si="7"/>
        <v>-993030.62</v>
      </c>
      <c r="I1543" t="str">
        <f t="shared" si="8"/>
        <v>Not Achieved</v>
      </c>
    </row>
    <row r="1544" spans="1:9" x14ac:dyDescent="0.25">
      <c r="A1544" t="s">
        <v>129</v>
      </c>
      <c r="B1544">
        <v>2024</v>
      </c>
      <c r="C1544" t="s">
        <v>9233</v>
      </c>
      <c r="D1544" s="83">
        <v>1000000</v>
      </c>
      <c r="E1544" s="83">
        <v>11716.689999999999</v>
      </c>
      <c r="G1544" s="34">
        <f t="shared" si="6"/>
        <v>1.1716689999999998E-2</v>
      </c>
      <c r="H1544">
        <f t="shared" si="7"/>
        <v>-988283.31</v>
      </c>
      <c r="I1544" t="str">
        <f t="shared" si="8"/>
        <v>Not Achieved</v>
      </c>
    </row>
    <row r="1545" spans="1:9" x14ac:dyDescent="0.25">
      <c r="A1545" t="s">
        <v>129</v>
      </c>
      <c r="B1545">
        <v>2024</v>
      </c>
      <c r="C1545" t="s">
        <v>9234</v>
      </c>
      <c r="D1545" s="83">
        <v>1000000</v>
      </c>
      <c r="E1545" s="83">
        <v>712.46</v>
      </c>
      <c r="G1545" s="34">
        <f t="shared" si="6"/>
        <v>7.1246000000000005E-4</v>
      </c>
      <c r="H1545">
        <f t="shared" si="7"/>
        <v>-999287.54</v>
      </c>
      <c r="I1545" t="str">
        <f t="shared" si="8"/>
        <v>Not Achieved</v>
      </c>
    </row>
    <row r="1546" spans="1:9" x14ac:dyDescent="0.25">
      <c r="A1546" t="s">
        <v>129</v>
      </c>
      <c r="B1546">
        <v>2025</v>
      </c>
      <c r="C1546" t="s">
        <v>9236</v>
      </c>
      <c r="D1546" s="83">
        <v>1000000</v>
      </c>
      <c r="E1546" s="83">
        <v>7426.3799999999992</v>
      </c>
      <c r="G1546" s="34">
        <f t="shared" si="6"/>
        <v>7.4263799999999989E-3</v>
      </c>
      <c r="H1546">
        <f t="shared" si="7"/>
        <v>-992573.62</v>
      </c>
      <c r="I1546" t="str">
        <f t="shared" si="8"/>
        <v>Not Achieved</v>
      </c>
    </row>
    <row r="1547" spans="1:9" x14ac:dyDescent="0.25">
      <c r="A1547" t="s">
        <v>129</v>
      </c>
      <c r="B1547">
        <v>2025</v>
      </c>
      <c r="C1547" t="s">
        <v>9237</v>
      </c>
      <c r="D1547" s="83">
        <v>1000000</v>
      </c>
      <c r="E1547" s="83">
        <v>3954.71</v>
      </c>
      <c r="G1547" s="34">
        <f t="shared" si="6"/>
        <v>3.9547100000000002E-3</v>
      </c>
      <c r="H1547">
        <f t="shared" si="7"/>
        <v>-996045.29</v>
      </c>
      <c r="I1547" t="str">
        <f t="shared" si="8"/>
        <v>Not Achieved</v>
      </c>
    </row>
    <row r="1548" spans="1:9" x14ac:dyDescent="0.25">
      <c r="A1548" t="s">
        <v>704</v>
      </c>
      <c r="B1548">
        <v>2024</v>
      </c>
      <c r="C1548" t="s">
        <v>9227</v>
      </c>
      <c r="D1548" s="83">
        <v>800000</v>
      </c>
      <c r="E1548" s="83">
        <v>4619.16</v>
      </c>
      <c r="G1548" s="34">
        <f t="shared" si="6"/>
        <v>5.7739499999999999E-3</v>
      </c>
      <c r="H1548">
        <f t="shared" si="7"/>
        <v>-795380.84</v>
      </c>
      <c r="I1548" t="str">
        <f t="shared" si="8"/>
        <v>Not Achieved</v>
      </c>
    </row>
    <row r="1549" spans="1:9" x14ac:dyDescent="0.25">
      <c r="A1549" t="s">
        <v>704</v>
      </c>
      <c r="B1549">
        <v>2024</v>
      </c>
      <c r="C1549" t="s">
        <v>9228</v>
      </c>
      <c r="D1549" s="83">
        <v>800000</v>
      </c>
      <c r="E1549" s="83">
        <v>1423.58</v>
      </c>
      <c r="G1549" s="34">
        <f t="shared" si="6"/>
        <v>1.779475E-3</v>
      </c>
      <c r="H1549">
        <f t="shared" si="7"/>
        <v>-798576.42</v>
      </c>
      <c r="I1549" t="str">
        <f t="shared" si="8"/>
        <v>Not Achieved</v>
      </c>
    </row>
    <row r="1550" spans="1:9" x14ac:dyDescent="0.25">
      <c r="A1550" t="s">
        <v>704</v>
      </c>
      <c r="B1550">
        <v>2024</v>
      </c>
      <c r="C1550" t="s">
        <v>9229</v>
      </c>
      <c r="D1550" s="83">
        <v>800000</v>
      </c>
      <c r="E1550" s="83">
        <v>18529.97</v>
      </c>
      <c r="G1550" s="34">
        <f t="shared" si="6"/>
        <v>2.3162462500000001E-2</v>
      </c>
      <c r="H1550">
        <f t="shared" si="7"/>
        <v>-781470.03</v>
      </c>
      <c r="I1550" t="str">
        <f t="shared" si="8"/>
        <v>Not Achieved</v>
      </c>
    </row>
    <row r="1551" spans="1:9" x14ac:dyDescent="0.25">
      <c r="A1551" t="s">
        <v>704</v>
      </c>
      <c r="B1551">
        <v>2024</v>
      </c>
      <c r="C1551" t="s">
        <v>9231</v>
      </c>
      <c r="D1551" s="83">
        <v>800000</v>
      </c>
      <c r="E1551" s="83">
        <v>13846.21</v>
      </c>
      <c r="G1551" s="34">
        <f t="shared" si="6"/>
        <v>1.7307762500000001E-2</v>
      </c>
      <c r="H1551">
        <f t="shared" si="7"/>
        <v>-786153.79</v>
      </c>
      <c r="I1551" t="str">
        <f t="shared" si="8"/>
        <v>Not Achieved</v>
      </c>
    </row>
    <row r="1552" spans="1:9" x14ac:dyDescent="0.25">
      <c r="A1552" t="s">
        <v>704</v>
      </c>
      <c r="B1552">
        <v>2024</v>
      </c>
      <c r="C1552" t="s">
        <v>9232</v>
      </c>
      <c r="D1552" s="83">
        <v>800000</v>
      </c>
      <c r="E1552" s="83">
        <v>15204.17</v>
      </c>
      <c r="G1552" s="34">
        <f t="shared" si="6"/>
        <v>1.90052125E-2</v>
      </c>
      <c r="H1552">
        <f t="shared" si="7"/>
        <v>-784795.83</v>
      </c>
      <c r="I1552" t="str">
        <f t="shared" si="8"/>
        <v>Not Achieved</v>
      </c>
    </row>
    <row r="1553" spans="1:9" x14ac:dyDescent="0.25">
      <c r="A1553" t="s">
        <v>704</v>
      </c>
      <c r="B1553">
        <v>2024</v>
      </c>
      <c r="C1553" t="s">
        <v>9233</v>
      </c>
      <c r="D1553" s="83">
        <v>800000</v>
      </c>
      <c r="E1553" s="83">
        <v>30204.86</v>
      </c>
      <c r="G1553" s="34">
        <f t="shared" si="6"/>
        <v>3.7756075E-2</v>
      </c>
      <c r="H1553">
        <f t="shared" si="7"/>
        <v>-769795.14</v>
      </c>
      <c r="I1553" t="str">
        <f t="shared" si="8"/>
        <v>Not Achieved</v>
      </c>
    </row>
    <row r="1554" spans="1:9" x14ac:dyDescent="0.25">
      <c r="A1554" t="s">
        <v>704</v>
      </c>
      <c r="B1554">
        <v>2024</v>
      </c>
      <c r="C1554" t="s">
        <v>9234</v>
      </c>
      <c r="D1554" s="83">
        <v>800000</v>
      </c>
      <c r="E1554" s="83">
        <v>569.11</v>
      </c>
      <c r="G1554" s="34">
        <f t="shared" si="6"/>
        <v>7.1138750000000002E-4</v>
      </c>
      <c r="H1554">
        <f t="shared" si="7"/>
        <v>-799430.89</v>
      </c>
      <c r="I1554" t="str">
        <f t="shared" si="8"/>
        <v>Not Achieved</v>
      </c>
    </row>
    <row r="1555" spans="1:9" x14ac:dyDescent="0.25">
      <c r="A1555" t="s">
        <v>704</v>
      </c>
      <c r="B1555">
        <v>2025</v>
      </c>
      <c r="C1555" t="s">
        <v>9237</v>
      </c>
      <c r="D1555" s="83">
        <v>800000</v>
      </c>
      <c r="E1555" s="83">
        <v>11604.55</v>
      </c>
      <c r="G1555" s="34">
        <f t="shared" si="6"/>
        <v>1.4505687499999999E-2</v>
      </c>
      <c r="H1555">
        <f t="shared" si="7"/>
        <v>-788395.45</v>
      </c>
      <c r="I1555" t="str">
        <f t="shared" si="8"/>
        <v>Not Achieved</v>
      </c>
    </row>
    <row r="1556" spans="1:9" x14ac:dyDescent="0.25">
      <c r="A1556" t="s">
        <v>380</v>
      </c>
      <c r="B1556">
        <v>2024</v>
      </c>
      <c r="C1556" t="s">
        <v>9227</v>
      </c>
      <c r="D1556" s="83">
        <v>1200000</v>
      </c>
      <c r="E1556" s="83">
        <v>5912.5999999999995</v>
      </c>
      <c r="G1556" s="34">
        <f t="shared" si="6"/>
        <v>4.9271666666666665E-3</v>
      </c>
      <c r="H1556">
        <f t="shared" si="7"/>
        <v>-1194087.3999999999</v>
      </c>
      <c r="I1556" t="str">
        <f t="shared" si="8"/>
        <v>Not Achieved</v>
      </c>
    </row>
    <row r="1557" spans="1:9" x14ac:dyDescent="0.25">
      <c r="A1557" t="s">
        <v>380</v>
      </c>
      <c r="B1557">
        <v>2024</v>
      </c>
      <c r="C1557" t="s">
        <v>9228</v>
      </c>
      <c r="D1557" s="83">
        <v>1200000</v>
      </c>
      <c r="E1557" s="83">
        <v>10245.26</v>
      </c>
      <c r="G1557" s="34">
        <f t="shared" si="6"/>
        <v>8.5377166666666671E-3</v>
      </c>
      <c r="H1557">
        <f t="shared" si="7"/>
        <v>-1189754.74</v>
      </c>
      <c r="I1557" t="str">
        <f t="shared" si="8"/>
        <v>Not Achieved</v>
      </c>
    </row>
    <row r="1558" spans="1:9" x14ac:dyDescent="0.25">
      <c r="A1558" t="s">
        <v>380</v>
      </c>
      <c r="B1558">
        <v>2024</v>
      </c>
      <c r="C1558" t="s">
        <v>9229</v>
      </c>
      <c r="D1558" s="83">
        <v>1200000</v>
      </c>
      <c r="E1558" s="83">
        <v>3808.19</v>
      </c>
      <c r="G1558" s="34">
        <f t="shared" si="6"/>
        <v>3.1734916666666668E-3</v>
      </c>
      <c r="H1558">
        <f t="shared" si="7"/>
        <v>-1196191.81</v>
      </c>
      <c r="I1558" t="str">
        <f t="shared" si="8"/>
        <v>Not Achieved</v>
      </c>
    </row>
    <row r="1559" spans="1:9" x14ac:dyDescent="0.25">
      <c r="A1559" t="s">
        <v>380</v>
      </c>
      <c r="B1559">
        <v>2024</v>
      </c>
      <c r="C1559" t="s">
        <v>9230</v>
      </c>
      <c r="D1559" s="83">
        <v>1200000</v>
      </c>
      <c r="E1559" s="83">
        <v>12553.14</v>
      </c>
      <c r="G1559" s="34">
        <f t="shared" si="6"/>
        <v>1.046095E-2</v>
      </c>
      <c r="H1559">
        <f t="shared" si="7"/>
        <v>-1187446.8600000001</v>
      </c>
      <c r="I1559" t="str">
        <f t="shared" si="8"/>
        <v>Not Achieved</v>
      </c>
    </row>
    <row r="1560" spans="1:9" x14ac:dyDescent="0.25">
      <c r="A1560" t="s">
        <v>380</v>
      </c>
      <c r="B1560">
        <v>2024</v>
      </c>
      <c r="C1560" t="s">
        <v>9231</v>
      </c>
      <c r="D1560" s="83">
        <v>1200000</v>
      </c>
      <c r="E1560" s="83">
        <v>2239.85</v>
      </c>
      <c r="G1560" s="34">
        <f t="shared" si="6"/>
        <v>1.8665416666666665E-3</v>
      </c>
      <c r="H1560">
        <f t="shared" si="7"/>
        <v>-1197760.1499999999</v>
      </c>
      <c r="I1560" t="str">
        <f t="shared" si="8"/>
        <v>Not Achieved</v>
      </c>
    </row>
    <row r="1561" spans="1:9" x14ac:dyDescent="0.25">
      <c r="A1561" t="s">
        <v>380</v>
      </c>
      <c r="B1561">
        <v>2024</v>
      </c>
      <c r="C1561" t="s">
        <v>9232</v>
      </c>
      <c r="D1561" s="83">
        <v>1200000</v>
      </c>
      <c r="E1561" s="83">
        <v>3131.06</v>
      </c>
      <c r="G1561" s="34">
        <f t="shared" si="6"/>
        <v>2.6092166666666665E-3</v>
      </c>
      <c r="H1561">
        <f t="shared" si="7"/>
        <v>-1196868.94</v>
      </c>
      <c r="I1561" t="str">
        <f t="shared" si="8"/>
        <v>Not Achieved</v>
      </c>
    </row>
    <row r="1562" spans="1:9" x14ac:dyDescent="0.25">
      <c r="A1562" t="s">
        <v>380</v>
      </c>
      <c r="B1562">
        <v>2024</v>
      </c>
      <c r="C1562" t="s">
        <v>9233</v>
      </c>
      <c r="D1562" s="83">
        <v>1200000</v>
      </c>
      <c r="E1562" s="83">
        <v>13033.73</v>
      </c>
      <c r="G1562" s="34">
        <f t="shared" si="6"/>
        <v>1.0861441666666666E-2</v>
      </c>
      <c r="H1562">
        <f t="shared" si="7"/>
        <v>-1186966.27</v>
      </c>
      <c r="I1562" t="str">
        <f t="shared" si="8"/>
        <v>Not Achieved</v>
      </c>
    </row>
    <row r="1563" spans="1:9" x14ac:dyDescent="0.25">
      <c r="A1563" t="s">
        <v>380</v>
      </c>
      <c r="B1563">
        <v>2024</v>
      </c>
      <c r="C1563" t="s">
        <v>9234</v>
      </c>
      <c r="D1563" s="83">
        <v>1200000</v>
      </c>
      <c r="E1563" s="83">
        <v>11618.79</v>
      </c>
      <c r="G1563" s="34">
        <f t="shared" si="6"/>
        <v>9.6823250000000003E-3</v>
      </c>
      <c r="H1563">
        <f t="shared" si="7"/>
        <v>-1188381.21</v>
      </c>
      <c r="I1563" t="str">
        <f t="shared" si="8"/>
        <v>Not Achieved</v>
      </c>
    </row>
    <row r="1564" spans="1:9" x14ac:dyDescent="0.25">
      <c r="A1564" t="s">
        <v>1083</v>
      </c>
      <c r="B1564">
        <v>2024</v>
      </c>
      <c r="C1564" t="s">
        <v>9228</v>
      </c>
      <c r="D1564" s="83">
        <v>2500000</v>
      </c>
      <c r="E1564" s="83">
        <v>608.64</v>
      </c>
      <c r="G1564" s="34">
        <f t="shared" si="6"/>
        <v>2.4345599999999999E-4</v>
      </c>
      <c r="H1564">
        <f t="shared" si="7"/>
        <v>-2499391.36</v>
      </c>
      <c r="I1564" t="str">
        <f t="shared" si="8"/>
        <v>Not Achieved</v>
      </c>
    </row>
    <row r="1565" spans="1:9" x14ac:dyDescent="0.25">
      <c r="A1565" t="s">
        <v>1083</v>
      </c>
      <c r="B1565">
        <v>2024</v>
      </c>
      <c r="C1565" t="s">
        <v>9230</v>
      </c>
      <c r="D1565" s="83">
        <v>2500000</v>
      </c>
      <c r="E1565" s="83">
        <v>5159.12</v>
      </c>
      <c r="G1565" s="34">
        <f t="shared" si="6"/>
        <v>2.063648E-3</v>
      </c>
      <c r="H1565">
        <f t="shared" si="7"/>
        <v>-2494840.88</v>
      </c>
      <c r="I1565" t="str">
        <f t="shared" si="8"/>
        <v>Not Achieved</v>
      </c>
    </row>
    <row r="1566" spans="1:9" x14ac:dyDescent="0.25">
      <c r="A1566" t="s">
        <v>1083</v>
      </c>
      <c r="B1566">
        <v>2024</v>
      </c>
      <c r="C1566" t="s">
        <v>9233</v>
      </c>
      <c r="D1566" s="83">
        <v>2500000</v>
      </c>
      <c r="E1566" s="83">
        <v>1553.24</v>
      </c>
      <c r="G1566" s="34">
        <f t="shared" si="6"/>
        <v>6.2129600000000002E-4</v>
      </c>
      <c r="H1566">
        <f t="shared" si="7"/>
        <v>-2498446.7599999998</v>
      </c>
      <c r="I1566" t="str">
        <f t="shared" si="8"/>
        <v>Not Achieved</v>
      </c>
    </row>
    <row r="1567" spans="1:9" x14ac:dyDescent="0.25">
      <c r="A1567" t="s">
        <v>1083</v>
      </c>
      <c r="B1567">
        <v>2025</v>
      </c>
      <c r="C1567" t="s">
        <v>9237</v>
      </c>
      <c r="D1567" s="83">
        <v>2500000</v>
      </c>
      <c r="E1567" s="83">
        <v>1348.72</v>
      </c>
      <c r="G1567" s="34">
        <f t="shared" si="6"/>
        <v>5.3948799999999997E-4</v>
      </c>
      <c r="H1567">
        <f t="shared" si="7"/>
        <v>-2498651.2799999998</v>
      </c>
      <c r="I1567" t="str">
        <f t="shared" si="8"/>
        <v>Not Achieved</v>
      </c>
    </row>
    <row r="1568" spans="1:9" x14ac:dyDescent="0.25">
      <c r="A1568" t="s">
        <v>348</v>
      </c>
      <c r="B1568">
        <v>2024</v>
      </c>
      <c r="C1568" t="s">
        <v>9226</v>
      </c>
      <c r="D1568" s="83">
        <v>2000000</v>
      </c>
      <c r="E1568" s="83">
        <v>1952.94</v>
      </c>
      <c r="G1568" s="34">
        <f t="shared" si="6"/>
        <v>9.7647000000000001E-4</v>
      </c>
      <c r="H1568">
        <f t="shared" si="7"/>
        <v>-1998047.06</v>
      </c>
      <c r="I1568" t="str">
        <f t="shared" si="8"/>
        <v>Not Achieved</v>
      </c>
    </row>
    <row r="1569" spans="1:9" x14ac:dyDescent="0.25">
      <c r="A1569" t="s">
        <v>348</v>
      </c>
      <c r="B1569">
        <v>2024</v>
      </c>
      <c r="C1569" t="s">
        <v>9227</v>
      </c>
      <c r="D1569" s="83">
        <v>2000000</v>
      </c>
      <c r="E1569" s="83">
        <v>3985.7200000000003</v>
      </c>
      <c r="G1569" s="34">
        <f t="shared" si="6"/>
        <v>1.9928599999999999E-3</v>
      </c>
      <c r="H1569">
        <f t="shared" si="7"/>
        <v>-1996014.28</v>
      </c>
      <c r="I1569" t="str">
        <f t="shared" si="8"/>
        <v>Not Achieved</v>
      </c>
    </row>
    <row r="1570" spans="1:9" x14ac:dyDescent="0.25">
      <c r="A1570" t="s">
        <v>348</v>
      </c>
      <c r="B1570">
        <v>2024</v>
      </c>
      <c r="C1570" t="s">
        <v>9228</v>
      </c>
      <c r="D1570" s="83">
        <v>2000000</v>
      </c>
      <c r="E1570" s="83">
        <v>6495.38</v>
      </c>
      <c r="G1570" s="34">
        <f t="shared" si="6"/>
        <v>3.2476900000000001E-3</v>
      </c>
      <c r="H1570">
        <f t="shared" si="7"/>
        <v>-1993504.62</v>
      </c>
      <c r="I1570" t="str">
        <f t="shared" si="8"/>
        <v>Not Achieved</v>
      </c>
    </row>
    <row r="1571" spans="1:9" x14ac:dyDescent="0.25">
      <c r="A1571" t="s">
        <v>348</v>
      </c>
      <c r="B1571">
        <v>2024</v>
      </c>
      <c r="C1571" t="s">
        <v>9229</v>
      </c>
      <c r="D1571" s="83">
        <v>2000000</v>
      </c>
      <c r="E1571" s="83">
        <v>4788.83</v>
      </c>
      <c r="G1571" s="34">
        <f t="shared" si="6"/>
        <v>2.394415E-3</v>
      </c>
      <c r="H1571">
        <f t="shared" si="7"/>
        <v>-1995211.17</v>
      </c>
      <c r="I1571" t="str">
        <f t="shared" si="8"/>
        <v>Not Achieved</v>
      </c>
    </row>
    <row r="1572" spans="1:9" x14ac:dyDescent="0.25">
      <c r="A1572" t="s">
        <v>348</v>
      </c>
      <c r="B1572">
        <v>2024</v>
      </c>
      <c r="C1572" t="s">
        <v>9230</v>
      </c>
      <c r="D1572" s="83">
        <v>2000000</v>
      </c>
      <c r="E1572" s="83">
        <v>2540.73</v>
      </c>
      <c r="G1572" s="34">
        <f t="shared" si="6"/>
        <v>1.2703650000000001E-3</v>
      </c>
      <c r="H1572">
        <f t="shared" si="7"/>
        <v>-1997459.27</v>
      </c>
      <c r="I1572" t="str">
        <f t="shared" si="8"/>
        <v>Not Achieved</v>
      </c>
    </row>
    <row r="1573" spans="1:9" x14ac:dyDescent="0.25">
      <c r="A1573" t="s">
        <v>348</v>
      </c>
      <c r="B1573">
        <v>2024</v>
      </c>
      <c r="C1573" t="s">
        <v>9231</v>
      </c>
      <c r="D1573" s="83">
        <v>2000000</v>
      </c>
      <c r="E1573" s="83">
        <v>10374.11</v>
      </c>
      <c r="G1573" s="34">
        <f t="shared" si="6"/>
        <v>5.1870550000000003E-3</v>
      </c>
      <c r="H1573">
        <f t="shared" si="7"/>
        <v>-1989625.89</v>
      </c>
      <c r="I1573" t="str">
        <f t="shared" si="8"/>
        <v>Not Achieved</v>
      </c>
    </row>
    <row r="1574" spans="1:9" x14ac:dyDescent="0.25">
      <c r="A1574" t="s">
        <v>348</v>
      </c>
      <c r="B1574">
        <v>2024</v>
      </c>
      <c r="C1574" t="s">
        <v>9232</v>
      </c>
      <c r="D1574" s="83">
        <v>2000000</v>
      </c>
      <c r="E1574" s="83">
        <v>14287.05</v>
      </c>
      <c r="G1574" s="34">
        <f t="shared" si="6"/>
        <v>7.1435249999999995E-3</v>
      </c>
      <c r="H1574">
        <f t="shared" si="7"/>
        <v>-1985712.95</v>
      </c>
      <c r="I1574" t="str">
        <f t="shared" si="8"/>
        <v>Not Achieved</v>
      </c>
    </row>
    <row r="1575" spans="1:9" x14ac:dyDescent="0.25">
      <c r="A1575" t="s">
        <v>348</v>
      </c>
      <c r="B1575">
        <v>2024</v>
      </c>
      <c r="C1575" t="s">
        <v>9234</v>
      </c>
      <c r="D1575" s="83">
        <v>2000000</v>
      </c>
      <c r="E1575" s="83">
        <v>3900.7699999999995</v>
      </c>
      <c r="G1575" s="34">
        <f t="shared" si="6"/>
        <v>1.9503849999999998E-3</v>
      </c>
      <c r="H1575">
        <f t="shared" si="7"/>
        <v>-1996099.23</v>
      </c>
      <c r="I1575" t="str">
        <f t="shared" si="8"/>
        <v>Not Achieved</v>
      </c>
    </row>
    <row r="1576" spans="1:9" x14ac:dyDescent="0.25">
      <c r="A1576" t="s">
        <v>348</v>
      </c>
      <c r="B1576">
        <v>2025</v>
      </c>
      <c r="C1576" t="s">
        <v>9236</v>
      </c>
      <c r="D1576" s="83">
        <v>2000000</v>
      </c>
      <c r="E1576" s="83">
        <v>864.38</v>
      </c>
      <c r="G1576" s="34">
        <f t="shared" si="6"/>
        <v>4.3218999999999999E-4</v>
      </c>
      <c r="H1576">
        <f t="shared" si="7"/>
        <v>-1999135.62</v>
      </c>
      <c r="I1576" t="str">
        <f t="shared" si="8"/>
        <v>Not Achieved</v>
      </c>
    </row>
    <row r="1577" spans="1:9" x14ac:dyDescent="0.25">
      <c r="A1577" t="s">
        <v>158</v>
      </c>
      <c r="B1577">
        <v>2024</v>
      </c>
      <c r="C1577" t="s">
        <v>9226</v>
      </c>
      <c r="D1577" s="83">
        <v>1000000</v>
      </c>
      <c r="E1577" s="83">
        <v>4626.2299999999996</v>
      </c>
      <c r="G1577" s="34">
        <f t="shared" si="6"/>
        <v>4.6262299999999994E-3</v>
      </c>
      <c r="H1577">
        <f t="shared" si="7"/>
        <v>-995373.77</v>
      </c>
      <c r="I1577" t="str">
        <f t="shared" si="8"/>
        <v>Not Achieved</v>
      </c>
    </row>
    <row r="1578" spans="1:9" x14ac:dyDescent="0.25">
      <c r="A1578" t="s">
        <v>158</v>
      </c>
      <c r="B1578">
        <v>2024</v>
      </c>
      <c r="C1578" t="s">
        <v>9227</v>
      </c>
      <c r="D1578" s="83">
        <v>1000000</v>
      </c>
      <c r="E1578" s="83">
        <v>874.51</v>
      </c>
      <c r="G1578" s="34">
        <f t="shared" si="6"/>
        <v>8.7451E-4</v>
      </c>
      <c r="H1578">
        <f t="shared" si="7"/>
        <v>-999125.49</v>
      </c>
      <c r="I1578" t="str">
        <f t="shared" si="8"/>
        <v>Not Achieved</v>
      </c>
    </row>
    <row r="1579" spans="1:9" x14ac:dyDescent="0.25">
      <c r="A1579" t="s">
        <v>158</v>
      </c>
      <c r="B1579">
        <v>2024</v>
      </c>
      <c r="C1579" t="s">
        <v>9228</v>
      </c>
      <c r="D1579" s="83">
        <v>1000000</v>
      </c>
      <c r="E1579" s="83">
        <v>1583.97</v>
      </c>
      <c r="G1579" s="34">
        <f t="shared" si="6"/>
        <v>1.5839700000000001E-3</v>
      </c>
      <c r="H1579">
        <f t="shared" si="7"/>
        <v>-998416.03</v>
      </c>
      <c r="I1579" t="str">
        <f t="shared" si="8"/>
        <v>Not Achieved</v>
      </c>
    </row>
    <row r="1580" spans="1:9" x14ac:dyDescent="0.25">
      <c r="A1580" t="s">
        <v>158</v>
      </c>
      <c r="B1580">
        <v>2024</v>
      </c>
      <c r="C1580" t="s">
        <v>9229</v>
      </c>
      <c r="D1580" s="83">
        <v>1000000</v>
      </c>
      <c r="E1580" s="83">
        <v>8646.86</v>
      </c>
      <c r="G1580" s="34">
        <f t="shared" si="6"/>
        <v>8.646860000000001E-3</v>
      </c>
      <c r="H1580">
        <f t="shared" si="7"/>
        <v>-991353.14</v>
      </c>
      <c r="I1580" t="str">
        <f t="shared" si="8"/>
        <v>Not Achieved</v>
      </c>
    </row>
    <row r="1581" spans="1:9" x14ac:dyDescent="0.25">
      <c r="A1581" t="s">
        <v>158</v>
      </c>
      <c r="B1581">
        <v>2024</v>
      </c>
      <c r="C1581" t="s">
        <v>9230</v>
      </c>
      <c r="D1581" s="83">
        <v>1000000</v>
      </c>
      <c r="E1581" s="83">
        <v>6084.33</v>
      </c>
      <c r="G1581" s="34">
        <f t="shared" si="6"/>
        <v>6.0843299999999998E-3</v>
      </c>
      <c r="H1581">
        <f t="shared" si="7"/>
        <v>-993915.67</v>
      </c>
      <c r="I1581" t="str">
        <f t="shared" si="8"/>
        <v>Not Achieved</v>
      </c>
    </row>
    <row r="1582" spans="1:9" x14ac:dyDescent="0.25">
      <c r="A1582" t="s">
        <v>158</v>
      </c>
      <c r="B1582">
        <v>2024</v>
      </c>
      <c r="C1582" t="s">
        <v>9232</v>
      </c>
      <c r="D1582" s="83">
        <v>1000000</v>
      </c>
      <c r="E1582" s="83">
        <v>10562.98</v>
      </c>
      <c r="G1582" s="34">
        <f t="shared" si="6"/>
        <v>1.056298E-2</v>
      </c>
      <c r="H1582">
        <f t="shared" si="7"/>
        <v>-989437.02</v>
      </c>
      <c r="I1582" t="str">
        <f t="shared" si="8"/>
        <v>Not Achieved</v>
      </c>
    </row>
    <row r="1583" spans="1:9" x14ac:dyDescent="0.25">
      <c r="A1583" t="s">
        <v>158</v>
      </c>
      <c r="B1583">
        <v>2024</v>
      </c>
      <c r="C1583" t="s">
        <v>9233</v>
      </c>
      <c r="D1583" s="83">
        <v>1000000</v>
      </c>
      <c r="E1583" s="83">
        <v>8370.1200000000008</v>
      </c>
      <c r="G1583" s="34">
        <f t="shared" si="6"/>
        <v>8.37012E-3</v>
      </c>
      <c r="H1583">
        <f t="shared" si="7"/>
        <v>-991629.88</v>
      </c>
      <c r="I1583" t="str">
        <f t="shared" si="8"/>
        <v>Not Achieved</v>
      </c>
    </row>
    <row r="1584" spans="1:9" x14ac:dyDescent="0.25">
      <c r="A1584" t="s">
        <v>158</v>
      </c>
      <c r="B1584">
        <v>2024</v>
      </c>
      <c r="C1584" t="s">
        <v>9234</v>
      </c>
      <c r="D1584" s="83">
        <v>1000000</v>
      </c>
      <c r="E1584" s="83">
        <v>2027.41</v>
      </c>
      <c r="G1584" s="34">
        <f t="shared" si="6"/>
        <v>2.0274099999999999E-3</v>
      </c>
      <c r="H1584">
        <f t="shared" si="7"/>
        <v>-997972.59</v>
      </c>
      <c r="I1584" t="str">
        <f t="shared" si="8"/>
        <v>Not Achieved</v>
      </c>
    </row>
    <row r="1585" spans="1:9" x14ac:dyDescent="0.25">
      <c r="A1585" t="s">
        <v>158</v>
      </c>
      <c r="B1585">
        <v>2025</v>
      </c>
      <c r="C1585" t="s">
        <v>9235</v>
      </c>
      <c r="D1585" s="83">
        <v>1000000</v>
      </c>
      <c r="E1585" s="83">
        <v>12796.76</v>
      </c>
      <c r="G1585" s="34">
        <f t="shared" si="6"/>
        <v>1.2796760000000001E-2</v>
      </c>
      <c r="H1585">
        <f t="shared" si="7"/>
        <v>-987203.24</v>
      </c>
      <c r="I1585" t="str">
        <f t="shared" si="8"/>
        <v>Not Achieved</v>
      </c>
    </row>
    <row r="1586" spans="1:9" x14ac:dyDescent="0.25">
      <c r="A1586" t="s">
        <v>158</v>
      </c>
      <c r="B1586">
        <v>2025</v>
      </c>
      <c r="C1586" t="s">
        <v>9236</v>
      </c>
      <c r="D1586" s="83">
        <v>1000000</v>
      </c>
      <c r="E1586" s="83">
        <v>1163.8399999999999</v>
      </c>
      <c r="G1586" s="34">
        <f t="shared" si="6"/>
        <v>1.16384E-3</v>
      </c>
      <c r="H1586">
        <f t="shared" si="7"/>
        <v>-998836.16</v>
      </c>
      <c r="I1586" t="str">
        <f t="shared" si="8"/>
        <v>Not Achieved</v>
      </c>
    </row>
    <row r="1587" spans="1:9" x14ac:dyDescent="0.25">
      <c r="A1587" t="s">
        <v>158</v>
      </c>
      <c r="B1587">
        <v>2025</v>
      </c>
      <c r="C1587" t="s">
        <v>9237</v>
      </c>
      <c r="D1587" s="83">
        <v>1000000</v>
      </c>
      <c r="E1587" s="83">
        <v>9140.7999999999993</v>
      </c>
      <c r="G1587" s="34">
        <f t="shared" si="6"/>
        <v>9.1407999999999993E-3</v>
      </c>
      <c r="H1587">
        <f t="shared" si="7"/>
        <v>-990859.2</v>
      </c>
      <c r="I1587" t="str">
        <f t="shared" si="8"/>
        <v>Not Achieved</v>
      </c>
    </row>
    <row r="1588" spans="1:9" x14ac:dyDescent="0.25">
      <c r="A1588" t="s">
        <v>687</v>
      </c>
      <c r="B1588">
        <v>2024</v>
      </c>
      <c r="C1588" t="s">
        <v>9226</v>
      </c>
      <c r="D1588" s="83">
        <v>2000000</v>
      </c>
      <c r="E1588" s="83">
        <v>718.73</v>
      </c>
      <c r="G1588" s="34">
        <f t="shared" si="6"/>
        <v>3.59365E-4</v>
      </c>
      <c r="H1588">
        <f t="shared" si="7"/>
        <v>-1999281.27</v>
      </c>
      <c r="I1588" t="str">
        <f t="shared" si="8"/>
        <v>Not Achieved</v>
      </c>
    </row>
    <row r="1589" spans="1:9" x14ac:dyDescent="0.25">
      <c r="A1589" t="s">
        <v>687</v>
      </c>
      <c r="B1589">
        <v>2024</v>
      </c>
      <c r="C1589" t="s">
        <v>9227</v>
      </c>
      <c r="D1589" s="83">
        <v>2000000</v>
      </c>
      <c r="E1589" s="83">
        <v>1751.94</v>
      </c>
      <c r="G1589" s="34">
        <f t="shared" si="6"/>
        <v>8.7597E-4</v>
      </c>
      <c r="H1589">
        <f t="shared" si="7"/>
        <v>-1998248.06</v>
      </c>
      <c r="I1589" t="str">
        <f t="shared" si="8"/>
        <v>Not Achieved</v>
      </c>
    </row>
    <row r="1590" spans="1:9" x14ac:dyDescent="0.25">
      <c r="A1590" t="s">
        <v>687</v>
      </c>
      <c r="B1590">
        <v>2024</v>
      </c>
      <c r="C1590" t="s">
        <v>9228</v>
      </c>
      <c r="D1590" s="83">
        <v>2000000</v>
      </c>
      <c r="E1590" s="83">
        <v>7143.0599999999995</v>
      </c>
      <c r="G1590" s="34">
        <f t="shared" si="6"/>
        <v>3.5715299999999998E-3</v>
      </c>
      <c r="H1590">
        <f t="shared" si="7"/>
        <v>-1992856.94</v>
      </c>
      <c r="I1590" t="str">
        <f t="shared" si="8"/>
        <v>Not Achieved</v>
      </c>
    </row>
    <row r="1591" spans="1:9" x14ac:dyDescent="0.25">
      <c r="A1591" t="s">
        <v>687</v>
      </c>
      <c r="B1591">
        <v>2024</v>
      </c>
      <c r="C1591" t="s">
        <v>9230</v>
      </c>
      <c r="D1591" s="83">
        <v>2000000</v>
      </c>
      <c r="E1591" s="83">
        <v>20040.410000000003</v>
      </c>
      <c r="G1591" s="34">
        <f t="shared" si="6"/>
        <v>1.0020205000000003E-2</v>
      </c>
      <c r="H1591">
        <f t="shared" si="7"/>
        <v>-1979959.59</v>
      </c>
      <c r="I1591" t="str">
        <f t="shared" si="8"/>
        <v>Not Achieved</v>
      </c>
    </row>
    <row r="1592" spans="1:9" x14ac:dyDescent="0.25">
      <c r="A1592" t="s">
        <v>687</v>
      </c>
      <c r="B1592">
        <v>2024</v>
      </c>
      <c r="C1592" t="s">
        <v>9231</v>
      </c>
      <c r="D1592" s="83">
        <v>2000000</v>
      </c>
      <c r="E1592" s="83">
        <v>7961.0700000000006</v>
      </c>
      <c r="G1592" s="34">
        <f t="shared" si="6"/>
        <v>3.9805350000000003E-3</v>
      </c>
      <c r="H1592">
        <f t="shared" si="7"/>
        <v>-1992038.93</v>
      </c>
      <c r="I1592" t="str">
        <f t="shared" si="8"/>
        <v>Not Achieved</v>
      </c>
    </row>
    <row r="1593" spans="1:9" x14ac:dyDescent="0.25">
      <c r="A1593" t="s">
        <v>687</v>
      </c>
      <c r="B1593">
        <v>2024</v>
      </c>
      <c r="C1593" t="s">
        <v>9232</v>
      </c>
      <c r="D1593" s="83">
        <v>2000000</v>
      </c>
      <c r="E1593" s="83">
        <v>8724.51</v>
      </c>
      <c r="G1593" s="34">
        <f t="shared" si="6"/>
        <v>4.3622549999999998E-3</v>
      </c>
      <c r="H1593">
        <f t="shared" si="7"/>
        <v>-1991275.49</v>
      </c>
      <c r="I1593" t="str">
        <f t="shared" si="8"/>
        <v>Not Achieved</v>
      </c>
    </row>
    <row r="1594" spans="1:9" x14ac:dyDescent="0.25">
      <c r="A1594" t="s">
        <v>687</v>
      </c>
      <c r="B1594">
        <v>2024</v>
      </c>
      <c r="C1594" t="s">
        <v>9233</v>
      </c>
      <c r="D1594" s="83">
        <v>2000000</v>
      </c>
      <c r="E1594" s="83">
        <v>9327.43</v>
      </c>
      <c r="G1594" s="34">
        <f t="shared" si="6"/>
        <v>4.6637150000000006E-3</v>
      </c>
      <c r="H1594">
        <f t="shared" si="7"/>
        <v>-1990672.57</v>
      </c>
      <c r="I1594" t="str">
        <f t="shared" si="8"/>
        <v>Not Achieved</v>
      </c>
    </row>
    <row r="1595" spans="1:9" x14ac:dyDescent="0.25">
      <c r="A1595" t="s">
        <v>687</v>
      </c>
      <c r="B1595">
        <v>2024</v>
      </c>
      <c r="C1595" t="s">
        <v>9234</v>
      </c>
      <c r="D1595" s="83">
        <v>2000000</v>
      </c>
      <c r="E1595" s="83">
        <v>1069.54</v>
      </c>
      <c r="G1595" s="34">
        <f t="shared" si="6"/>
        <v>5.3476999999999995E-4</v>
      </c>
      <c r="H1595">
        <f t="shared" si="7"/>
        <v>-1998930.46</v>
      </c>
      <c r="I1595" t="str">
        <f t="shared" si="8"/>
        <v>Not Achieved</v>
      </c>
    </row>
    <row r="1596" spans="1:9" x14ac:dyDescent="0.25">
      <c r="A1596" t="s">
        <v>687</v>
      </c>
      <c r="B1596">
        <v>2025</v>
      </c>
      <c r="C1596" t="s">
        <v>9235</v>
      </c>
      <c r="D1596" s="83">
        <v>2000000</v>
      </c>
      <c r="E1596" s="83">
        <v>1919.47</v>
      </c>
      <c r="G1596" s="34">
        <f t="shared" si="6"/>
        <v>9.5973499999999997E-4</v>
      </c>
      <c r="H1596">
        <f t="shared" si="7"/>
        <v>-1998080.53</v>
      </c>
      <c r="I1596" t="str">
        <f t="shared" si="8"/>
        <v>Not Achieved</v>
      </c>
    </row>
    <row r="1597" spans="1:9" x14ac:dyDescent="0.25">
      <c r="A1597" t="s">
        <v>687</v>
      </c>
      <c r="B1597">
        <v>2025</v>
      </c>
      <c r="C1597" t="s">
        <v>9236</v>
      </c>
      <c r="D1597" s="83">
        <v>2000000</v>
      </c>
      <c r="E1597" s="83">
        <v>5231.97</v>
      </c>
      <c r="G1597" s="34">
        <f t="shared" si="6"/>
        <v>2.6159849999999999E-3</v>
      </c>
      <c r="H1597">
        <f t="shared" si="7"/>
        <v>-1994768.03</v>
      </c>
      <c r="I1597" t="str">
        <f t="shared" si="8"/>
        <v>Not Achieved</v>
      </c>
    </row>
    <row r="1598" spans="1:9" x14ac:dyDescent="0.25">
      <c r="A1598" t="s">
        <v>687</v>
      </c>
      <c r="B1598">
        <v>2025</v>
      </c>
      <c r="C1598" t="s">
        <v>9237</v>
      </c>
      <c r="D1598" s="83">
        <v>2000000</v>
      </c>
      <c r="E1598" s="83">
        <v>8341.02</v>
      </c>
      <c r="G1598" s="34">
        <f t="shared" si="6"/>
        <v>4.1705100000000005E-3</v>
      </c>
      <c r="H1598">
        <f t="shared" si="7"/>
        <v>-1991658.98</v>
      </c>
      <c r="I1598" t="str">
        <f t="shared" si="8"/>
        <v>Not Achieved</v>
      </c>
    </row>
    <row r="1599" spans="1:9" x14ac:dyDescent="0.25">
      <c r="A1599" t="s">
        <v>80</v>
      </c>
      <c r="B1599">
        <v>2024</v>
      </c>
      <c r="C1599" t="s">
        <v>9226</v>
      </c>
      <c r="D1599" s="83">
        <v>2000000</v>
      </c>
      <c r="E1599" s="83">
        <v>3415.1499999999996</v>
      </c>
      <c r="G1599" s="34">
        <f t="shared" si="6"/>
        <v>1.7075749999999998E-3</v>
      </c>
      <c r="H1599">
        <f t="shared" si="7"/>
        <v>-1996584.85</v>
      </c>
      <c r="I1599" t="str">
        <f t="shared" si="8"/>
        <v>Not Achieved</v>
      </c>
    </row>
    <row r="1600" spans="1:9" x14ac:dyDescent="0.25">
      <c r="A1600" t="s">
        <v>80</v>
      </c>
      <c r="B1600">
        <v>2024</v>
      </c>
      <c r="C1600" t="s">
        <v>9227</v>
      </c>
      <c r="D1600" s="83">
        <v>2000000</v>
      </c>
      <c r="E1600" s="83">
        <v>1716.78</v>
      </c>
      <c r="G1600" s="34">
        <f t="shared" si="6"/>
        <v>8.5839E-4</v>
      </c>
      <c r="H1600">
        <f t="shared" si="7"/>
        <v>-1998283.22</v>
      </c>
      <c r="I1600" t="str">
        <f t="shared" si="8"/>
        <v>Not Achieved</v>
      </c>
    </row>
    <row r="1601" spans="1:9" x14ac:dyDescent="0.25">
      <c r="A1601" t="s">
        <v>80</v>
      </c>
      <c r="B1601">
        <v>2024</v>
      </c>
      <c r="C1601" t="s">
        <v>9228</v>
      </c>
      <c r="D1601" s="83">
        <v>2000000</v>
      </c>
      <c r="E1601" s="83">
        <v>23052.38</v>
      </c>
      <c r="G1601" s="34">
        <f t="shared" si="6"/>
        <v>1.152619E-2</v>
      </c>
      <c r="H1601">
        <f t="shared" si="7"/>
        <v>-1976947.62</v>
      </c>
      <c r="I1601" t="str">
        <f t="shared" si="8"/>
        <v>Not Achieved</v>
      </c>
    </row>
    <row r="1602" spans="1:9" x14ac:dyDescent="0.25">
      <c r="A1602" t="s">
        <v>80</v>
      </c>
      <c r="B1602">
        <v>2024</v>
      </c>
      <c r="C1602" t="s">
        <v>9229</v>
      </c>
      <c r="D1602" s="83">
        <v>2000000</v>
      </c>
      <c r="E1602" s="83">
        <v>1134.1400000000001</v>
      </c>
      <c r="G1602" s="34">
        <f t="shared" ref="G1602:G1665" si="9">E1602/D1602</f>
        <v>5.6707000000000003E-4</v>
      </c>
      <c r="H1602">
        <f t="shared" ref="H1602:H1665" si="10">E1602-D1602</f>
        <v>-1998865.86</v>
      </c>
      <c r="I1602" t="str">
        <f t="shared" ref="I1602:I1665" si="11">IF(H1602&gt;=0,"Achieved","Not Achieved")</f>
        <v>Not Achieved</v>
      </c>
    </row>
    <row r="1603" spans="1:9" x14ac:dyDescent="0.25">
      <c r="A1603" t="s">
        <v>80</v>
      </c>
      <c r="B1603">
        <v>2024</v>
      </c>
      <c r="C1603" t="s">
        <v>9230</v>
      </c>
      <c r="D1603" s="83">
        <v>2000000</v>
      </c>
      <c r="E1603" s="83">
        <v>3117.61</v>
      </c>
      <c r="G1603" s="34">
        <f t="shared" si="9"/>
        <v>1.5588050000000001E-3</v>
      </c>
      <c r="H1603">
        <f t="shared" si="10"/>
        <v>-1996882.39</v>
      </c>
      <c r="I1603" t="str">
        <f t="shared" si="11"/>
        <v>Not Achieved</v>
      </c>
    </row>
    <row r="1604" spans="1:9" x14ac:dyDescent="0.25">
      <c r="A1604" t="s">
        <v>80</v>
      </c>
      <c r="B1604">
        <v>2024</v>
      </c>
      <c r="C1604" t="s">
        <v>9231</v>
      </c>
      <c r="D1604" s="83">
        <v>2000000</v>
      </c>
      <c r="E1604" s="83">
        <v>10644.869999999999</v>
      </c>
      <c r="G1604" s="34">
        <f t="shared" si="9"/>
        <v>5.3224349999999995E-3</v>
      </c>
      <c r="H1604">
        <f t="shared" si="10"/>
        <v>-1989355.13</v>
      </c>
      <c r="I1604" t="str">
        <f t="shared" si="11"/>
        <v>Not Achieved</v>
      </c>
    </row>
    <row r="1605" spans="1:9" x14ac:dyDescent="0.25">
      <c r="A1605" t="s">
        <v>80</v>
      </c>
      <c r="B1605">
        <v>2024</v>
      </c>
      <c r="C1605" t="s">
        <v>9232</v>
      </c>
      <c r="D1605" s="83">
        <v>2000000</v>
      </c>
      <c r="E1605" s="83">
        <v>7339.7100000000009</v>
      </c>
      <c r="G1605" s="34">
        <f t="shared" si="9"/>
        <v>3.6698550000000005E-3</v>
      </c>
      <c r="H1605">
        <f t="shared" si="10"/>
        <v>-1992660.29</v>
      </c>
      <c r="I1605" t="str">
        <f t="shared" si="11"/>
        <v>Not Achieved</v>
      </c>
    </row>
    <row r="1606" spans="1:9" x14ac:dyDescent="0.25">
      <c r="A1606" t="s">
        <v>80</v>
      </c>
      <c r="B1606">
        <v>2024</v>
      </c>
      <c r="C1606" t="s">
        <v>9233</v>
      </c>
      <c r="D1606" s="83">
        <v>2000000</v>
      </c>
      <c r="E1606" s="83">
        <v>0</v>
      </c>
      <c r="G1606" s="34">
        <f t="shared" si="9"/>
        <v>0</v>
      </c>
      <c r="H1606">
        <f t="shared" si="10"/>
        <v>-2000000</v>
      </c>
      <c r="I1606" t="str">
        <f t="shared" si="11"/>
        <v>Not Achieved</v>
      </c>
    </row>
    <row r="1607" spans="1:9" x14ac:dyDescent="0.25">
      <c r="A1607" t="s">
        <v>80</v>
      </c>
      <c r="B1607">
        <v>2024</v>
      </c>
      <c r="C1607" t="s">
        <v>9234</v>
      </c>
      <c r="D1607" s="83">
        <v>2000000</v>
      </c>
      <c r="E1607" s="83">
        <v>6752.9</v>
      </c>
      <c r="G1607" s="34">
        <f t="shared" si="9"/>
        <v>3.37645E-3</v>
      </c>
      <c r="H1607">
        <f t="shared" si="10"/>
        <v>-1993247.1</v>
      </c>
      <c r="I1607" t="str">
        <f t="shared" si="11"/>
        <v>Not Achieved</v>
      </c>
    </row>
    <row r="1608" spans="1:9" x14ac:dyDescent="0.25">
      <c r="A1608" t="s">
        <v>80</v>
      </c>
      <c r="B1608">
        <v>2025</v>
      </c>
      <c r="C1608" t="s">
        <v>9235</v>
      </c>
      <c r="D1608" s="83">
        <v>2000000</v>
      </c>
      <c r="E1608" s="83">
        <v>3407.72</v>
      </c>
      <c r="G1608" s="34">
        <f t="shared" si="9"/>
        <v>1.70386E-3</v>
      </c>
      <c r="H1608">
        <f t="shared" si="10"/>
        <v>-1996592.28</v>
      </c>
      <c r="I1608" t="str">
        <f t="shared" si="11"/>
        <v>Not Achieved</v>
      </c>
    </row>
    <row r="1609" spans="1:9" x14ac:dyDescent="0.25">
      <c r="A1609" t="s">
        <v>80</v>
      </c>
      <c r="B1609">
        <v>2025</v>
      </c>
      <c r="C1609" t="s">
        <v>9236</v>
      </c>
      <c r="D1609" s="83">
        <v>2000000</v>
      </c>
      <c r="E1609" s="83">
        <v>5256.6</v>
      </c>
      <c r="G1609" s="34">
        <f t="shared" si="9"/>
        <v>2.6283000000000001E-3</v>
      </c>
      <c r="H1609">
        <f t="shared" si="10"/>
        <v>-1994743.4</v>
      </c>
      <c r="I1609" t="str">
        <f t="shared" si="11"/>
        <v>Not Achieved</v>
      </c>
    </row>
    <row r="1610" spans="1:9" x14ac:dyDescent="0.25">
      <c r="A1610" t="s">
        <v>80</v>
      </c>
      <c r="B1610">
        <v>2025</v>
      </c>
      <c r="C1610" t="s">
        <v>9237</v>
      </c>
      <c r="D1610" s="83">
        <v>2000000</v>
      </c>
      <c r="E1610" s="83">
        <v>3934.89</v>
      </c>
      <c r="G1610" s="34">
        <f t="shared" si="9"/>
        <v>1.967445E-3</v>
      </c>
      <c r="H1610">
        <f t="shared" si="10"/>
        <v>-1996065.11</v>
      </c>
      <c r="I1610" t="str">
        <f t="shared" si="11"/>
        <v>Not Achieved</v>
      </c>
    </row>
    <row r="1611" spans="1:9" x14ac:dyDescent="0.25">
      <c r="A1611" t="s">
        <v>592</v>
      </c>
      <c r="B1611">
        <v>2024</v>
      </c>
      <c r="C1611" t="s">
        <v>9226</v>
      </c>
      <c r="D1611" s="83">
        <v>800000</v>
      </c>
      <c r="E1611" s="83">
        <v>3504.88</v>
      </c>
      <c r="G1611" s="34">
        <f t="shared" si="9"/>
        <v>4.3810999999999998E-3</v>
      </c>
      <c r="H1611">
        <f t="shared" si="10"/>
        <v>-796495.12</v>
      </c>
      <c r="I1611" t="str">
        <f t="shared" si="11"/>
        <v>Not Achieved</v>
      </c>
    </row>
    <row r="1612" spans="1:9" x14ac:dyDescent="0.25">
      <c r="A1612" t="s">
        <v>592</v>
      </c>
      <c r="B1612">
        <v>2024</v>
      </c>
      <c r="C1612" t="s">
        <v>9231</v>
      </c>
      <c r="D1612" s="83">
        <v>800000</v>
      </c>
      <c r="E1612" s="83">
        <v>1949.56</v>
      </c>
      <c r="G1612" s="34">
        <f t="shared" si="9"/>
        <v>2.4369499999999998E-3</v>
      </c>
      <c r="H1612">
        <f t="shared" si="10"/>
        <v>-798050.44</v>
      </c>
      <c r="I1612" t="str">
        <f t="shared" si="11"/>
        <v>Not Achieved</v>
      </c>
    </row>
    <row r="1613" spans="1:9" x14ac:dyDescent="0.25">
      <c r="A1613" t="s">
        <v>592</v>
      </c>
      <c r="B1613">
        <v>2024</v>
      </c>
      <c r="C1613" t="s">
        <v>9232</v>
      </c>
      <c r="D1613" s="83">
        <v>800000</v>
      </c>
      <c r="E1613" s="83">
        <v>1052.7</v>
      </c>
      <c r="G1613" s="34">
        <f t="shared" si="9"/>
        <v>1.315875E-3</v>
      </c>
      <c r="H1613">
        <f t="shared" si="10"/>
        <v>-798947.3</v>
      </c>
      <c r="I1613" t="str">
        <f t="shared" si="11"/>
        <v>Not Achieved</v>
      </c>
    </row>
    <row r="1614" spans="1:9" x14ac:dyDescent="0.25">
      <c r="A1614" t="s">
        <v>592</v>
      </c>
      <c r="B1614">
        <v>2024</v>
      </c>
      <c r="C1614" t="s">
        <v>9233</v>
      </c>
      <c r="D1614" s="83">
        <v>800000</v>
      </c>
      <c r="E1614" s="83">
        <v>9222.119999999999</v>
      </c>
      <c r="G1614" s="34">
        <f t="shared" si="9"/>
        <v>1.1527649999999999E-2</v>
      </c>
      <c r="H1614">
        <f t="shared" si="10"/>
        <v>-790777.88</v>
      </c>
      <c r="I1614" t="str">
        <f t="shared" si="11"/>
        <v>Not Achieved</v>
      </c>
    </row>
    <row r="1615" spans="1:9" x14ac:dyDescent="0.25">
      <c r="A1615" t="s">
        <v>592</v>
      </c>
      <c r="B1615">
        <v>2024</v>
      </c>
      <c r="C1615" t="s">
        <v>9234</v>
      </c>
      <c r="D1615" s="83">
        <v>800000</v>
      </c>
      <c r="E1615" s="83">
        <v>10192.07</v>
      </c>
      <c r="G1615" s="34">
        <f t="shared" si="9"/>
        <v>1.27400875E-2</v>
      </c>
      <c r="H1615">
        <f t="shared" si="10"/>
        <v>-789807.93</v>
      </c>
      <c r="I1615" t="str">
        <f t="shared" si="11"/>
        <v>Not Achieved</v>
      </c>
    </row>
    <row r="1616" spans="1:9" x14ac:dyDescent="0.25">
      <c r="A1616" t="s">
        <v>592</v>
      </c>
      <c r="B1616">
        <v>2025</v>
      </c>
      <c r="C1616" t="s">
        <v>9235</v>
      </c>
      <c r="D1616" s="83">
        <v>800000</v>
      </c>
      <c r="E1616" s="83">
        <v>9226.0499999999993</v>
      </c>
      <c r="G1616" s="34">
        <f t="shared" si="9"/>
        <v>1.1532562499999999E-2</v>
      </c>
      <c r="H1616">
        <f t="shared" si="10"/>
        <v>-790773.95</v>
      </c>
      <c r="I1616" t="str">
        <f t="shared" si="11"/>
        <v>Not Achieved</v>
      </c>
    </row>
    <row r="1617" spans="1:9" x14ac:dyDescent="0.25">
      <c r="A1617" t="s">
        <v>592</v>
      </c>
      <c r="B1617">
        <v>2025</v>
      </c>
      <c r="C1617" t="s">
        <v>9236</v>
      </c>
      <c r="D1617" s="83">
        <v>800000</v>
      </c>
      <c r="E1617" s="83">
        <v>2868.41</v>
      </c>
      <c r="G1617" s="34">
        <f t="shared" si="9"/>
        <v>3.5855124999999996E-3</v>
      </c>
      <c r="H1617">
        <f t="shared" si="10"/>
        <v>-797131.59</v>
      </c>
      <c r="I1617" t="str">
        <f t="shared" si="11"/>
        <v>Not Achieved</v>
      </c>
    </row>
    <row r="1618" spans="1:9" x14ac:dyDescent="0.25">
      <c r="A1618" t="s">
        <v>592</v>
      </c>
      <c r="B1618">
        <v>2025</v>
      </c>
      <c r="C1618" t="s">
        <v>9237</v>
      </c>
      <c r="D1618" s="83">
        <v>800000</v>
      </c>
      <c r="E1618" s="83">
        <v>3385.57</v>
      </c>
      <c r="G1618" s="34">
        <f t="shared" si="9"/>
        <v>4.2319625000000003E-3</v>
      </c>
      <c r="H1618">
        <f t="shared" si="10"/>
        <v>-796614.43</v>
      </c>
      <c r="I1618" t="str">
        <f t="shared" si="11"/>
        <v>Not Achieved</v>
      </c>
    </row>
    <row r="1619" spans="1:9" x14ac:dyDescent="0.25">
      <c r="A1619" t="s">
        <v>338</v>
      </c>
      <c r="B1619">
        <v>2024</v>
      </c>
      <c r="C1619" t="s">
        <v>9226</v>
      </c>
      <c r="D1619" s="83">
        <v>2000000</v>
      </c>
      <c r="E1619" s="83">
        <v>9222.0499999999993</v>
      </c>
      <c r="G1619" s="34">
        <f t="shared" si="9"/>
        <v>4.6110249999999995E-3</v>
      </c>
      <c r="H1619">
        <f t="shared" si="10"/>
        <v>-1990777.95</v>
      </c>
      <c r="I1619" t="str">
        <f t="shared" si="11"/>
        <v>Not Achieved</v>
      </c>
    </row>
    <row r="1620" spans="1:9" x14ac:dyDescent="0.25">
      <c r="A1620" t="s">
        <v>338</v>
      </c>
      <c r="B1620">
        <v>2024</v>
      </c>
      <c r="C1620" t="s">
        <v>9227</v>
      </c>
      <c r="D1620" s="83">
        <v>2000000</v>
      </c>
      <c r="E1620" s="83">
        <v>6940.0399999999991</v>
      </c>
      <c r="G1620" s="34">
        <f t="shared" si="9"/>
        <v>3.4700199999999994E-3</v>
      </c>
      <c r="H1620">
        <f t="shared" si="10"/>
        <v>-1993059.96</v>
      </c>
      <c r="I1620" t="str">
        <f t="shared" si="11"/>
        <v>Not Achieved</v>
      </c>
    </row>
    <row r="1621" spans="1:9" x14ac:dyDescent="0.25">
      <c r="A1621" t="s">
        <v>338</v>
      </c>
      <c r="B1621">
        <v>2024</v>
      </c>
      <c r="C1621" t="s">
        <v>9228</v>
      </c>
      <c r="D1621" s="83">
        <v>2000000</v>
      </c>
      <c r="E1621" s="83">
        <v>11671.13</v>
      </c>
      <c r="G1621" s="34">
        <f t="shared" si="9"/>
        <v>5.835565E-3</v>
      </c>
      <c r="H1621">
        <f t="shared" si="10"/>
        <v>-1988328.87</v>
      </c>
      <c r="I1621" t="str">
        <f t="shared" si="11"/>
        <v>Not Achieved</v>
      </c>
    </row>
    <row r="1622" spans="1:9" x14ac:dyDescent="0.25">
      <c r="A1622" t="s">
        <v>338</v>
      </c>
      <c r="B1622">
        <v>2024</v>
      </c>
      <c r="C1622" t="s">
        <v>9229</v>
      </c>
      <c r="D1622" s="83">
        <v>2000000</v>
      </c>
      <c r="E1622" s="83">
        <v>8284.17</v>
      </c>
      <c r="G1622" s="34">
        <f t="shared" si="9"/>
        <v>4.1420850000000002E-3</v>
      </c>
      <c r="H1622">
        <f t="shared" si="10"/>
        <v>-1991715.83</v>
      </c>
      <c r="I1622" t="str">
        <f t="shared" si="11"/>
        <v>Not Achieved</v>
      </c>
    </row>
    <row r="1623" spans="1:9" x14ac:dyDescent="0.25">
      <c r="A1623" t="s">
        <v>338</v>
      </c>
      <c r="B1623">
        <v>2024</v>
      </c>
      <c r="C1623" t="s">
        <v>9230</v>
      </c>
      <c r="D1623" s="83">
        <v>2000000</v>
      </c>
      <c r="E1623" s="83">
        <v>1452.65</v>
      </c>
      <c r="G1623" s="34">
        <f t="shared" si="9"/>
        <v>7.26325E-4</v>
      </c>
      <c r="H1623">
        <f t="shared" si="10"/>
        <v>-1998547.35</v>
      </c>
      <c r="I1623" t="str">
        <f t="shared" si="11"/>
        <v>Not Achieved</v>
      </c>
    </row>
    <row r="1624" spans="1:9" x14ac:dyDescent="0.25">
      <c r="A1624" t="s">
        <v>338</v>
      </c>
      <c r="B1624">
        <v>2024</v>
      </c>
      <c r="C1624" t="s">
        <v>9231</v>
      </c>
      <c r="D1624" s="83">
        <v>2000000</v>
      </c>
      <c r="E1624" s="83">
        <v>24783.439999999999</v>
      </c>
      <c r="G1624" s="34">
        <f t="shared" si="9"/>
        <v>1.239172E-2</v>
      </c>
      <c r="H1624">
        <f t="shared" si="10"/>
        <v>-1975216.56</v>
      </c>
      <c r="I1624" t="str">
        <f t="shared" si="11"/>
        <v>Not Achieved</v>
      </c>
    </row>
    <row r="1625" spans="1:9" x14ac:dyDescent="0.25">
      <c r="A1625" t="s">
        <v>338</v>
      </c>
      <c r="B1625">
        <v>2024</v>
      </c>
      <c r="C1625" t="s">
        <v>9232</v>
      </c>
      <c r="D1625" s="83">
        <v>2000000</v>
      </c>
      <c r="E1625" s="83">
        <v>3299.53</v>
      </c>
      <c r="G1625" s="34">
        <f t="shared" si="9"/>
        <v>1.6497650000000001E-3</v>
      </c>
      <c r="H1625">
        <f t="shared" si="10"/>
        <v>-1996700.47</v>
      </c>
      <c r="I1625" t="str">
        <f t="shared" si="11"/>
        <v>Not Achieved</v>
      </c>
    </row>
    <row r="1626" spans="1:9" x14ac:dyDescent="0.25">
      <c r="A1626" t="s">
        <v>338</v>
      </c>
      <c r="B1626">
        <v>2024</v>
      </c>
      <c r="C1626" t="s">
        <v>9233</v>
      </c>
      <c r="D1626" s="83">
        <v>2000000</v>
      </c>
      <c r="E1626" s="83">
        <v>12014.71</v>
      </c>
      <c r="G1626" s="34">
        <f t="shared" si="9"/>
        <v>6.0073549999999998E-3</v>
      </c>
      <c r="H1626">
        <f t="shared" si="10"/>
        <v>-1987985.29</v>
      </c>
      <c r="I1626" t="str">
        <f t="shared" si="11"/>
        <v>Not Achieved</v>
      </c>
    </row>
    <row r="1627" spans="1:9" x14ac:dyDescent="0.25">
      <c r="A1627" t="s">
        <v>338</v>
      </c>
      <c r="B1627">
        <v>2024</v>
      </c>
      <c r="C1627" t="s">
        <v>9234</v>
      </c>
      <c r="D1627" s="83">
        <v>2000000</v>
      </c>
      <c r="E1627" s="83">
        <v>12664.75</v>
      </c>
      <c r="G1627" s="34">
        <f t="shared" si="9"/>
        <v>6.3323750000000003E-3</v>
      </c>
      <c r="H1627">
        <f t="shared" si="10"/>
        <v>-1987335.25</v>
      </c>
      <c r="I1627" t="str">
        <f t="shared" si="11"/>
        <v>Not Achieved</v>
      </c>
    </row>
    <row r="1628" spans="1:9" x14ac:dyDescent="0.25">
      <c r="A1628" t="s">
        <v>338</v>
      </c>
      <c r="B1628">
        <v>2025</v>
      </c>
      <c r="C1628" t="s">
        <v>9235</v>
      </c>
      <c r="D1628" s="83">
        <v>2000000</v>
      </c>
      <c r="E1628" s="83">
        <v>5109.01</v>
      </c>
      <c r="G1628" s="34">
        <f t="shared" si="9"/>
        <v>2.5545050000000003E-3</v>
      </c>
      <c r="H1628">
        <f t="shared" si="10"/>
        <v>-1994890.99</v>
      </c>
      <c r="I1628" t="str">
        <f t="shared" si="11"/>
        <v>Not Achieved</v>
      </c>
    </row>
    <row r="1629" spans="1:9" x14ac:dyDescent="0.25">
      <c r="A1629" t="s">
        <v>338</v>
      </c>
      <c r="B1629">
        <v>2025</v>
      </c>
      <c r="C1629" t="s">
        <v>9236</v>
      </c>
      <c r="D1629" s="83">
        <v>2000000</v>
      </c>
      <c r="E1629" s="83">
        <v>2917.95</v>
      </c>
      <c r="G1629" s="34">
        <f t="shared" si="9"/>
        <v>1.4589749999999999E-3</v>
      </c>
      <c r="H1629">
        <f t="shared" si="10"/>
        <v>-1997082.05</v>
      </c>
      <c r="I1629" t="str">
        <f t="shared" si="11"/>
        <v>Not Achieved</v>
      </c>
    </row>
    <row r="1630" spans="1:9" x14ac:dyDescent="0.25">
      <c r="A1630" t="s">
        <v>338</v>
      </c>
      <c r="B1630">
        <v>2025</v>
      </c>
      <c r="C1630" t="s">
        <v>9237</v>
      </c>
      <c r="D1630" s="83">
        <v>2000000</v>
      </c>
      <c r="E1630" s="83">
        <v>2958.1499999999996</v>
      </c>
      <c r="G1630" s="34">
        <f t="shared" si="9"/>
        <v>1.4790749999999998E-3</v>
      </c>
      <c r="H1630">
        <f t="shared" si="10"/>
        <v>-1997041.85</v>
      </c>
      <c r="I1630" t="str">
        <f t="shared" si="11"/>
        <v>Not Achieved</v>
      </c>
    </row>
    <row r="1631" spans="1:9" x14ac:dyDescent="0.25">
      <c r="A1631" t="s">
        <v>134</v>
      </c>
      <c r="B1631">
        <v>2024</v>
      </c>
      <c r="C1631" t="s">
        <v>9226</v>
      </c>
      <c r="D1631" s="83">
        <v>1000000</v>
      </c>
      <c r="E1631" s="83">
        <v>3410.41</v>
      </c>
      <c r="G1631" s="34">
        <f t="shared" si="9"/>
        <v>3.41041E-3</v>
      </c>
      <c r="H1631">
        <f t="shared" si="10"/>
        <v>-996589.59</v>
      </c>
      <c r="I1631" t="str">
        <f t="shared" si="11"/>
        <v>Not Achieved</v>
      </c>
    </row>
    <row r="1632" spans="1:9" x14ac:dyDescent="0.25">
      <c r="A1632" t="s">
        <v>134</v>
      </c>
      <c r="B1632">
        <v>2024</v>
      </c>
      <c r="C1632" t="s">
        <v>9227</v>
      </c>
      <c r="D1632" s="83">
        <v>1000000</v>
      </c>
      <c r="E1632" s="83">
        <v>999.33</v>
      </c>
      <c r="G1632" s="34">
        <f t="shared" si="9"/>
        <v>9.993300000000001E-4</v>
      </c>
      <c r="H1632">
        <f t="shared" si="10"/>
        <v>-999000.67</v>
      </c>
      <c r="I1632" t="str">
        <f t="shared" si="11"/>
        <v>Not Achieved</v>
      </c>
    </row>
    <row r="1633" spans="1:9" x14ac:dyDescent="0.25">
      <c r="A1633" t="s">
        <v>134</v>
      </c>
      <c r="B1633">
        <v>2024</v>
      </c>
      <c r="C1633" t="s">
        <v>9229</v>
      </c>
      <c r="D1633" s="83">
        <v>1000000</v>
      </c>
      <c r="E1633" s="83">
        <v>6406.36</v>
      </c>
      <c r="G1633" s="34">
        <f t="shared" si="9"/>
        <v>6.4063599999999998E-3</v>
      </c>
      <c r="H1633">
        <f t="shared" si="10"/>
        <v>-993593.64</v>
      </c>
      <c r="I1633" t="str">
        <f t="shared" si="11"/>
        <v>Not Achieved</v>
      </c>
    </row>
    <row r="1634" spans="1:9" x14ac:dyDescent="0.25">
      <c r="A1634" t="s">
        <v>134</v>
      </c>
      <c r="B1634">
        <v>2024</v>
      </c>
      <c r="C1634" t="s">
        <v>9230</v>
      </c>
      <c r="D1634" s="83">
        <v>1000000</v>
      </c>
      <c r="E1634" s="83">
        <v>1963.77</v>
      </c>
      <c r="G1634" s="34">
        <f t="shared" si="9"/>
        <v>1.9637700000000001E-3</v>
      </c>
      <c r="H1634">
        <f t="shared" si="10"/>
        <v>-998036.23</v>
      </c>
      <c r="I1634" t="str">
        <f t="shared" si="11"/>
        <v>Not Achieved</v>
      </c>
    </row>
    <row r="1635" spans="1:9" x14ac:dyDescent="0.25">
      <c r="A1635" t="s">
        <v>134</v>
      </c>
      <c r="B1635">
        <v>2024</v>
      </c>
      <c r="C1635" t="s">
        <v>9231</v>
      </c>
      <c r="D1635" s="83">
        <v>1000000</v>
      </c>
      <c r="E1635" s="83">
        <v>3805.57</v>
      </c>
      <c r="G1635" s="34">
        <f t="shared" si="9"/>
        <v>3.8055700000000003E-3</v>
      </c>
      <c r="H1635">
        <f t="shared" si="10"/>
        <v>-996194.43</v>
      </c>
      <c r="I1635" t="str">
        <f t="shared" si="11"/>
        <v>Not Achieved</v>
      </c>
    </row>
    <row r="1636" spans="1:9" x14ac:dyDescent="0.25">
      <c r="A1636" t="s">
        <v>134</v>
      </c>
      <c r="B1636">
        <v>2024</v>
      </c>
      <c r="C1636" t="s">
        <v>9232</v>
      </c>
      <c r="D1636" s="83">
        <v>1000000</v>
      </c>
      <c r="E1636" s="83">
        <v>24863.129999999997</v>
      </c>
      <c r="G1636" s="34">
        <f t="shared" si="9"/>
        <v>2.4863129999999997E-2</v>
      </c>
      <c r="H1636">
        <f t="shared" si="10"/>
        <v>-975136.87</v>
      </c>
      <c r="I1636" t="str">
        <f t="shared" si="11"/>
        <v>Not Achieved</v>
      </c>
    </row>
    <row r="1637" spans="1:9" x14ac:dyDescent="0.25">
      <c r="A1637" t="s">
        <v>134</v>
      </c>
      <c r="B1637">
        <v>2024</v>
      </c>
      <c r="C1637" t="s">
        <v>9233</v>
      </c>
      <c r="D1637" s="83">
        <v>1000000</v>
      </c>
      <c r="E1637" s="83">
        <v>10072.459999999999</v>
      </c>
      <c r="G1637" s="34">
        <f t="shared" si="9"/>
        <v>1.0072459999999998E-2</v>
      </c>
      <c r="H1637">
        <f t="shared" si="10"/>
        <v>-989927.54</v>
      </c>
      <c r="I1637" t="str">
        <f t="shared" si="11"/>
        <v>Not Achieved</v>
      </c>
    </row>
    <row r="1638" spans="1:9" x14ac:dyDescent="0.25">
      <c r="A1638" t="s">
        <v>134</v>
      </c>
      <c r="B1638">
        <v>2024</v>
      </c>
      <c r="C1638" t="s">
        <v>9234</v>
      </c>
      <c r="D1638" s="83">
        <v>1000000</v>
      </c>
      <c r="E1638" s="83">
        <v>7457.33</v>
      </c>
      <c r="G1638" s="34">
        <f t="shared" si="9"/>
        <v>7.4573299999999999E-3</v>
      </c>
      <c r="H1638">
        <f t="shared" si="10"/>
        <v>-992542.67</v>
      </c>
      <c r="I1638" t="str">
        <f t="shared" si="11"/>
        <v>Not Achieved</v>
      </c>
    </row>
    <row r="1639" spans="1:9" x14ac:dyDescent="0.25">
      <c r="A1639" t="s">
        <v>134</v>
      </c>
      <c r="B1639">
        <v>2025</v>
      </c>
      <c r="C1639" t="s">
        <v>9235</v>
      </c>
      <c r="D1639" s="83">
        <v>1000000</v>
      </c>
      <c r="E1639" s="83">
        <v>648.4</v>
      </c>
      <c r="G1639" s="34">
        <f t="shared" si="9"/>
        <v>6.4839999999999993E-4</v>
      </c>
      <c r="H1639">
        <f t="shared" si="10"/>
        <v>-999351.6</v>
      </c>
      <c r="I1639" t="str">
        <f t="shared" si="11"/>
        <v>Not Achieved</v>
      </c>
    </row>
    <row r="1640" spans="1:9" x14ac:dyDescent="0.25">
      <c r="A1640" t="s">
        <v>134</v>
      </c>
      <c r="B1640">
        <v>2025</v>
      </c>
      <c r="C1640" t="s">
        <v>9236</v>
      </c>
      <c r="D1640" s="83">
        <v>1000000</v>
      </c>
      <c r="E1640" s="83">
        <v>2551.91</v>
      </c>
      <c r="G1640" s="34">
        <f t="shared" si="9"/>
        <v>2.5519099999999997E-3</v>
      </c>
      <c r="H1640">
        <f t="shared" si="10"/>
        <v>-997448.09</v>
      </c>
      <c r="I1640" t="str">
        <f t="shared" si="11"/>
        <v>Not Achieved</v>
      </c>
    </row>
    <row r="1641" spans="1:9" x14ac:dyDescent="0.25">
      <c r="A1641" t="s">
        <v>134</v>
      </c>
      <c r="B1641">
        <v>2025</v>
      </c>
      <c r="C1641" t="s">
        <v>9237</v>
      </c>
      <c r="D1641" s="83">
        <v>1000000</v>
      </c>
      <c r="E1641" s="83">
        <v>13841.130000000001</v>
      </c>
      <c r="G1641" s="34">
        <f t="shared" si="9"/>
        <v>1.3841130000000002E-2</v>
      </c>
      <c r="H1641">
        <f t="shared" si="10"/>
        <v>-986158.87</v>
      </c>
      <c r="I1641" t="str">
        <f t="shared" si="11"/>
        <v>Not Achieved</v>
      </c>
    </row>
    <row r="1642" spans="1:9" x14ac:dyDescent="0.25">
      <c r="A1642" t="s">
        <v>1335</v>
      </c>
      <c r="B1642">
        <v>2024</v>
      </c>
      <c r="C1642" t="s">
        <v>9226</v>
      </c>
      <c r="D1642" s="83">
        <v>1500000</v>
      </c>
      <c r="E1642" s="83">
        <v>8583.7599999999984</v>
      </c>
      <c r="G1642" s="34">
        <f t="shared" si="9"/>
        <v>5.7225066666666659E-3</v>
      </c>
      <c r="H1642">
        <f t="shared" si="10"/>
        <v>-1491416.24</v>
      </c>
      <c r="I1642" t="str">
        <f t="shared" si="11"/>
        <v>Not Achieved</v>
      </c>
    </row>
    <row r="1643" spans="1:9" x14ac:dyDescent="0.25">
      <c r="A1643" t="s">
        <v>1335</v>
      </c>
      <c r="B1643">
        <v>2024</v>
      </c>
      <c r="C1643" t="s">
        <v>9227</v>
      </c>
      <c r="D1643" s="83">
        <v>1500000</v>
      </c>
      <c r="E1643" s="83">
        <v>3186.21</v>
      </c>
      <c r="G1643" s="34">
        <f t="shared" si="9"/>
        <v>2.1241400000000001E-3</v>
      </c>
      <c r="H1643">
        <f t="shared" si="10"/>
        <v>-1496813.79</v>
      </c>
      <c r="I1643" t="str">
        <f t="shared" si="11"/>
        <v>Not Achieved</v>
      </c>
    </row>
    <row r="1644" spans="1:9" x14ac:dyDescent="0.25">
      <c r="A1644" t="s">
        <v>1335</v>
      </c>
      <c r="B1644">
        <v>2024</v>
      </c>
      <c r="C1644" t="s">
        <v>9228</v>
      </c>
      <c r="D1644" s="83">
        <v>1500000</v>
      </c>
      <c r="E1644" s="83">
        <v>4926.2199999999993</v>
      </c>
      <c r="G1644" s="34">
        <f t="shared" si="9"/>
        <v>3.2841466666666663E-3</v>
      </c>
      <c r="H1644">
        <f t="shared" si="10"/>
        <v>-1495073.78</v>
      </c>
      <c r="I1644" t="str">
        <f t="shared" si="11"/>
        <v>Not Achieved</v>
      </c>
    </row>
    <row r="1645" spans="1:9" x14ac:dyDescent="0.25">
      <c r="A1645" t="s">
        <v>1335</v>
      </c>
      <c r="B1645">
        <v>2024</v>
      </c>
      <c r="C1645" t="s">
        <v>9229</v>
      </c>
      <c r="D1645" s="83">
        <v>1500000</v>
      </c>
      <c r="E1645" s="83">
        <v>17063.21</v>
      </c>
      <c r="G1645" s="34">
        <f t="shared" si="9"/>
        <v>1.1375473333333332E-2</v>
      </c>
      <c r="H1645">
        <f t="shared" si="10"/>
        <v>-1482936.79</v>
      </c>
      <c r="I1645" t="str">
        <f t="shared" si="11"/>
        <v>Not Achieved</v>
      </c>
    </row>
    <row r="1646" spans="1:9" x14ac:dyDescent="0.25">
      <c r="A1646" t="s">
        <v>1335</v>
      </c>
      <c r="B1646">
        <v>2024</v>
      </c>
      <c r="C1646" t="s">
        <v>9230</v>
      </c>
      <c r="D1646" s="83">
        <v>1500000</v>
      </c>
      <c r="E1646" s="83">
        <v>8158.8899999999994</v>
      </c>
      <c r="G1646" s="34">
        <f t="shared" si="9"/>
        <v>5.4392599999999996E-3</v>
      </c>
      <c r="H1646">
        <f t="shared" si="10"/>
        <v>-1491841.11</v>
      </c>
      <c r="I1646" t="str">
        <f t="shared" si="11"/>
        <v>Not Achieved</v>
      </c>
    </row>
    <row r="1647" spans="1:9" x14ac:dyDescent="0.25">
      <c r="A1647" t="s">
        <v>1335</v>
      </c>
      <c r="B1647">
        <v>2024</v>
      </c>
      <c r="C1647" t="s">
        <v>9231</v>
      </c>
      <c r="D1647" s="83">
        <v>1500000</v>
      </c>
      <c r="E1647" s="83">
        <v>9062.61</v>
      </c>
      <c r="G1647" s="34">
        <f t="shared" si="9"/>
        <v>6.0417400000000003E-3</v>
      </c>
      <c r="H1647">
        <f t="shared" si="10"/>
        <v>-1490937.39</v>
      </c>
      <c r="I1647" t="str">
        <f t="shared" si="11"/>
        <v>Not Achieved</v>
      </c>
    </row>
    <row r="1648" spans="1:9" x14ac:dyDescent="0.25">
      <c r="A1648" t="s">
        <v>1335</v>
      </c>
      <c r="B1648">
        <v>2024</v>
      </c>
      <c r="C1648" t="s">
        <v>9232</v>
      </c>
      <c r="D1648" s="83">
        <v>1500000</v>
      </c>
      <c r="E1648" s="83">
        <v>1625.59</v>
      </c>
      <c r="G1648" s="34">
        <f t="shared" si="9"/>
        <v>1.0837266666666667E-3</v>
      </c>
      <c r="H1648">
        <f t="shared" si="10"/>
        <v>-1498374.41</v>
      </c>
      <c r="I1648" t="str">
        <f t="shared" si="11"/>
        <v>Not Achieved</v>
      </c>
    </row>
    <row r="1649" spans="1:9" x14ac:dyDescent="0.25">
      <c r="A1649" t="s">
        <v>1335</v>
      </c>
      <c r="B1649">
        <v>2024</v>
      </c>
      <c r="C1649" t="s">
        <v>9234</v>
      </c>
      <c r="D1649" s="83">
        <v>1500000</v>
      </c>
      <c r="E1649" s="83">
        <v>1775.48</v>
      </c>
      <c r="G1649" s="34">
        <f t="shared" si="9"/>
        <v>1.1836533333333334E-3</v>
      </c>
      <c r="H1649">
        <f t="shared" si="10"/>
        <v>-1498224.52</v>
      </c>
      <c r="I1649" t="str">
        <f t="shared" si="11"/>
        <v>Not Achieved</v>
      </c>
    </row>
    <row r="1650" spans="1:9" x14ac:dyDescent="0.25">
      <c r="A1650" t="s">
        <v>1335</v>
      </c>
      <c r="B1650">
        <v>2025</v>
      </c>
      <c r="C1650" t="s">
        <v>9235</v>
      </c>
      <c r="D1650" s="83">
        <v>1500000</v>
      </c>
      <c r="E1650" s="83">
        <v>2559.23</v>
      </c>
      <c r="G1650" s="34">
        <f t="shared" si="9"/>
        <v>1.7061533333333333E-3</v>
      </c>
      <c r="H1650">
        <f t="shared" si="10"/>
        <v>-1497440.77</v>
      </c>
      <c r="I1650" t="str">
        <f t="shared" si="11"/>
        <v>Not Achieved</v>
      </c>
    </row>
    <row r="1651" spans="1:9" x14ac:dyDescent="0.25">
      <c r="A1651" t="s">
        <v>1335</v>
      </c>
      <c r="B1651">
        <v>2025</v>
      </c>
      <c r="C1651" t="s">
        <v>9237</v>
      </c>
      <c r="D1651" s="83">
        <v>1500000</v>
      </c>
      <c r="E1651" s="83">
        <v>2721.9700000000003</v>
      </c>
      <c r="G1651" s="34">
        <f t="shared" si="9"/>
        <v>1.8146466666666668E-3</v>
      </c>
      <c r="H1651">
        <f t="shared" si="10"/>
        <v>-1497278.03</v>
      </c>
      <c r="I1651" t="str">
        <f t="shared" si="11"/>
        <v>Not Achieved</v>
      </c>
    </row>
    <row r="1652" spans="1:9" x14ac:dyDescent="0.25">
      <c r="A1652" t="s">
        <v>516</v>
      </c>
      <c r="B1652">
        <v>2024</v>
      </c>
      <c r="C1652" t="s">
        <v>9226</v>
      </c>
      <c r="D1652" s="83">
        <v>2500000</v>
      </c>
      <c r="E1652" s="83">
        <v>8966.7999999999993</v>
      </c>
      <c r="G1652" s="34">
        <f t="shared" si="9"/>
        <v>3.5867199999999998E-3</v>
      </c>
      <c r="H1652">
        <f t="shared" si="10"/>
        <v>-2491033.2000000002</v>
      </c>
      <c r="I1652" t="str">
        <f t="shared" si="11"/>
        <v>Not Achieved</v>
      </c>
    </row>
    <row r="1653" spans="1:9" x14ac:dyDescent="0.25">
      <c r="A1653" t="s">
        <v>516</v>
      </c>
      <c r="B1653">
        <v>2024</v>
      </c>
      <c r="C1653" t="s">
        <v>9227</v>
      </c>
      <c r="D1653" s="83">
        <v>2500000</v>
      </c>
      <c r="E1653" s="83">
        <v>11589.74</v>
      </c>
      <c r="G1653" s="34">
        <f t="shared" si="9"/>
        <v>4.6358959999999996E-3</v>
      </c>
      <c r="H1653">
        <f t="shared" si="10"/>
        <v>-2488410.2599999998</v>
      </c>
      <c r="I1653" t="str">
        <f t="shared" si="11"/>
        <v>Not Achieved</v>
      </c>
    </row>
    <row r="1654" spans="1:9" x14ac:dyDescent="0.25">
      <c r="A1654" t="s">
        <v>516</v>
      </c>
      <c r="B1654">
        <v>2024</v>
      </c>
      <c r="C1654" t="s">
        <v>9229</v>
      </c>
      <c r="D1654" s="83">
        <v>2500000</v>
      </c>
      <c r="E1654" s="83">
        <v>3049.72</v>
      </c>
      <c r="G1654" s="34">
        <f t="shared" si="9"/>
        <v>1.2198879999999999E-3</v>
      </c>
      <c r="H1654">
        <f t="shared" si="10"/>
        <v>-2496950.2799999998</v>
      </c>
      <c r="I1654" t="str">
        <f t="shared" si="11"/>
        <v>Not Achieved</v>
      </c>
    </row>
    <row r="1655" spans="1:9" x14ac:dyDescent="0.25">
      <c r="A1655" t="s">
        <v>516</v>
      </c>
      <c r="B1655">
        <v>2024</v>
      </c>
      <c r="C1655" t="s">
        <v>9230</v>
      </c>
      <c r="D1655" s="83">
        <v>2500000</v>
      </c>
      <c r="E1655" s="83">
        <v>873.97</v>
      </c>
      <c r="G1655" s="34">
        <f t="shared" si="9"/>
        <v>3.4958800000000001E-4</v>
      </c>
      <c r="H1655">
        <f t="shared" si="10"/>
        <v>-2499126.0299999998</v>
      </c>
      <c r="I1655" t="str">
        <f t="shared" si="11"/>
        <v>Not Achieved</v>
      </c>
    </row>
    <row r="1656" spans="1:9" x14ac:dyDescent="0.25">
      <c r="A1656" t="s">
        <v>516</v>
      </c>
      <c r="B1656">
        <v>2024</v>
      </c>
      <c r="C1656" t="s">
        <v>9231</v>
      </c>
      <c r="D1656" s="83">
        <v>2500000</v>
      </c>
      <c r="E1656" s="83">
        <v>9082.1499999999978</v>
      </c>
      <c r="G1656" s="34">
        <f t="shared" si="9"/>
        <v>3.632859999999999E-3</v>
      </c>
      <c r="H1656">
        <f t="shared" si="10"/>
        <v>-2490917.85</v>
      </c>
      <c r="I1656" t="str">
        <f t="shared" si="11"/>
        <v>Not Achieved</v>
      </c>
    </row>
    <row r="1657" spans="1:9" x14ac:dyDescent="0.25">
      <c r="A1657" t="s">
        <v>516</v>
      </c>
      <c r="B1657">
        <v>2024</v>
      </c>
      <c r="C1657" t="s">
        <v>9232</v>
      </c>
      <c r="D1657" s="83">
        <v>2500000</v>
      </c>
      <c r="E1657" s="83">
        <v>5617.0300000000007</v>
      </c>
      <c r="G1657" s="34">
        <f t="shared" si="9"/>
        <v>2.2468120000000004E-3</v>
      </c>
      <c r="H1657">
        <f t="shared" si="10"/>
        <v>-2494382.9700000002</v>
      </c>
      <c r="I1657" t="str">
        <f t="shared" si="11"/>
        <v>Not Achieved</v>
      </c>
    </row>
    <row r="1658" spans="1:9" x14ac:dyDescent="0.25">
      <c r="A1658" t="s">
        <v>516</v>
      </c>
      <c r="B1658">
        <v>2024</v>
      </c>
      <c r="C1658" t="s">
        <v>9233</v>
      </c>
      <c r="D1658" s="83">
        <v>2500000</v>
      </c>
      <c r="E1658" s="83">
        <v>13288.37</v>
      </c>
      <c r="G1658" s="34">
        <f t="shared" si="9"/>
        <v>5.3153480000000001E-3</v>
      </c>
      <c r="H1658">
        <f t="shared" si="10"/>
        <v>-2486711.63</v>
      </c>
      <c r="I1658" t="str">
        <f t="shared" si="11"/>
        <v>Not Achieved</v>
      </c>
    </row>
    <row r="1659" spans="1:9" x14ac:dyDescent="0.25">
      <c r="A1659" t="s">
        <v>516</v>
      </c>
      <c r="B1659">
        <v>2024</v>
      </c>
      <c r="C1659" t="s">
        <v>9234</v>
      </c>
      <c r="D1659" s="83">
        <v>2500000</v>
      </c>
      <c r="E1659" s="83">
        <v>2707.5</v>
      </c>
      <c r="G1659" s="34">
        <f t="shared" si="9"/>
        <v>1.083E-3</v>
      </c>
      <c r="H1659">
        <f t="shared" si="10"/>
        <v>-2497292.5</v>
      </c>
      <c r="I1659" t="str">
        <f t="shared" si="11"/>
        <v>Not Achieved</v>
      </c>
    </row>
    <row r="1660" spans="1:9" x14ac:dyDescent="0.25">
      <c r="A1660" t="s">
        <v>516</v>
      </c>
      <c r="B1660">
        <v>2025</v>
      </c>
      <c r="C1660" t="s">
        <v>9236</v>
      </c>
      <c r="D1660" s="83">
        <v>2500000</v>
      </c>
      <c r="E1660" s="83">
        <v>1952.02</v>
      </c>
      <c r="G1660" s="34">
        <f t="shared" si="9"/>
        <v>7.8080800000000002E-4</v>
      </c>
      <c r="H1660">
        <f t="shared" si="10"/>
        <v>-2498047.98</v>
      </c>
      <c r="I1660" t="str">
        <f t="shared" si="11"/>
        <v>Not Achieved</v>
      </c>
    </row>
    <row r="1661" spans="1:9" x14ac:dyDescent="0.25">
      <c r="A1661" t="s">
        <v>516</v>
      </c>
      <c r="B1661">
        <v>2025</v>
      </c>
      <c r="C1661" t="s">
        <v>9237</v>
      </c>
      <c r="D1661" s="83">
        <v>2500000</v>
      </c>
      <c r="E1661" s="83">
        <v>3375.33</v>
      </c>
      <c r="G1661" s="34">
        <f t="shared" si="9"/>
        <v>1.350132E-3</v>
      </c>
      <c r="H1661">
        <f t="shared" si="10"/>
        <v>-2496624.67</v>
      </c>
      <c r="I1661" t="str">
        <f t="shared" si="11"/>
        <v>Not Achieved</v>
      </c>
    </row>
    <row r="1662" spans="1:9" x14ac:dyDescent="0.25">
      <c r="A1662" t="s">
        <v>965</v>
      </c>
      <c r="B1662">
        <v>2024</v>
      </c>
      <c r="C1662" t="s">
        <v>9226</v>
      </c>
      <c r="D1662" s="83">
        <v>1500000</v>
      </c>
      <c r="E1662" s="83">
        <v>1640.43</v>
      </c>
      <c r="G1662" s="34">
        <f t="shared" si="9"/>
        <v>1.09362E-3</v>
      </c>
      <c r="H1662">
        <f t="shared" si="10"/>
        <v>-1498359.57</v>
      </c>
      <c r="I1662" t="str">
        <f t="shared" si="11"/>
        <v>Not Achieved</v>
      </c>
    </row>
    <row r="1663" spans="1:9" x14ac:dyDescent="0.25">
      <c r="A1663" t="s">
        <v>965</v>
      </c>
      <c r="B1663">
        <v>2024</v>
      </c>
      <c r="C1663" t="s">
        <v>9227</v>
      </c>
      <c r="D1663" s="83">
        <v>1500000</v>
      </c>
      <c r="E1663" s="83">
        <v>16196.1</v>
      </c>
      <c r="G1663" s="34">
        <f t="shared" si="9"/>
        <v>1.07974E-2</v>
      </c>
      <c r="H1663">
        <f t="shared" si="10"/>
        <v>-1483803.9</v>
      </c>
      <c r="I1663" t="str">
        <f t="shared" si="11"/>
        <v>Not Achieved</v>
      </c>
    </row>
    <row r="1664" spans="1:9" x14ac:dyDescent="0.25">
      <c r="A1664" t="s">
        <v>965</v>
      </c>
      <c r="B1664">
        <v>2024</v>
      </c>
      <c r="C1664" t="s">
        <v>9228</v>
      </c>
      <c r="D1664" s="83">
        <v>1500000</v>
      </c>
      <c r="E1664" s="83">
        <v>18614.28</v>
      </c>
      <c r="G1664" s="34">
        <f t="shared" si="9"/>
        <v>1.2409519999999999E-2</v>
      </c>
      <c r="H1664">
        <f t="shared" si="10"/>
        <v>-1481385.72</v>
      </c>
      <c r="I1664" t="str">
        <f t="shared" si="11"/>
        <v>Not Achieved</v>
      </c>
    </row>
    <row r="1665" spans="1:9" x14ac:dyDescent="0.25">
      <c r="A1665" t="s">
        <v>965</v>
      </c>
      <c r="B1665">
        <v>2024</v>
      </c>
      <c r="C1665" t="s">
        <v>9229</v>
      </c>
      <c r="D1665" s="83">
        <v>1500000</v>
      </c>
      <c r="E1665" s="83">
        <v>3159.84</v>
      </c>
      <c r="G1665" s="34">
        <f t="shared" si="9"/>
        <v>2.1065599999999999E-3</v>
      </c>
      <c r="H1665">
        <f t="shared" si="10"/>
        <v>-1496840.16</v>
      </c>
      <c r="I1665" t="str">
        <f t="shared" si="11"/>
        <v>Not Achieved</v>
      </c>
    </row>
    <row r="1666" spans="1:9" x14ac:dyDescent="0.25">
      <c r="A1666" t="s">
        <v>965</v>
      </c>
      <c r="B1666">
        <v>2024</v>
      </c>
      <c r="C1666" t="s">
        <v>9230</v>
      </c>
      <c r="D1666" s="83">
        <v>1500000</v>
      </c>
      <c r="E1666" s="83">
        <v>4492.1000000000004</v>
      </c>
      <c r="G1666" s="34">
        <f t="shared" ref="G1666:G1729" si="12">E1666/D1666</f>
        <v>2.9947333333333334E-3</v>
      </c>
      <c r="H1666">
        <f t="shared" ref="H1666:H1729" si="13">E1666-D1666</f>
        <v>-1495507.9</v>
      </c>
      <c r="I1666" t="str">
        <f t="shared" ref="I1666:I1729" si="14">IF(H1666&gt;=0,"Achieved","Not Achieved")</f>
        <v>Not Achieved</v>
      </c>
    </row>
    <row r="1667" spans="1:9" x14ac:dyDescent="0.25">
      <c r="A1667" t="s">
        <v>965</v>
      </c>
      <c r="B1667">
        <v>2024</v>
      </c>
      <c r="C1667" t="s">
        <v>9231</v>
      </c>
      <c r="D1667" s="83">
        <v>1500000</v>
      </c>
      <c r="E1667" s="83">
        <v>14623.71</v>
      </c>
      <c r="G1667" s="34">
        <f t="shared" si="12"/>
        <v>9.7491399999999999E-3</v>
      </c>
      <c r="H1667">
        <f t="shared" si="13"/>
        <v>-1485376.29</v>
      </c>
      <c r="I1667" t="str">
        <f t="shared" si="14"/>
        <v>Not Achieved</v>
      </c>
    </row>
    <row r="1668" spans="1:9" x14ac:dyDescent="0.25">
      <c r="A1668" t="s">
        <v>965</v>
      </c>
      <c r="B1668">
        <v>2024</v>
      </c>
      <c r="C1668" t="s">
        <v>9232</v>
      </c>
      <c r="D1668" s="83">
        <v>1500000</v>
      </c>
      <c r="E1668" s="83">
        <v>839.65</v>
      </c>
      <c r="G1668" s="34">
        <f t="shared" si="12"/>
        <v>5.597666666666667E-4</v>
      </c>
      <c r="H1668">
        <f t="shared" si="13"/>
        <v>-1499160.35</v>
      </c>
      <c r="I1668" t="str">
        <f t="shared" si="14"/>
        <v>Not Achieved</v>
      </c>
    </row>
    <row r="1669" spans="1:9" x14ac:dyDescent="0.25">
      <c r="A1669" t="s">
        <v>965</v>
      </c>
      <c r="B1669">
        <v>2024</v>
      </c>
      <c r="C1669" t="s">
        <v>9233</v>
      </c>
      <c r="D1669" s="83">
        <v>1500000</v>
      </c>
      <c r="E1669" s="83">
        <v>2682.9700000000003</v>
      </c>
      <c r="G1669" s="34">
        <f t="shared" si="12"/>
        <v>1.7886466666666668E-3</v>
      </c>
      <c r="H1669">
        <f t="shared" si="13"/>
        <v>-1497317.03</v>
      </c>
      <c r="I1669" t="str">
        <f t="shared" si="14"/>
        <v>Not Achieved</v>
      </c>
    </row>
    <row r="1670" spans="1:9" x14ac:dyDescent="0.25">
      <c r="A1670" t="s">
        <v>965</v>
      </c>
      <c r="B1670">
        <v>2024</v>
      </c>
      <c r="C1670" t="s">
        <v>9234</v>
      </c>
      <c r="D1670" s="83">
        <v>1500000</v>
      </c>
      <c r="E1670" s="83">
        <v>6197.05</v>
      </c>
      <c r="G1670" s="34">
        <f t="shared" si="12"/>
        <v>4.1313666666666672E-3</v>
      </c>
      <c r="H1670">
        <f t="shared" si="13"/>
        <v>-1493802.95</v>
      </c>
      <c r="I1670" t="str">
        <f t="shared" si="14"/>
        <v>Not Achieved</v>
      </c>
    </row>
    <row r="1671" spans="1:9" x14ac:dyDescent="0.25">
      <c r="A1671" t="s">
        <v>965</v>
      </c>
      <c r="B1671">
        <v>2025</v>
      </c>
      <c r="C1671" t="s">
        <v>9236</v>
      </c>
      <c r="D1671" s="83">
        <v>1500000</v>
      </c>
      <c r="E1671" s="83">
        <v>13764.74</v>
      </c>
      <c r="G1671" s="34">
        <f t="shared" si="12"/>
        <v>9.176493333333334E-3</v>
      </c>
      <c r="H1671">
        <f t="shared" si="13"/>
        <v>-1486235.26</v>
      </c>
      <c r="I1671" t="str">
        <f t="shared" si="14"/>
        <v>Not Achieved</v>
      </c>
    </row>
    <row r="1672" spans="1:9" x14ac:dyDescent="0.25">
      <c r="A1672" t="s">
        <v>965</v>
      </c>
      <c r="B1672">
        <v>2025</v>
      </c>
      <c r="C1672" t="s">
        <v>9237</v>
      </c>
      <c r="D1672" s="83">
        <v>1500000</v>
      </c>
      <c r="E1672" s="83">
        <v>4062.4399999999996</v>
      </c>
      <c r="G1672" s="34">
        <f t="shared" si="12"/>
        <v>2.7082933333333332E-3</v>
      </c>
      <c r="H1672">
        <f t="shared" si="13"/>
        <v>-1495937.56</v>
      </c>
      <c r="I1672" t="str">
        <f t="shared" si="14"/>
        <v>Not Achieved</v>
      </c>
    </row>
    <row r="1673" spans="1:9" x14ac:dyDescent="0.25">
      <c r="A1673" t="s">
        <v>737</v>
      </c>
      <c r="B1673">
        <v>2024</v>
      </c>
      <c r="C1673" t="s">
        <v>9226</v>
      </c>
      <c r="D1673" s="83">
        <v>2500000</v>
      </c>
      <c r="E1673" s="83">
        <v>10142.08</v>
      </c>
      <c r="G1673" s="34">
        <f t="shared" si="12"/>
        <v>4.0568319999999998E-3</v>
      </c>
      <c r="H1673">
        <f t="shared" si="13"/>
        <v>-2489857.92</v>
      </c>
      <c r="I1673" t="str">
        <f t="shared" si="14"/>
        <v>Not Achieved</v>
      </c>
    </row>
    <row r="1674" spans="1:9" x14ac:dyDescent="0.25">
      <c r="A1674" t="s">
        <v>737</v>
      </c>
      <c r="B1674">
        <v>2024</v>
      </c>
      <c r="C1674" t="s">
        <v>9227</v>
      </c>
      <c r="D1674" s="83">
        <v>2500000</v>
      </c>
      <c r="E1674" s="83">
        <v>7257.37</v>
      </c>
      <c r="G1674" s="34">
        <f t="shared" si="12"/>
        <v>2.9029479999999998E-3</v>
      </c>
      <c r="H1674">
        <f t="shared" si="13"/>
        <v>-2492742.63</v>
      </c>
      <c r="I1674" t="str">
        <f t="shared" si="14"/>
        <v>Not Achieved</v>
      </c>
    </row>
    <row r="1675" spans="1:9" x14ac:dyDescent="0.25">
      <c r="A1675" t="s">
        <v>737</v>
      </c>
      <c r="B1675">
        <v>2024</v>
      </c>
      <c r="C1675" t="s">
        <v>9228</v>
      </c>
      <c r="D1675" s="83">
        <v>2500000</v>
      </c>
      <c r="E1675" s="83">
        <v>7845.68</v>
      </c>
      <c r="G1675" s="34">
        <f t="shared" si="12"/>
        <v>3.1382720000000001E-3</v>
      </c>
      <c r="H1675">
        <f t="shared" si="13"/>
        <v>-2492154.3199999998</v>
      </c>
      <c r="I1675" t="str">
        <f t="shared" si="14"/>
        <v>Not Achieved</v>
      </c>
    </row>
    <row r="1676" spans="1:9" x14ac:dyDescent="0.25">
      <c r="A1676" t="s">
        <v>737</v>
      </c>
      <c r="B1676">
        <v>2024</v>
      </c>
      <c r="C1676" t="s">
        <v>9229</v>
      </c>
      <c r="D1676" s="83">
        <v>2500000</v>
      </c>
      <c r="E1676" s="83">
        <v>8146.32</v>
      </c>
      <c r="G1676" s="34">
        <f t="shared" si="12"/>
        <v>3.2585279999999997E-3</v>
      </c>
      <c r="H1676">
        <f t="shared" si="13"/>
        <v>-2491853.6800000002</v>
      </c>
      <c r="I1676" t="str">
        <f t="shared" si="14"/>
        <v>Not Achieved</v>
      </c>
    </row>
    <row r="1677" spans="1:9" x14ac:dyDescent="0.25">
      <c r="A1677" t="s">
        <v>737</v>
      </c>
      <c r="B1677">
        <v>2024</v>
      </c>
      <c r="C1677" t="s">
        <v>9230</v>
      </c>
      <c r="D1677" s="83">
        <v>2500000</v>
      </c>
      <c r="E1677" s="83">
        <v>22856.219999999998</v>
      </c>
      <c r="G1677" s="34">
        <f t="shared" si="12"/>
        <v>9.142487999999999E-3</v>
      </c>
      <c r="H1677">
        <f t="shared" si="13"/>
        <v>-2477143.7799999998</v>
      </c>
      <c r="I1677" t="str">
        <f t="shared" si="14"/>
        <v>Not Achieved</v>
      </c>
    </row>
    <row r="1678" spans="1:9" x14ac:dyDescent="0.25">
      <c r="A1678" t="s">
        <v>737</v>
      </c>
      <c r="B1678">
        <v>2024</v>
      </c>
      <c r="C1678" t="s">
        <v>9231</v>
      </c>
      <c r="D1678" s="83">
        <v>2500000</v>
      </c>
      <c r="E1678" s="83">
        <v>3510.45</v>
      </c>
      <c r="G1678" s="34">
        <f t="shared" si="12"/>
        <v>1.4041799999999999E-3</v>
      </c>
      <c r="H1678">
        <f t="shared" si="13"/>
        <v>-2496489.5499999998</v>
      </c>
      <c r="I1678" t="str">
        <f t="shared" si="14"/>
        <v>Not Achieved</v>
      </c>
    </row>
    <row r="1679" spans="1:9" x14ac:dyDescent="0.25">
      <c r="A1679" t="s">
        <v>737</v>
      </c>
      <c r="B1679">
        <v>2024</v>
      </c>
      <c r="C1679" t="s">
        <v>9232</v>
      </c>
      <c r="D1679" s="83">
        <v>2500000</v>
      </c>
      <c r="E1679" s="83">
        <v>17579.22</v>
      </c>
      <c r="G1679" s="34">
        <f t="shared" si="12"/>
        <v>7.0316880000000003E-3</v>
      </c>
      <c r="H1679">
        <f t="shared" si="13"/>
        <v>-2482420.7799999998</v>
      </c>
      <c r="I1679" t="str">
        <f t="shared" si="14"/>
        <v>Not Achieved</v>
      </c>
    </row>
    <row r="1680" spans="1:9" x14ac:dyDescent="0.25">
      <c r="A1680" t="s">
        <v>737</v>
      </c>
      <c r="B1680">
        <v>2024</v>
      </c>
      <c r="C1680" t="s">
        <v>9233</v>
      </c>
      <c r="D1680" s="83">
        <v>2500000</v>
      </c>
      <c r="E1680" s="83">
        <v>3124.95</v>
      </c>
      <c r="G1680" s="34">
        <f t="shared" si="12"/>
        <v>1.2499799999999999E-3</v>
      </c>
      <c r="H1680">
        <f t="shared" si="13"/>
        <v>-2496875.0499999998</v>
      </c>
      <c r="I1680" t="str">
        <f t="shared" si="14"/>
        <v>Not Achieved</v>
      </c>
    </row>
    <row r="1681" spans="1:9" x14ac:dyDescent="0.25">
      <c r="A1681" t="s">
        <v>737</v>
      </c>
      <c r="B1681">
        <v>2024</v>
      </c>
      <c r="C1681" t="s">
        <v>9234</v>
      </c>
      <c r="D1681" s="83">
        <v>2500000</v>
      </c>
      <c r="E1681" s="83">
        <v>3186.0299999999997</v>
      </c>
      <c r="G1681" s="34">
        <f t="shared" si="12"/>
        <v>1.2744119999999999E-3</v>
      </c>
      <c r="H1681">
        <f t="shared" si="13"/>
        <v>-2496813.9700000002</v>
      </c>
      <c r="I1681" t="str">
        <f t="shared" si="14"/>
        <v>Not Achieved</v>
      </c>
    </row>
    <row r="1682" spans="1:9" x14ac:dyDescent="0.25">
      <c r="A1682" t="s">
        <v>737</v>
      </c>
      <c r="B1682">
        <v>2025</v>
      </c>
      <c r="C1682" t="s">
        <v>9235</v>
      </c>
      <c r="D1682" s="83">
        <v>2500000</v>
      </c>
      <c r="E1682" s="83">
        <v>6742.48</v>
      </c>
      <c r="G1682" s="34">
        <f t="shared" si="12"/>
        <v>2.6969919999999996E-3</v>
      </c>
      <c r="H1682">
        <f t="shared" si="13"/>
        <v>-2493257.52</v>
      </c>
      <c r="I1682" t="str">
        <f t="shared" si="14"/>
        <v>Not Achieved</v>
      </c>
    </row>
    <row r="1683" spans="1:9" x14ac:dyDescent="0.25">
      <c r="A1683" t="s">
        <v>737</v>
      </c>
      <c r="B1683">
        <v>2025</v>
      </c>
      <c r="C1683" t="s">
        <v>9236</v>
      </c>
      <c r="D1683" s="83">
        <v>2500000</v>
      </c>
      <c r="E1683" s="83">
        <v>714.81</v>
      </c>
      <c r="G1683" s="34">
        <f t="shared" si="12"/>
        <v>2.8592399999999995E-4</v>
      </c>
      <c r="H1683">
        <f t="shared" si="13"/>
        <v>-2499285.19</v>
      </c>
      <c r="I1683" t="str">
        <f t="shared" si="14"/>
        <v>Not Achieved</v>
      </c>
    </row>
    <row r="1684" spans="1:9" x14ac:dyDescent="0.25">
      <c r="A1684" t="s">
        <v>737</v>
      </c>
      <c r="B1684">
        <v>2025</v>
      </c>
      <c r="C1684" t="s">
        <v>9237</v>
      </c>
      <c r="D1684" s="83">
        <v>2500000</v>
      </c>
      <c r="E1684" s="83">
        <v>6033.73</v>
      </c>
      <c r="G1684" s="34">
        <f t="shared" si="12"/>
        <v>2.4134919999999997E-3</v>
      </c>
      <c r="H1684">
        <f t="shared" si="13"/>
        <v>-2493966.27</v>
      </c>
      <c r="I1684" t="str">
        <f t="shared" si="14"/>
        <v>Not Achieved</v>
      </c>
    </row>
    <row r="1685" spans="1:9" x14ac:dyDescent="0.25">
      <c r="A1685" t="s">
        <v>282</v>
      </c>
      <c r="B1685">
        <v>2024</v>
      </c>
      <c r="C1685" t="s">
        <v>9226</v>
      </c>
      <c r="D1685" s="83">
        <v>800000</v>
      </c>
      <c r="E1685" s="83">
        <v>10921.150000000001</v>
      </c>
      <c r="G1685" s="34">
        <f t="shared" si="12"/>
        <v>1.3651437500000002E-2</v>
      </c>
      <c r="H1685">
        <f t="shared" si="13"/>
        <v>-789078.85</v>
      </c>
      <c r="I1685" t="str">
        <f t="shared" si="14"/>
        <v>Not Achieved</v>
      </c>
    </row>
    <row r="1686" spans="1:9" x14ac:dyDescent="0.25">
      <c r="A1686" t="s">
        <v>282</v>
      </c>
      <c r="B1686">
        <v>2024</v>
      </c>
      <c r="C1686" t="s">
        <v>9227</v>
      </c>
      <c r="D1686" s="83">
        <v>800000</v>
      </c>
      <c r="E1686" s="83">
        <v>11212.310000000001</v>
      </c>
      <c r="G1686" s="34">
        <f t="shared" si="12"/>
        <v>1.4015387500000002E-2</v>
      </c>
      <c r="H1686">
        <f t="shared" si="13"/>
        <v>-788787.69</v>
      </c>
      <c r="I1686" t="str">
        <f t="shared" si="14"/>
        <v>Not Achieved</v>
      </c>
    </row>
    <row r="1687" spans="1:9" x14ac:dyDescent="0.25">
      <c r="A1687" t="s">
        <v>282</v>
      </c>
      <c r="B1687">
        <v>2024</v>
      </c>
      <c r="C1687" t="s">
        <v>9228</v>
      </c>
      <c r="D1687" s="83">
        <v>800000</v>
      </c>
      <c r="E1687" s="83">
        <v>1138.06</v>
      </c>
      <c r="G1687" s="34">
        <f t="shared" si="12"/>
        <v>1.4225749999999999E-3</v>
      </c>
      <c r="H1687">
        <f t="shared" si="13"/>
        <v>-798861.94</v>
      </c>
      <c r="I1687" t="str">
        <f t="shared" si="14"/>
        <v>Not Achieved</v>
      </c>
    </row>
    <row r="1688" spans="1:9" x14ac:dyDescent="0.25">
      <c r="A1688" t="s">
        <v>282</v>
      </c>
      <c r="B1688">
        <v>2024</v>
      </c>
      <c r="C1688" t="s">
        <v>9229</v>
      </c>
      <c r="D1688" s="83">
        <v>800000</v>
      </c>
      <c r="E1688" s="83">
        <v>5111.7299999999996</v>
      </c>
      <c r="G1688" s="34">
        <f t="shared" si="12"/>
        <v>6.3896624999999997E-3</v>
      </c>
      <c r="H1688">
        <f t="shared" si="13"/>
        <v>-794888.27</v>
      </c>
      <c r="I1688" t="str">
        <f t="shared" si="14"/>
        <v>Not Achieved</v>
      </c>
    </row>
    <row r="1689" spans="1:9" x14ac:dyDescent="0.25">
      <c r="A1689" t="s">
        <v>282</v>
      </c>
      <c r="B1689">
        <v>2024</v>
      </c>
      <c r="C1689" t="s">
        <v>9230</v>
      </c>
      <c r="D1689" s="83">
        <v>800000</v>
      </c>
      <c r="E1689" s="83">
        <v>1388.62</v>
      </c>
      <c r="G1689" s="34">
        <f t="shared" si="12"/>
        <v>1.7357749999999999E-3</v>
      </c>
      <c r="H1689">
        <f t="shared" si="13"/>
        <v>-798611.38</v>
      </c>
      <c r="I1689" t="str">
        <f t="shared" si="14"/>
        <v>Not Achieved</v>
      </c>
    </row>
    <row r="1690" spans="1:9" x14ac:dyDescent="0.25">
      <c r="A1690" t="s">
        <v>282</v>
      </c>
      <c r="B1690">
        <v>2024</v>
      </c>
      <c r="C1690" t="s">
        <v>9231</v>
      </c>
      <c r="D1690" s="83">
        <v>800000</v>
      </c>
      <c r="E1690" s="83">
        <v>4170.41</v>
      </c>
      <c r="G1690" s="34">
        <f t="shared" si="12"/>
        <v>5.2130125000000001E-3</v>
      </c>
      <c r="H1690">
        <f t="shared" si="13"/>
        <v>-795829.59</v>
      </c>
      <c r="I1690" t="str">
        <f t="shared" si="14"/>
        <v>Not Achieved</v>
      </c>
    </row>
    <row r="1691" spans="1:9" x14ac:dyDescent="0.25">
      <c r="A1691" t="s">
        <v>282</v>
      </c>
      <c r="B1691">
        <v>2024</v>
      </c>
      <c r="C1691" t="s">
        <v>9232</v>
      </c>
      <c r="D1691" s="83">
        <v>800000</v>
      </c>
      <c r="E1691" s="83">
        <v>27998.31</v>
      </c>
      <c r="G1691" s="34">
        <f t="shared" si="12"/>
        <v>3.4997887500000005E-2</v>
      </c>
      <c r="H1691">
        <f t="shared" si="13"/>
        <v>-772001.69</v>
      </c>
      <c r="I1691" t="str">
        <f t="shared" si="14"/>
        <v>Not Achieved</v>
      </c>
    </row>
    <row r="1692" spans="1:9" x14ac:dyDescent="0.25">
      <c r="A1692" t="s">
        <v>282</v>
      </c>
      <c r="B1692">
        <v>2024</v>
      </c>
      <c r="C1692" t="s">
        <v>9233</v>
      </c>
      <c r="D1692" s="83">
        <v>800000</v>
      </c>
      <c r="E1692" s="83">
        <v>22579.510000000002</v>
      </c>
      <c r="G1692" s="34">
        <f t="shared" si="12"/>
        <v>2.8224387500000003E-2</v>
      </c>
      <c r="H1692">
        <f t="shared" si="13"/>
        <v>-777420.49</v>
      </c>
      <c r="I1692" t="str">
        <f t="shared" si="14"/>
        <v>Not Achieved</v>
      </c>
    </row>
    <row r="1693" spans="1:9" x14ac:dyDescent="0.25">
      <c r="A1693" t="s">
        <v>282</v>
      </c>
      <c r="B1693">
        <v>2025</v>
      </c>
      <c r="C1693" t="s">
        <v>9236</v>
      </c>
      <c r="D1693" s="83">
        <v>800000</v>
      </c>
      <c r="E1693" s="83">
        <v>5827.05</v>
      </c>
      <c r="G1693" s="34">
        <f t="shared" si="12"/>
        <v>7.2838125000000004E-3</v>
      </c>
      <c r="H1693">
        <f t="shared" si="13"/>
        <v>-794172.95</v>
      </c>
      <c r="I1693" t="str">
        <f t="shared" si="14"/>
        <v>Not Achieved</v>
      </c>
    </row>
    <row r="1694" spans="1:9" x14ac:dyDescent="0.25">
      <c r="A1694" t="s">
        <v>282</v>
      </c>
      <c r="B1694">
        <v>2025</v>
      </c>
      <c r="C1694" t="s">
        <v>9237</v>
      </c>
      <c r="D1694" s="83">
        <v>800000</v>
      </c>
      <c r="E1694" s="83">
        <v>4503.04</v>
      </c>
      <c r="G1694" s="34">
        <f t="shared" si="12"/>
        <v>5.6287999999999998E-3</v>
      </c>
      <c r="H1694">
        <f t="shared" si="13"/>
        <v>-795496.95999999996</v>
      </c>
      <c r="I1694" t="str">
        <f t="shared" si="14"/>
        <v>Not Achieved</v>
      </c>
    </row>
    <row r="1695" spans="1:9" x14ac:dyDescent="0.25">
      <c r="A1695" t="s">
        <v>1033</v>
      </c>
      <c r="B1695">
        <v>2024</v>
      </c>
      <c r="C1695" t="s">
        <v>9226</v>
      </c>
      <c r="D1695" s="83">
        <v>2000000</v>
      </c>
      <c r="E1695" s="83">
        <v>4649.83</v>
      </c>
      <c r="G1695" s="34">
        <f t="shared" si="12"/>
        <v>2.3249149999999999E-3</v>
      </c>
      <c r="H1695">
        <f t="shared" si="13"/>
        <v>-1995350.17</v>
      </c>
      <c r="I1695" t="str">
        <f t="shared" si="14"/>
        <v>Not Achieved</v>
      </c>
    </row>
    <row r="1696" spans="1:9" x14ac:dyDescent="0.25">
      <c r="A1696" t="s">
        <v>1033</v>
      </c>
      <c r="B1696">
        <v>2024</v>
      </c>
      <c r="C1696" t="s">
        <v>9229</v>
      </c>
      <c r="D1696" s="83">
        <v>2000000</v>
      </c>
      <c r="E1696" s="83">
        <v>10933.85</v>
      </c>
      <c r="G1696" s="34">
        <f t="shared" si="12"/>
        <v>5.4669250000000001E-3</v>
      </c>
      <c r="H1696">
        <f t="shared" si="13"/>
        <v>-1989066.15</v>
      </c>
      <c r="I1696" t="str">
        <f t="shared" si="14"/>
        <v>Not Achieved</v>
      </c>
    </row>
    <row r="1697" spans="1:9" x14ac:dyDescent="0.25">
      <c r="A1697" t="s">
        <v>1033</v>
      </c>
      <c r="B1697">
        <v>2024</v>
      </c>
      <c r="C1697" t="s">
        <v>9231</v>
      </c>
      <c r="D1697" s="83">
        <v>2000000</v>
      </c>
      <c r="E1697" s="83">
        <v>4434.4399999999996</v>
      </c>
      <c r="G1697" s="34">
        <f t="shared" si="12"/>
        <v>2.2172199999999998E-3</v>
      </c>
      <c r="H1697">
        <f t="shared" si="13"/>
        <v>-1995565.56</v>
      </c>
      <c r="I1697" t="str">
        <f t="shared" si="14"/>
        <v>Not Achieved</v>
      </c>
    </row>
    <row r="1698" spans="1:9" x14ac:dyDescent="0.25">
      <c r="A1698" t="s">
        <v>1033</v>
      </c>
      <c r="B1698">
        <v>2024</v>
      </c>
      <c r="C1698" t="s">
        <v>9232</v>
      </c>
      <c r="D1698" s="83">
        <v>2000000</v>
      </c>
      <c r="E1698" s="83">
        <v>21449</v>
      </c>
      <c r="G1698" s="34">
        <f t="shared" si="12"/>
        <v>1.07245E-2</v>
      </c>
      <c r="H1698">
        <f t="shared" si="13"/>
        <v>-1978551</v>
      </c>
      <c r="I1698" t="str">
        <f t="shared" si="14"/>
        <v>Not Achieved</v>
      </c>
    </row>
    <row r="1699" spans="1:9" x14ac:dyDescent="0.25">
      <c r="A1699" t="s">
        <v>1033</v>
      </c>
      <c r="B1699">
        <v>2024</v>
      </c>
      <c r="C1699" t="s">
        <v>9233</v>
      </c>
      <c r="D1699" s="83">
        <v>2000000</v>
      </c>
      <c r="E1699" s="83">
        <v>1939.12</v>
      </c>
      <c r="G1699" s="34">
        <f t="shared" si="12"/>
        <v>9.6955999999999995E-4</v>
      </c>
      <c r="H1699">
        <f t="shared" si="13"/>
        <v>-1998060.88</v>
      </c>
      <c r="I1699" t="str">
        <f t="shared" si="14"/>
        <v>Not Achieved</v>
      </c>
    </row>
    <row r="1700" spans="1:9" x14ac:dyDescent="0.25">
      <c r="A1700" t="s">
        <v>1033</v>
      </c>
      <c r="B1700">
        <v>2024</v>
      </c>
      <c r="C1700" t="s">
        <v>9234</v>
      </c>
      <c r="D1700" s="83">
        <v>2000000</v>
      </c>
      <c r="E1700" s="83">
        <v>6727.79</v>
      </c>
      <c r="G1700" s="34">
        <f t="shared" si="12"/>
        <v>3.363895E-3</v>
      </c>
      <c r="H1700">
        <f t="shared" si="13"/>
        <v>-1993272.21</v>
      </c>
      <c r="I1700" t="str">
        <f t="shared" si="14"/>
        <v>Not Achieved</v>
      </c>
    </row>
    <row r="1701" spans="1:9" x14ac:dyDescent="0.25">
      <c r="A1701" t="s">
        <v>1033</v>
      </c>
      <c r="B1701">
        <v>2025</v>
      </c>
      <c r="C1701" t="s">
        <v>9236</v>
      </c>
      <c r="D1701" s="83">
        <v>2000000</v>
      </c>
      <c r="E1701" s="83">
        <v>10977.95</v>
      </c>
      <c r="G1701" s="34">
        <f t="shared" si="12"/>
        <v>5.4889750000000001E-3</v>
      </c>
      <c r="H1701">
        <f t="shared" si="13"/>
        <v>-1989022.05</v>
      </c>
      <c r="I1701" t="str">
        <f t="shared" si="14"/>
        <v>Not Achieved</v>
      </c>
    </row>
    <row r="1702" spans="1:9" x14ac:dyDescent="0.25">
      <c r="A1702" t="s">
        <v>1033</v>
      </c>
      <c r="B1702">
        <v>2025</v>
      </c>
      <c r="C1702" t="s">
        <v>9237</v>
      </c>
      <c r="D1702" s="83">
        <v>2000000</v>
      </c>
      <c r="E1702" s="83">
        <v>5483.95</v>
      </c>
      <c r="G1702" s="34">
        <f t="shared" si="12"/>
        <v>2.7419749999999998E-3</v>
      </c>
      <c r="H1702">
        <f t="shared" si="13"/>
        <v>-1994516.05</v>
      </c>
      <c r="I1702" t="str">
        <f t="shared" si="14"/>
        <v>Not Achieved</v>
      </c>
    </row>
    <row r="1703" spans="1:9" x14ac:dyDescent="0.25">
      <c r="A1703" t="s">
        <v>1351</v>
      </c>
      <c r="B1703">
        <v>2024</v>
      </c>
      <c r="C1703" t="s">
        <v>9226</v>
      </c>
      <c r="D1703" s="83">
        <v>2000000</v>
      </c>
      <c r="E1703" s="83">
        <v>6017.46</v>
      </c>
      <c r="G1703" s="34">
        <f t="shared" si="12"/>
        <v>3.0087299999999998E-3</v>
      </c>
      <c r="H1703">
        <f t="shared" si="13"/>
        <v>-1993982.54</v>
      </c>
      <c r="I1703" t="str">
        <f t="shared" si="14"/>
        <v>Not Achieved</v>
      </c>
    </row>
    <row r="1704" spans="1:9" x14ac:dyDescent="0.25">
      <c r="A1704" t="s">
        <v>1351</v>
      </c>
      <c r="B1704">
        <v>2024</v>
      </c>
      <c r="C1704" t="s">
        <v>9227</v>
      </c>
      <c r="D1704" s="83">
        <v>2000000</v>
      </c>
      <c r="E1704" s="83">
        <v>770.87</v>
      </c>
      <c r="G1704" s="34">
        <f t="shared" si="12"/>
        <v>3.85435E-4</v>
      </c>
      <c r="H1704">
        <f t="shared" si="13"/>
        <v>-1999229.13</v>
      </c>
      <c r="I1704" t="str">
        <f t="shared" si="14"/>
        <v>Not Achieved</v>
      </c>
    </row>
    <row r="1705" spans="1:9" x14ac:dyDescent="0.25">
      <c r="A1705" t="s">
        <v>1351</v>
      </c>
      <c r="B1705">
        <v>2024</v>
      </c>
      <c r="C1705" t="s">
        <v>9229</v>
      </c>
      <c r="D1705" s="83">
        <v>2000000</v>
      </c>
      <c r="E1705" s="83">
        <v>4037.17</v>
      </c>
      <c r="G1705" s="34">
        <f t="shared" si="12"/>
        <v>2.0185849999999998E-3</v>
      </c>
      <c r="H1705">
        <f t="shared" si="13"/>
        <v>-1995962.83</v>
      </c>
      <c r="I1705" t="str">
        <f t="shared" si="14"/>
        <v>Not Achieved</v>
      </c>
    </row>
    <row r="1706" spans="1:9" x14ac:dyDescent="0.25">
      <c r="A1706" t="s">
        <v>1351</v>
      </c>
      <c r="B1706">
        <v>2024</v>
      </c>
      <c r="C1706" t="s">
        <v>9230</v>
      </c>
      <c r="D1706" s="83">
        <v>2000000</v>
      </c>
      <c r="E1706" s="83">
        <v>5825.3</v>
      </c>
      <c r="G1706" s="34">
        <f t="shared" si="12"/>
        <v>2.9126500000000001E-3</v>
      </c>
      <c r="H1706">
        <f t="shared" si="13"/>
        <v>-1994174.7</v>
      </c>
      <c r="I1706" t="str">
        <f t="shared" si="14"/>
        <v>Not Achieved</v>
      </c>
    </row>
    <row r="1707" spans="1:9" x14ac:dyDescent="0.25">
      <c r="A1707" t="s">
        <v>1351</v>
      </c>
      <c r="B1707">
        <v>2024</v>
      </c>
      <c r="C1707" t="s">
        <v>9231</v>
      </c>
      <c r="D1707" s="83">
        <v>2000000</v>
      </c>
      <c r="E1707" s="83">
        <v>13777.019999999999</v>
      </c>
      <c r="G1707" s="34">
        <f t="shared" si="12"/>
        <v>6.8885099999999996E-3</v>
      </c>
      <c r="H1707">
        <f t="shared" si="13"/>
        <v>-1986222.98</v>
      </c>
      <c r="I1707" t="str">
        <f t="shared" si="14"/>
        <v>Not Achieved</v>
      </c>
    </row>
    <row r="1708" spans="1:9" x14ac:dyDescent="0.25">
      <c r="A1708" t="s">
        <v>1351</v>
      </c>
      <c r="B1708">
        <v>2024</v>
      </c>
      <c r="C1708" t="s">
        <v>9232</v>
      </c>
      <c r="D1708" s="83">
        <v>2000000</v>
      </c>
      <c r="E1708" s="83">
        <v>47688.320000000007</v>
      </c>
      <c r="G1708" s="34">
        <f t="shared" si="12"/>
        <v>2.3844160000000003E-2</v>
      </c>
      <c r="H1708">
        <f t="shared" si="13"/>
        <v>-1952311.68</v>
      </c>
      <c r="I1708" t="str">
        <f t="shared" si="14"/>
        <v>Not Achieved</v>
      </c>
    </row>
    <row r="1709" spans="1:9" x14ac:dyDescent="0.25">
      <c r="A1709" t="s">
        <v>1351</v>
      </c>
      <c r="B1709">
        <v>2024</v>
      </c>
      <c r="C1709" t="s">
        <v>9233</v>
      </c>
      <c r="D1709" s="83">
        <v>2000000</v>
      </c>
      <c r="E1709" s="83">
        <v>6573.56</v>
      </c>
      <c r="G1709" s="34">
        <f t="shared" si="12"/>
        <v>3.28678E-3</v>
      </c>
      <c r="H1709">
        <f t="shared" si="13"/>
        <v>-1993426.44</v>
      </c>
      <c r="I1709" t="str">
        <f t="shared" si="14"/>
        <v>Not Achieved</v>
      </c>
    </row>
    <row r="1710" spans="1:9" x14ac:dyDescent="0.25">
      <c r="A1710" t="s">
        <v>1351</v>
      </c>
      <c r="B1710">
        <v>2024</v>
      </c>
      <c r="C1710" t="s">
        <v>9234</v>
      </c>
      <c r="D1710" s="83">
        <v>2000000</v>
      </c>
      <c r="E1710" s="83">
        <v>2711.85</v>
      </c>
      <c r="G1710" s="34">
        <f t="shared" si="12"/>
        <v>1.355925E-3</v>
      </c>
      <c r="H1710">
        <f t="shared" si="13"/>
        <v>-1997288.15</v>
      </c>
      <c r="I1710" t="str">
        <f t="shared" si="14"/>
        <v>Not Achieved</v>
      </c>
    </row>
    <row r="1711" spans="1:9" x14ac:dyDescent="0.25">
      <c r="A1711" t="s">
        <v>1351</v>
      </c>
      <c r="B1711">
        <v>2025</v>
      </c>
      <c r="C1711" t="s">
        <v>9235</v>
      </c>
      <c r="D1711" s="83">
        <v>2000000</v>
      </c>
      <c r="E1711" s="83">
        <v>12358.470000000001</v>
      </c>
      <c r="G1711" s="34">
        <f t="shared" si="12"/>
        <v>6.1792350000000008E-3</v>
      </c>
      <c r="H1711">
        <f t="shared" si="13"/>
        <v>-1987641.53</v>
      </c>
      <c r="I1711" t="str">
        <f t="shared" si="14"/>
        <v>Not Achieved</v>
      </c>
    </row>
    <row r="1712" spans="1:9" x14ac:dyDescent="0.25">
      <c r="A1712" t="s">
        <v>1351</v>
      </c>
      <c r="B1712">
        <v>2025</v>
      </c>
      <c r="C1712" t="s">
        <v>9236</v>
      </c>
      <c r="D1712" s="83">
        <v>2000000</v>
      </c>
      <c r="E1712" s="83">
        <v>12822.5</v>
      </c>
      <c r="G1712" s="34">
        <f t="shared" si="12"/>
        <v>6.4112500000000003E-3</v>
      </c>
      <c r="H1712">
        <f t="shared" si="13"/>
        <v>-1987177.5</v>
      </c>
      <c r="I1712" t="str">
        <f t="shared" si="14"/>
        <v>Not Achieved</v>
      </c>
    </row>
    <row r="1713" spans="1:9" x14ac:dyDescent="0.25">
      <c r="A1713" t="s">
        <v>1351</v>
      </c>
      <c r="B1713">
        <v>2025</v>
      </c>
      <c r="C1713" t="s">
        <v>9237</v>
      </c>
      <c r="D1713" s="83">
        <v>2000000</v>
      </c>
      <c r="E1713" s="83">
        <v>1826.81</v>
      </c>
      <c r="G1713" s="34">
        <f t="shared" si="12"/>
        <v>9.1340499999999995E-4</v>
      </c>
      <c r="H1713">
        <f t="shared" si="13"/>
        <v>-1998173.19</v>
      </c>
      <c r="I1713" t="str">
        <f t="shared" si="14"/>
        <v>Not Achieved</v>
      </c>
    </row>
    <row r="1714" spans="1:9" x14ac:dyDescent="0.25">
      <c r="A1714" t="s">
        <v>413</v>
      </c>
      <c r="B1714">
        <v>2024</v>
      </c>
      <c r="C1714" t="s">
        <v>9226</v>
      </c>
      <c r="D1714" s="83">
        <v>2500000</v>
      </c>
      <c r="E1714" s="83">
        <v>8001.8600000000006</v>
      </c>
      <c r="G1714" s="34">
        <f t="shared" si="12"/>
        <v>3.2007440000000002E-3</v>
      </c>
      <c r="H1714">
        <f t="shared" si="13"/>
        <v>-2491998.14</v>
      </c>
      <c r="I1714" t="str">
        <f t="shared" si="14"/>
        <v>Not Achieved</v>
      </c>
    </row>
    <row r="1715" spans="1:9" x14ac:dyDescent="0.25">
      <c r="A1715" t="s">
        <v>413</v>
      </c>
      <c r="B1715">
        <v>2024</v>
      </c>
      <c r="C1715" t="s">
        <v>9227</v>
      </c>
      <c r="D1715" s="83">
        <v>2500000</v>
      </c>
      <c r="E1715" s="83">
        <v>3753.39</v>
      </c>
      <c r="G1715" s="34">
        <f t="shared" si="12"/>
        <v>1.5013559999999999E-3</v>
      </c>
      <c r="H1715">
        <f t="shared" si="13"/>
        <v>-2496246.61</v>
      </c>
      <c r="I1715" t="str">
        <f t="shared" si="14"/>
        <v>Not Achieved</v>
      </c>
    </row>
    <row r="1716" spans="1:9" x14ac:dyDescent="0.25">
      <c r="A1716" t="s">
        <v>413</v>
      </c>
      <c r="B1716">
        <v>2024</v>
      </c>
      <c r="C1716" t="s">
        <v>9228</v>
      </c>
      <c r="D1716" s="83">
        <v>2500000</v>
      </c>
      <c r="E1716" s="83">
        <v>17191.98</v>
      </c>
      <c r="G1716" s="34">
        <f t="shared" si="12"/>
        <v>6.8767919999999996E-3</v>
      </c>
      <c r="H1716">
        <f t="shared" si="13"/>
        <v>-2482808.02</v>
      </c>
      <c r="I1716" t="str">
        <f t="shared" si="14"/>
        <v>Not Achieved</v>
      </c>
    </row>
    <row r="1717" spans="1:9" x14ac:dyDescent="0.25">
      <c r="A1717" t="s">
        <v>413</v>
      </c>
      <c r="B1717">
        <v>2024</v>
      </c>
      <c r="C1717" t="s">
        <v>9229</v>
      </c>
      <c r="D1717" s="83">
        <v>2500000</v>
      </c>
      <c r="E1717" s="83">
        <v>11564.44</v>
      </c>
      <c r="G1717" s="34">
        <f t="shared" si="12"/>
        <v>4.6257759999999998E-3</v>
      </c>
      <c r="H1717">
        <f t="shared" si="13"/>
        <v>-2488435.56</v>
      </c>
      <c r="I1717" t="str">
        <f t="shared" si="14"/>
        <v>Not Achieved</v>
      </c>
    </row>
    <row r="1718" spans="1:9" x14ac:dyDescent="0.25">
      <c r="A1718" t="s">
        <v>413</v>
      </c>
      <c r="B1718">
        <v>2024</v>
      </c>
      <c r="C1718" t="s">
        <v>9230</v>
      </c>
      <c r="D1718" s="83">
        <v>2500000</v>
      </c>
      <c r="E1718" s="83">
        <v>8138.4800000000005</v>
      </c>
      <c r="G1718" s="34">
        <f t="shared" si="12"/>
        <v>3.2553920000000002E-3</v>
      </c>
      <c r="H1718">
        <f t="shared" si="13"/>
        <v>-2491861.52</v>
      </c>
      <c r="I1718" t="str">
        <f t="shared" si="14"/>
        <v>Not Achieved</v>
      </c>
    </row>
    <row r="1719" spans="1:9" x14ac:dyDescent="0.25">
      <c r="A1719" t="s">
        <v>413</v>
      </c>
      <c r="B1719">
        <v>2024</v>
      </c>
      <c r="C1719" t="s">
        <v>9231</v>
      </c>
      <c r="D1719" s="83">
        <v>2500000</v>
      </c>
      <c r="E1719" s="83">
        <v>14415.15</v>
      </c>
      <c r="G1719" s="34">
        <f t="shared" si="12"/>
        <v>5.7660599999999999E-3</v>
      </c>
      <c r="H1719">
        <f t="shared" si="13"/>
        <v>-2485584.85</v>
      </c>
      <c r="I1719" t="str">
        <f t="shared" si="14"/>
        <v>Not Achieved</v>
      </c>
    </row>
    <row r="1720" spans="1:9" x14ac:dyDescent="0.25">
      <c r="A1720" t="s">
        <v>413</v>
      </c>
      <c r="B1720">
        <v>2024</v>
      </c>
      <c r="C1720" t="s">
        <v>9232</v>
      </c>
      <c r="D1720" s="83">
        <v>2500000</v>
      </c>
      <c r="E1720" s="83">
        <v>20044.97</v>
      </c>
      <c r="G1720" s="34">
        <f t="shared" si="12"/>
        <v>8.0179880000000002E-3</v>
      </c>
      <c r="H1720">
        <f t="shared" si="13"/>
        <v>-2479955.0299999998</v>
      </c>
      <c r="I1720" t="str">
        <f t="shared" si="14"/>
        <v>Not Achieved</v>
      </c>
    </row>
    <row r="1721" spans="1:9" x14ac:dyDescent="0.25">
      <c r="A1721" t="s">
        <v>413</v>
      </c>
      <c r="B1721">
        <v>2024</v>
      </c>
      <c r="C1721" t="s">
        <v>9233</v>
      </c>
      <c r="D1721" s="83">
        <v>2500000</v>
      </c>
      <c r="E1721" s="83">
        <v>569.03</v>
      </c>
      <c r="G1721" s="34">
        <f t="shared" si="12"/>
        <v>2.27612E-4</v>
      </c>
      <c r="H1721">
        <f t="shared" si="13"/>
        <v>-2499430.9700000002</v>
      </c>
      <c r="I1721" t="str">
        <f t="shared" si="14"/>
        <v>Not Achieved</v>
      </c>
    </row>
    <row r="1722" spans="1:9" x14ac:dyDescent="0.25">
      <c r="A1722" t="s">
        <v>413</v>
      </c>
      <c r="B1722">
        <v>2024</v>
      </c>
      <c r="C1722" t="s">
        <v>9234</v>
      </c>
      <c r="D1722" s="83">
        <v>2500000</v>
      </c>
      <c r="E1722" s="83">
        <v>6641.09</v>
      </c>
      <c r="G1722" s="34">
        <f t="shared" si="12"/>
        <v>2.6564359999999999E-3</v>
      </c>
      <c r="H1722">
        <f t="shared" si="13"/>
        <v>-2493358.91</v>
      </c>
      <c r="I1722" t="str">
        <f t="shared" si="14"/>
        <v>Not Achieved</v>
      </c>
    </row>
    <row r="1723" spans="1:9" x14ac:dyDescent="0.25">
      <c r="A1723" t="s">
        <v>413</v>
      </c>
      <c r="B1723">
        <v>2025</v>
      </c>
      <c r="C1723" t="s">
        <v>9235</v>
      </c>
      <c r="D1723" s="83">
        <v>2500000</v>
      </c>
      <c r="E1723" s="83">
        <v>7068.37</v>
      </c>
      <c r="G1723" s="34">
        <f t="shared" si="12"/>
        <v>2.8273479999999999E-3</v>
      </c>
      <c r="H1723">
        <f t="shared" si="13"/>
        <v>-2492931.63</v>
      </c>
      <c r="I1723" t="str">
        <f t="shared" si="14"/>
        <v>Not Achieved</v>
      </c>
    </row>
    <row r="1724" spans="1:9" x14ac:dyDescent="0.25">
      <c r="A1724" t="s">
        <v>413</v>
      </c>
      <c r="B1724">
        <v>2025</v>
      </c>
      <c r="C1724" t="s">
        <v>9236</v>
      </c>
      <c r="D1724" s="83">
        <v>2500000</v>
      </c>
      <c r="E1724" s="83">
        <v>9066.81</v>
      </c>
      <c r="G1724" s="34">
        <f t="shared" si="12"/>
        <v>3.626724E-3</v>
      </c>
      <c r="H1724">
        <f t="shared" si="13"/>
        <v>-2490933.19</v>
      </c>
      <c r="I1724" t="str">
        <f t="shared" si="14"/>
        <v>Not Achieved</v>
      </c>
    </row>
    <row r="1725" spans="1:9" x14ac:dyDescent="0.25">
      <c r="A1725" t="s">
        <v>413</v>
      </c>
      <c r="B1725">
        <v>2025</v>
      </c>
      <c r="C1725" t="s">
        <v>9237</v>
      </c>
      <c r="D1725" s="83">
        <v>2500000</v>
      </c>
      <c r="E1725" s="83">
        <v>6604.54</v>
      </c>
      <c r="G1725" s="34">
        <f t="shared" si="12"/>
        <v>2.641816E-3</v>
      </c>
      <c r="H1725">
        <f t="shared" si="13"/>
        <v>-2493395.46</v>
      </c>
      <c r="I1725" t="str">
        <f t="shared" si="14"/>
        <v>Not Achieved</v>
      </c>
    </row>
    <row r="1726" spans="1:9" x14ac:dyDescent="0.25">
      <c r="A1726" t="s">
        <v>1482</v>
      </c>
      <c r="B1726">
        <v>2024</v>
      </c>
      <c r="C1726" t="s">
        <v>9227</v>
      </c>
      <c r="D1726" s="83">
        <v>2500000</v>
      </c>
      <c r="E1726" s="83">
        <v>7063.57</v>
      </c>
      <c r="G1726" s="34">
        <f t="shared" si="12"/>
        <v>2.8254280000000001E-3</v>
      </c>
      <c r="H1726">
        <f t="shared" si="13"/>
        <v>-2492936.4300000002</v>
      </c>
      <c r="I1726" t="str">
        <f t="shared" si="14"/>
        <v>Not Achieved</v>
      </c>
    </row>
    <row r="1727" spans="1:9" x14ac:dyDescent="0.25">
      <c r="A1727" t="s">
        <v>1482</v>
      </c>
      <c r="B1727">
        <v>2024</v>
      </c>
      <c r="C1727" t="s">
        <v>9229</v>
      </c>
      <c r="D1727" s="83">
        <v>2500000</v>
      </c>
      <c r="E1727" s="83">
        <v>9018.8100000000013</v>
      </c>
      <c r="G1727" s="34">
        <f t="shared" si="12"/>
        <v>3.6075240000000004E-3</v>
      </c>
      <c r="H1727">
        <f t="shared" si="13"/>
        <v>-2490981.19</v>
      </c>
      <c r="I1727" t="str">
        <f t="shared" si="14"/>
        <v>Not Achieved</v>
      </c>
    </row>
    <row r="1728" spans="1:9" x14ac:dyDescent="0.25">
      <c r="A1728" t="s">
        <v>1482</v>
      </c>
      <c r="B1728">
        <v>2024</v>
      </c>
      <c r="C1728" t="s">
        <v>9231</v>
      </c>
      <c r="D1728" s="83">
        <v>2500000</v>
      </c>
      <c r="E1728" s="83">
        <v>3935.9399999999996</v>
      </c>
      <c r="G1728" s="34">
        <f t="shared" si="12"/>
        <v>1.5743759999999999E-3</v>
      </c>
      <c r="H1728">
        <f t="shared" si="13"/>
        <v>-2496064.06</v>
      </c>
      <c r="I1728" t="str">
        <f t="shared" si="14"/>
        <v>Not Achieved</v>
      </c>
    </row>
    <row r="1729" spans="1:9" x14ac:dyDescent="0.25">
      <c r="A1729" t="s">
        <v>1482</v>
      </c>
      <c r="B1729">
        <v>2024</v>
      </c>
      <c r="C1729" t="s">
        <v>9232</v>
      </c>
      <c r="D1729" s="83">
        <v>2500000</v>
      </c>
      <c r="E1729" s="83">
        <v>14650.54</v>
      </c>
      <c r="G1729" s="34">
        <f t="shared" si="12"/>
        <v>5.8602160000000006E-3</v>
      </c>
      <c r="H1729">
        <f t="shared" si="13"/>
        <v>-2485349.46</v>
      </c>
      <c r="I1729" t="str">
        <f t="shared" si="14"/>
        <v>Not Achieved</v>
      </c>
    </row>
    <row r="1730" spans="1:9" x14ac:dyDescent="0.25">
      <c r="A1730" t="s">
        <v>1482</v>
      </c>
      <c r="B1730">
        <v>2024</v>
      </c>
      <c r="C1730" t="s">
        <v>9233</v>
      </c>
      <c r="D1730" s="83">
        <v>2500000</v>
      </c>
      <c r="E1730" s="83">
        <v>9058.58</v>
      </c>
      <c r="G1730" s="34">
        <f t="shared" ref="G1730:G1793" si="15">E1730/D1730</f>
        <v>3.6234319999999998E-3</v>
      </c>
      <c r="H1730">
        <f t="shared" ref="H1730:H1793" si="16">E1730-D1730</f>
        <v>-2490941.42</v>
      </c>
      <c r="I1730" t="str">
        <f t="shared" ref="I1730:I1793" si="17">IF(H1730&gt;=0,"Achieved","Not Achieved")</f>
        <v>Not Achieved</v>
      </c>
    </row>
    <row r="1731" spans="1:9" x14ac:dyDescent="0.25">
      <c r="A1731" t="s">
        <v>1482</v>
      </c>
      <c r="B1731">
        <v>2024</v>
      </c>
      <c r="C1731" t="s">
        <v>9234</v>
      </c>
      <c r="D1731" s="83">
        <v>2500000</v>
      </c>
      <c r="E1731" s="83">
        <v>4380.3599999999997</v>
      </c>
      <c r="G1731" s="34">
        <f t="shared" si="15"/>
        <v>1.752144E-3</v>
      </c>
      <c r="H1731">
        <f t="shared" si="16"/>
        <v>-2495619.64</v>
      </c>
      <c r="I1731" t="str">
        <f t="shared" si="17"/>
        <v>Not Achieved</v>
      </c>
    </row>
    <row r="1732" spans="1:9" x14ac:dyDescent="0.25">
      <c r="A1732" t="s">
        <v>1482</v>
      </c>
      <c r="B1732">
        <v>2025</v>
      </c>
      <c r="C1732" t="s">
        <v>9235</v>
      </c>
      <c r="D1732" s="83">
        <v>2500000</v>
      </c>
      <c r="E1732" s="83">
        <v>3332.87</v>
      </c>
      <c r="G1732" s="34">
        <f t="shared" si="15"/>
        <v>1.3331479999999999E-3</v>
      </c>
      <c r="H1732">
        <f t="shared" si="16"/>
        <v>-2496667.13</v>
      </c>
      <c r="I1732" t="str">
        <f t="shared" si="17"/>
        <v>Not Achieved</v>
      </c>
    </row>
    <row r="1733" spans="1:9" x14ac:dyDescent="0.25">
      <c r="A1733" t="s">
        <v>1482</v>
      </c>
      <c r="B1733">
        <v>2025</v>
      </c>
      <c r="C1733" t="s">
        <v>9236</v>
      </c>
      <c r="D1733" s="83">
        <v>2500000</v>
      </c>
      <c r="E1733" s="83">
        <v>1388.84</v>
      </c>
      <c r="G1733" s="34">
        <f t="shared" si="15"/>
        <v>5.5553599999999992E-4</v>
      </c>
      <c r="H1733">
        <f t="shared" si="16"/>
        <v>-2498611.16</v>
      </c>
      <c r="I1733" t="str">
        <f t="shared" si="17"/>
        <v>Not Achieved</v>
      </c>
    </row>
    <row r="1734" spans="1:9" x14ac:dyDescent="0.25">
      <c r="A1734" t="s">
        <v>1482</v>
      </c>
      <c r="B1734">
        <v>2025</v>
      </c>
      <c r="C1734" t="s">
        <v>9237</v>
      </c>
      <c r="D1734" s="83">
        <v>2500000</v>
      </c>
      <c r="E1734" s="83">
        <v>1856.69</v>
      </c>
      <c r="G1734" s="34">
        <f t="shared" si="15"/>
        <v>7.4267600000000006E-4</v>
      </c>
      <c r="H1734">
        <f t="shared" si="16"/>
        <v>-2498143.31</v>
      </c>
      <c r="I1734" t="str">
        <f t="shared" si="17"/>
        <v>Not Achieved</v>
      </c>
    </row>
    <row r="1735" spans="1:9" x14ac:dyDescent="0.25">
      <c r="A1735" t="s">
        <v>1572</v>
      </c>
      <c r="B1735">
        <v>2024</v>
      </c>
      <c r="C1735" t="s">
        <v>9226</v>
      </c>
      <c r="D1735" s="83">
        <v>1200000</v>
      </c>
      <c r="E1735" s="83">
        <v>1617.84</v>
      </c>
      <c r="G1735" s="34">
        <f t="shared" si="15"/>
        <v>1.3481999999999999E-3</v>
      </c>
      <c r="H1735">
        <f t="shared" si="16"/>
        <v>-1198382.1599999999</v>
      </c>
      <c r="I1735" t="str">
        <f t="shared" si="17"/>
        <v>Not Achieved</v>
      </c>
    </row>
    <row r="1736" spans="1:9" x14ac:dyDescent="0.25">
      <c r="A1736" t="s">
        <v>1572</v>
      </c>
      <c r="B1736">
        <v>2024</v>
      </c>
      <c r="C1736" t="s">
        <v>9227</v>
      </c>
      <c r="D1736" s="83">
        <v>1200000</v>
      </c>
      <c r="E1736" s="83">
        <v>5018.58</v>
      </c>
      <c r="G1736" s="34">
        <f t="shared" si="15"/>
        <v>4.1821499999999999E-3</v>
      </c>
      <c r="H1736">
        <f t="shared" si="16"/>
        <v>-1194981.42</v>
      </c>
      <c r="I1736" t="str">
        <f t="shared" si="17"/>
        <v>Not Achieved</v>
      </c>
    </row>
    <row r="1737" spans="1:9" x14ac:dyDescent="0.25">
      <c r="A1737" t="s">
        <v>1572</v>
      </c>
      <c r="B1737">
        <v>2024</v>
      </c>
      <c r="C1737" t="s">
        <v>9228</v>
      </c>
      <c r="D1737" s="83">
        <v>1200000</v>
      </c>
      <c r="E1737" s="83">
        <v>1227.49</v>
      </c>
      <c r="G1737" s="34">
        <f t="shared" si="15"/>
        <v>1.0229083333333333E-3</v>
      </c>
      <c r="H1737">
        <f t="shared" si="16"/>
        <v>-1198772.51</v>
      </c>
      <c r="I1737" t="str">
        <f t="shared" si="17"/>
        <v>Not Achieved</v>
      </c>
    </row>
    <row r="1738" spans="1:9" x14ac:dyDescent="0.25">
      <c r="A1738" t="s">
        <v>1572</v>
      </c>
      <c r="B1738">
        <v>2024</v>
      </c>
      <c r="C1738" t="s">
        <v>9230</v>
      </c>
      <c r="D1738" s="83">
        <v>1200000</v>
      </c>
      <c r="E1738" s="83">
        <v>685.6</v>
      </c>
      <c r="G1738" s="34">
        <f t="shared" si="15"/>
        <v>5.7133333333333331E-4</v>
      </c>
      <c r="H1738">
        <f t="shared" si="16"/>
        <v>-1199314.3999999999</v>
      </c>
      <c r="I1738" t="str">
        <f t="shared" si="17"/>
        <v>Not Achieved</v>
      </c>
    </row>
    <row r="1739" spans="1:9" x14ac:dyDescent="0.25">
      <c r="A1739" t="s">
        <v>1572</v>
      </c>
      <c r="B1739">
        <v>2024</v>
      </c>
      <c r="C1739" t="s">
        <v>9232</v>
      </c>
      <c r="D1739" s="83">
        <v>1200000</v>
      </c>
      <c r="E1739" s="83">
        <v>6971.32</v>
      </c>
      <c r="G1739" s="34">
        <f t="shared" si="15"/>
        <v>5.8094333333333333E-3</v>
      </c>
      <c r="H1739">
        <f t="shared" si="16"/>
        <v>-1193028.68</v>
      </c>
      <c r="I1739" t="str">
        <f t="shared" si="17"/>
        <v>Not Achieved</v>
      </c>
    </row>
    <row r="1740" spans="1:9" x14ac:dyDescent="0.25">
      <c r="A1740" t="s">
        <v>1572</v>
      </c>
      <c r="B1740">
        <v>2024</v>
      </c>
      <c r="C1740" t="s">
        <v>9233</v>
      </c>
      <c r="D1740" s="83">
        <v>1200000</v>
      </c>
      <c r="E1740" s="83">
        <v>4875.26</v>
      </c>
      <c r="G1740" s="34">
        <f t="shared" si="15"/>
        <v>4.0627166666666673E-3</v>
      </c>
      <c r="H1740">
        <f t="shared" si="16"/>
        <v>-1195124.74</v>
      </c>
      <c r="I1740" t="str">
        <f t="shared" si="17"/>
        <v>Not Achieved</v>
      </c>
    </row>
    <row r="1741" spans="1:9" x14ac:dyDescent="0.25">
      <c r="A1741" t="s">
        <v>1572</v>
      </c>
      <c r="B1741">
        <v>2024</v>
      </c>
      <c r="C1741" t="s">
        <v>9234</v>
      </c>
      <c r="D1741" s="83">
        <v>1200000</v>
      </c>
      <c r="E1741" s="83">
        <v>11173.69</v>
      </c>
      <c r="G1741" s="34">
        <f t="shared" si="15"/>
        <v>9.3114083333333333E-3</v>
      </c>
      <c r="H1741">
        <f t="shared" si="16"/>
        <v>-1188826.31</v>
      </c>
      <c r="I1741" t="str">
        <f t="shared" si="17"/>
        <v>Not Achieved</v>
      </c>
    </row>
    <row r="1742" spans="1:9" x14ac:dyDescent="0.25">
      <c r="A1742" t="s">
        <v>1572</v>
      </c>
      <c r="B1742">
        <v>2025</v>
      </c>
      <c r="C1742" t="s">
        <v>9235</v>
      </c>
      <c r="D1742" s="83">
        <v>1200000</v>
      </c>
      <c r="E1742" s="83">
        <v>1387.27</v>
      </c>
      <c r="G1742" s="34">
        <f t="shared" si="15"/>
        <v>1.1560583333333333E-3</v>
      </c>
      <c r="H1742">
        <f t="shared" si="16"/>
        <v>-1198612.73</v>
      </c>
      <c r="I1742" t="str">
        <f t="shared" si="17"/>
        <v>Not Achieved</v>
      </c>
    </row>
    <row r="1743" spans="1:9" x14ac:dyDescent="0.25">
      <c r="A1743" t="s">
        <v>1572</v>
      </c>
      <c r="B1743">
        <v>2025</v>
      </c>
      <c r="C1743" t="s">
        <v>9237</v>
      </c>
      <c r="D1743" s="83">
        <v>1200000</v>
      </c>
      <c r="E1743" s="83">
        <v>29612.71</v>
      </c>
      <c r="G1743" s="34">
        <f t="shared" si="15"/>
        <v>2.4677258333333334E-2</v>
      </c>
      <c r="H1743">
        <f t="shared" si="16"/>
        <v>-1170387.29</v>
      </c>
      <c r="I1743" t="str">
        <f t="shared" si="17"/>
        <v>Not Achieved</v>
      </c>
    </row>
    <row r="1744" spans="1:9" x14ac:dyDescent="0.25">
      <c r="A1744" t="s">
        <v>1079</v>
      </c>
      <c r="B1744">
        <v>2024</v>
      </c>
      <c r="C1744" t="s">
        <v>9226</v>
      </c>
      <c r="D1744" s="83">
        <v>1200000</v>
      </c>
      <c r="E1744" s="83">
        <v>5955.53</v>
      </c>
      <c r="G1744" s="34">
        <f t="shared" si="15"/>
        <v>4.9629416666666665E-3</v>
      </c>
      <c r="H1744">
        <f t="shared" si="16"/>
        <v>-1194044.47</v>
      </c>
      <c r="I1744" t="str">
        <f t="shared" si="17"/>
        <v>Not Achieved</v>
      </c>
    </row>
    <row r="1745" spans="1:9" x14ac:dyDescent="0.25">
      <c r="A1745" t="s">
        <v>1079</v>
      </c>
      <c r="B1745">
        <v>2024</v>
      </c>
      <c r="C1745" t="s">
        <v>9227</v>
      </c>
      <c r="D1745" s="83">
        <v>1200000</v>
      </c>
      <c r="E1745" s="83">
        <v>5839.34</v>
      </c>
      <c r="G1745" s="34">
        <f t="shared" si="15"/>
        <v>4.8661166666666665E-3</v>
      </c>
      <c r="H1745">
        <f t="shared" si="16"/>
        <v>-1194160.6599999999</v>
      </c>
      <c r="I1745" t="str">
        <f t="shared" si="17"/>
        <v>Not Achieved</v>
      </c>
    </row>
    <row r="1746" spans="1:9" x14ac:dyDescent="0.25">
      <c r="A1746" t="s">
        <v>1079</v>
      </c>
      <c r="B1746">
        <v>2024</v>
      </c>
      <c r="C1746" t="s">
        <v>9228</v>
      </c>
      <c r="D1746" s="83">
        <v>1200000</v>
      </c>
      <c r="E1746" s="83">
        <v>2119.0700000000002</v>
      </c>
      <c r="G1746" s="34">
        <f t="shared" si="15"/>
        <v>1.7658916666666669E-3</v>
      </c>
      <c r="H1746">
        <f t="shared" si="16"/>
        <v>-1197880.93</v>
      </c>
      <c r="I1746" t="str">
        <f t="shared" si="17"/>
        <v>Not Achieved</v>
      </c>
    </row>
    <row r="1747" spans="1:9" x14ac:dyDescent="0.25">
      <c r="A1747" t="s">
        <v>1079</v>
      </c>
      <c r="B1747">
        <v>2024</v>
      </c>
      <c r="C1747" t="s">
        <v>9229</v>
      </c>
      <c r="D1747" s="83">
        <v>1200000</v>
      </c>
      <c r="E1747" s="83">
        <v>28008.78</v>
      </c>
      <c r="G1747" s="34">
        <f t="shared" si="15"/>
        <v>2.3340649999999998E-2</v>
      </c>
      <c r="H1747">
        <f t="shared" si="16"/>
        <v>-1171991.22</v>
      </c>
      <c r="I1747" t="str">
        <f t="shared" si="17"/>
        <v>Not Achieved</v>
      </c>
    </row>
    <row r="1748" spans="1:9" x14ac:dyDescent="0.25">
      <c r="A1748" t="s">
        <v>1079</v>
      </c>
      <c r="B1748">
        <v>2024</v>
      </c>
      <c r="C1748" t="s">
        <v>9231</v>
      </c>
      <c r="D1748" s="83">
        <v>1200000</v>
      </c>
      <c r="E1748" s="83">
        <v>5418.58</v>
      </c>
      <c r="G1748" s="34">
        <f t="shared" si="15"/>
        <v>4.515483333333333E-3</v>
      </c>
      <c r="H1748">
        <f t="shared" si="16"/>
        <v>-1194581.42</v>
      </c>
      <c r="I1748" t="str">
        <f t="shared" si="17"/>
        <v>Not Achieved</v>
      </c>
    </row>
    <row r="1749" spans="1:9" x14ac:dyDescent="0.25">
      <c r="A1749" t="s">
        <v>1079</v>
      </c>
      <c r="B1749">
        <v>2024</v>
      </c>
      <c r="C1749" t="s">
        <v>9232</v>
      </c>
      <c r="D1749" s="83">
        <v>1200000</v>
      </c>
      <c r="E1749" s="83">
        <v>9027.49</v>
      </c>
      <c r="G1749" s="34">
        <f t="shared" si="15"/>
        <v>7.5229083333333332E-3</v>
      </c>
      <c r="H1749">
        <f t="shared" si="16"/>
        <v>-1190972.51</v>
      </c>
      <c r="I1749" t="str">
        <f t="shared" si="17"/>
        <v>Not Achieved</v>
      </c>
    </row>
    <row r="1750" spans="1:9" x14ac:dyDescent="0.25">
      <c r="A1750" t="s">
        <v>1079</v>
      </c>
      <c r="B1750">
        <v>2024</v>
      </c>
      <c r="C1750" t="s">
        <v>9233</v>
      </c>
      <c r="D1750" s="83">
        <v>1200000</v>
      </c>
      <c r="E1750" s="83">
        <v>12632.919999999998</v>
      </c>
      <c r="G1750" s="34">
        <f t="shared" si="15"/>
        <v>1.0527433333333332E-2</v>
      </c>
      <c r="H1750">
        <f t="shared" si="16"/>
        <v>-1187367.08</v>
      </c>
      <c r="I1750" t="str">
        <f t="shared" si="17"/>
        <v>Not Achieved</v>
      </c>
    </row>
    <row r="1751" spans="1:9" x14ac:dyDescent="0.25">
      <c r="A1751" t="s">
        <v>1079</v>
      </c>
      <c r="B1751">
        <v>2024</v>
      </c>
      <c r="C1751" t="s">
        <v>9234</v>
      </c>
      <c r="D1751" s="83">
        <v>1200000</v>
      </c>
      <c r="E1751" s="83">
        <v>7942.32</v>
      </c>
      <c r="G1751" s="34">
        <f t="shared" si="15"/>
        <v>6.6185999999999997E-3</v>
      </c>
      <c r="H1751">
        <f t="shared" si="16"/>
        <v>-1192057.68</v>
      </c>
      <c r="I1751" t="str">
        <f t="shared" si="17"/>
        <v>Not Achieved</v>
      </c>
    </row>
    <row r="1752" spans="1:9" x14ac:dyDescent="0.25">
      <c r="A1752" t="s">
        <v>1079</v>
      </c>
      <c r="B1752">
        <v>2025</v>
      </c>
      <c r="C1752" t="s">
        <v>9235</v>
      </c>
      <c r="D1752" s="83">
        <v>1200000</v>
      </c>
      <c r="E1752" s="83">
        <v>683.86</v>
      </c>
      <c r="G1752" s="34">
        <f t="shared" si="15"/>
        <v>5.6988333333333335E-4</v>
      </c>
      <c r="H1752">
        <f t="shared" si="16"/>
        <v>-1199316.1399999999</v>
      </c>
      <c r="I1752" t="str">
        <f t="shared" si="17"/>
        <v>Not Achieved</v>
      </c>
    </row>
    <row r="1753" spans="1:9" x14ac:dyDescent="0.25">
      <c r="A1753" t="s">
        <v>1079</v>
      </c>
      <c r="B1753">
        <v>2025</v>
      </c>
      <c r="C1753" t="s">
        <v>9236</v>
      </c>
      <c r="D1753" s="83">
        <v>1200000</v>
      </c>
      <c r="E1753" s="83">
        <v>2490.34</v>
      </c>
      <c r="G1753" s="34">
        <f t="shared" si="15"/>
        <v>2.0752833333333334E-3</v>
      </c>
      <c r="H1753">
        <f t="shared" si="16"/>
        <v>-1197509.6599999999</v>
      </c>
      <c r="I1753" t="str">
        <f t="shared" si="17"/>
        <v>Not Achieved</v>
      </c>
    </row>
    <row r="1754" spans="1:9" x14ac:dyDescent="0.25">
      <c r="A1754" t="s">
        <v>1079</v>
      </c>
      <c r="B1754">
        <v>2025</v>
      </c>
      <c r="C1754" t="s">
        <v>9237</v>
      </c>
      <c r="D1754" s="83">
        <v>1200000</v>
      </c>
      <c r="E1754" s="83">
        <v>2411.0100000000002</v>
      </c>
      <c r="G1754" s="34">
        <f t="shared" si="15"/>
        <v>2.0091750000000002E-3</v>
      </c>
      <c r="H1754">
        <f t="shared" si="16"/>
        <v>-1197588.99</v>
      </c>
      <c r="I1754" t="str">
        <f t="shared" si="17"/>
        <v>Not Achieved</v>
      </c>
    </row>
    <row r="1755" spans="1:9" x14ac:dyDescent="0.25">
      <c r="A1755" t="s">
        <v>634</v>
      </c>
      <c r="B1755">
        <v>2024</v>
      </c>
      <c r="C1755" t="s">
        <v>9226</v>
      </c>
      <c r="D1755" s="83">
        <v>1000000</v>
      </c>
      <c r="E1755" s="83">
        <v>1689.91</v>
      </c>
      <c r="G1755" s="34">
        <f t="shared" si="15"/>
        <v>1.68991E-3</v>
      </c>
      <c r="H1755">
        <f t="shared" si="16"/>
        <v>-998310.09</v>
      </c>
      <c r="I1755" t="str">
        <f t="shared" si="17"/>
        <v>Not Achieved</v>
      </c>
    </row>
    <row r="1756" spans="1:9" x14ac:dyDescent="0.25">
      <c r="A1756" t="s">
        <v>634</v>
      </c>
      <c r="B1756">
        <v>2024</v>
      </c>
      <c r="C1756" t="s">
        <v>9228</v>
      </c>
      <c r="D1756" s="83">
        <v>1000000</v>
      </c>
      <c r="E1756" s="83">
        <v>17893.96</v>
      </c>
      <c r="G1756" s="34">
        <f t="shared" si="15"/>
        <v>1.789396E-2</v>
      </c>
      <c r="H1756">
        <f t="shared" si="16"/>
        <v>-982106.04</v>
      </c>
      <c r="I1756" t="str">
        <f t="shared" si="17"/>
        <v>Not Achieved</v>
      </c>
    </row>
    <row r="1757" spans="1:9" x14ac:dyDescent="0.25">
      <c r="A1757" t="s">
        <v>634</v>
      </c>
      <c r="B1757">
        <v>2024</v>
      </c>
      <c r="C1757" t="s">
        <v>9229</v>
      </c>
      <c r="D1757" s="83">
        <v>1000000</v>
      </c>
      <c r="E1757" s="83">
        <v>3868.55</v>
      </c>
      <c r="G1757" s="34">
        <f t="shared" si="15"/>
        <v>3.8685500000000001E-3</v>
      </c>
      <c r="H1757">
        <f t="shared" si="16"/>
        <v>-996131.45</v>
      </c>
      <c r="I1757" t="str">
        <f t="shared" si="17"/>
        <v>Not Achieved</v>
      </c>
    </row>
    <row r="1758" spans="1:9" x14ac:dyDescent="0.25">
      <c r="A1758" t="s">
        <v>634</v>
      </c>
      <c r="B1758">
        <v>2024</v>
      </c>
      <c r="C1758" t="s">
        <v>9230</v>
      </c>
      <c r="D1758" s="83">
        <v>1000000</v>
      </c>
      <c r="E1758" s="83">
        <v>14458.25</v>
      </c>
      <c r="G1758" s="34">
        <f t="shared" si="15"/>
        <v>1.4458250000000001E-2</v>
      </c>
      <c r="H1758">
        <f t="shared" si="16"/>
        <v>-985541.75</v>
      </c>
      <c r="I1758" t="str">
        <f t="shared" si="17"/>
        <v>Not Achieved</v>
      </c>
    </row>
    <row r="1759" spans="1:9" x14ac:dyDescent="0.25">
      <c r="A1759" t="s">
        <v>634</v>
      </c>
      <c r="B1759">
        <v>2024</v>
      </c>
      <c r="C1759" t="s">
        <v>9231</v>
      </c>
      <c r="D1759" s="83">
        <v>1000000</v>
      </c>
      <c r="E1759" s="83">
        <v>6703.87</v>
      </c>
      <c r="G1759" s="34">
        <f t="shared" si="15"/>
        <v>6.7038699999999998E-3</v>
      </c>
      <c r="H1759">
        <f t="shared" si="16"/>
        <v>-993296.13</v>
      </c>
      <c r="I1759" t="str">
        <f t="shared" si="17"/>
        <v>Not Achieved</v>
      </c>
    </row>
    <row r="1760" spans="1:9" x14ac:dyDescent="0.25">
      <c r="A1760" t="s">
        <v>634</v>
      </c>
      <c r="B1760">
        <v>2024</v>
      </c>
      <c r="C1760" t="s">
        <v>9232</v>
      </c>
      <c r="D1760" s="83">
        <v>1000000</v>
      </c>
      <c r="E1760" s="83">
        <v>10232.49</v>
      </c>
      <c r="G1760" s="34">
        <f t="shared" si="15"/>
        <v>1.023249E-2</v>
      </c>
      <c r="H1760">
        <f t="shared" si="16"/>
        <v>-989767.51</v>
      </c>
      <c r="I1760" t="str">
        <f t="shared" si="17"/>
        <v>Not Achieved</v>
      </c>
    </row>
    <row r="1761" spans="1:9" x14ac:dyDescent="0.25">
      <c r="A1761" t="s">
        <v>634</v>
      </c>
      <c r="B1761">
        <v>2024</v>
      </c>
      <c r="C1761" t="s">
        <v>9233</v>
      </c>
      <c r="D1761" s="83">
        <v>1000000</v>
      </c>
      <c r="E1761" s="83">
        <v>7545.1200000000008</v>
      </c>
      <c r="G1761" s="34">
        <f t="shared" si="15"/>
        <v>7.5451200000000006E-3</v>
      </c>
      <c r="H1761">
        <f t="shared" si="16"/>
        <v>-992454.88</v>
      </c>
      <c r="I1761" t="str">
        <f t="shared" si="17"/>
        <v>Not Achieved</v>
      </c>
    </row>
    <row r="1762" spans="1:9" x14ac:dyDescent="0.25">
      <c r="A1762" t="s">
        <v>634</v>
      </c>
      <c r="B1762">
        <v>2025</v>
      </c>
      <c r="C1762" t="s">
        <v>9236</v>
      </c>
      <c r="D1762" s="83">
        <v>1000000</v>
      </c>
      <c r="E1762" s="83">
        <v>3107.9</v>
      </c>
      <c r="G1762" s="34">
        <f t="shared" si="15"/>
        <v>3.1079000000000002E-3</v>
      </c>
      <c r="H1762">
        <f t="shared" si="16"/>
        <v>-996892.1</v>
      </c>
      <c r="I1762" t="str">
        <f t="shared" si="17"/>
        <v>Not Achieved</v>
      </c>
    </row>
    <row r="1763" spans="1:9" x14ac:dyDescent="0.25">
      <c r="A1763" t="s">
        <v>634</v>
      </c>
      <c r="B1763">
        <v>2025</v>
      </c>
      <c r="C1763" t="s">
        <v>9237</v>
      </c>
      <c r="D1763" s="83">
        <v>1000000</v>
      </c>
      <c r="E1763" s="83">
        <v>4620.46</v>
      </c>
      <c r="G1763" s="34">
        <f t="shared" si="15"/>
        <v>4.6204599999999998E-3</v>
      </c>
      <c r="H1763">
        <f t="shared" si="16"/>
        <v>-995379.54</v>
      </c>
      <c r="I1763" t="str">
        <f t="shared" si="17"/>
        <v>Not Achieved</v>
      </c>
    </row>
    <row r="1764" spans="1:9" x14ac:dyDescent="0.25">
      <c r="A1764" t="s">
        <v>23</v>
      </c>
      <c r="B1764">
        <v>2024</v>
      </c>
      <c r="C1764" t="s">
        <v>9226</v>
      </c>
      <c r="D1764" s="83">
        <v>1000000</v>
      </c>
      <c r="E1764" s="83">
        <v>5880.9500000000007</v>
      </c>
      <c r="G1764" s="34">
        <f t="shared" si="15"/>
        <v>5.8809500000000011E-3</v>
      </c>
      <c r="H1764">
        <f t="shared" si="16"/>
        <v>-994119.05</v>
      </c>
      <c r="I1764" t="str">
        <f t="shared" si="17"/>
        <v>Not Achieved</v>
      </c>
    </row>
    <row r="1765" spans="1:9" x14ac:dyDescent="0.25">
      <c r="A1765" t="s">
        <v>23</v>
      </c>
      <c r="B1765">
        <v>2024</v>
      </c>
      <c r="C1765" t="s">
        <v>9227</v>
      </c>
      <c r="D1765" s="83">
        <v>1000000</v>
      </c>
      <c r="E1765" s="83">
        <v>6179.23</v>
      </c>
      <c r="G1765" s="34">
        <f t="shared" si="15"/>
        <v>6.17923E-3</v>
      </c>
      <c r="H1765">
        <f t="shared" si="16"/>
        <v>-993820.77</v>
      </c>
      <c r="I1765" t="str">
        <f t="shared" si="17"/>
        <v>Not Achieved</v>
      </c>
    </row>
    <row r="1766" spans="1:9" x14ac:dyDescent="0.25">
      <c r="A1766" t="s">
        <v>23</v>
      </c>
      <c r="B1766">
        <v>2024</v>
      </c>
      <c r="C1766" t="s">
        <v>9228</v>
      </c>
      <c r="D1766" s="83">
        <v>1000000</v>
      </c>
      <c r="E1766" s="83">
        <v>11862.21</v>
      </c>
      <c r="G1766" s="34">
        <f t="shared" si="15"/>
        <v>1.186221E-2</v>
      </c>
      <c r="H1766">
        <f t="shared" si="16"/>
        <v>-988137.79</v>
      </c>
      <c r="I1766" t="str">
        <f t="shared" si="17"/>
        <v>Not Achieved</v>
      </c>
    </row>
    <row r="1767" spans="1:9" x14ac:dyDescent="0.25">
      <c r="A1767" t="s">
        <v>23</v>
      </c>
      <c r="B1767">
        <v>2024</v>
      </c>
      <c r="C1767" t="s">
        <v>9229</v>
      </c>
      <c r="D1767" s="83">
        <v>1000000</v>
      </c>
      <c r="E1767" s="83">
        <v>12299.82</v>
      </c>
      <c r="G1767" s="34">
        <f t="shared" si="15"/>
        <v>1.229982E-2</v>
      </c>
      <c r="H1767">
        <f t="shared" si="16"/>
        <v>-987700.18</v>
      </c>
      <c r="I1767" t="str">
        <f t="shared" si="17"/>
        <v>Not Achieved</v>
      </c>
    </row>
    <row r="1768" spans="1:9" x14ac:dyDescent="0.25">
      <c r="A1768" t="s">
        <v>23</v>
      </c>
      <c r="B1768">
        <v>2024</v>
      </c>
      <c r="C1768" t="s">
        <v>9230</v>
      </c>
      <c r="D1768" s="83">
        <v>1000000</v>
      </c>
      <c r="E1768" s="83">
        <v>4902.08</v>
      </c>
      <c r="G1768" s="34">
        <f t="shared" si="15"/>
        <v>4.9020799999999996E-3</v>
      </c>
      <c r="H1768">
        <f t="shared" si="16"/>
        <v>-995097.92</v>
      </c>
      <c r="I1768" t="str">
        <f t="shared" si="17"/>
        <v>Not Achieved</v>
      </c>
    </row>
    <row r="1769" spans="1:9" x14ac:dyDescent="0.25">
      <c r="A1769" t="s">
        <v>23</v>
      </c>
      <c r="B1769">
        <v>2024</v>
      </c>
      <c r="C1769" t="s">
        <v>9231</v>
      </c>
      <c r="D1769" s="83">
        <v>1000000</v>
      </c>
      <c r="E1769" s="83">
        <v>18457.66</v>
      </c>
      <c r="G1769" s="34">
        <f t="shared" si="15"/>
        <v>1.8457660000000001E-2</v>
      </c>
      <c r="H1769">
        <f t="shared" si="16"/>
        <v>-981542.34</v>
      </c>
      <c r="I1769" t="str">
        <f t="shared" si="17"/>
        <v>Not Achieved</v>
      </c>
    </row>
    <row r="1770" spans="1:9" x14ac:dyDescent="0.25">
      <c r="A1770" t="s">
        <v>23</v>
      </c>
      <c r="B1770">
        <v>2024</v>
      </c>
      <c r="C1770" t="s">
        <v>9232</v>
      </c>
      <c r="D1770" s="83">
        <v>1000000</v>
      </c>
      <c r="E1770" s="83">
        <v>18142.849999999999</v>
      </c>
      <c r="G1770" s="34">
        <f t="shared" si="15"/>
        <v>1.8142849999999999E-2</v>
      </c>
      <c r="H1770">
        <f t="shared" si="16"/>
        <v>-981857.15</v>
      </c>
      <c r="I1770" t="str">
        <f t="shared" si="17"/>
        <v>Not Achieved</v>
      </c>
    </row>
    <row r="1771" spans="1:9" x14ac:dyDescent="0.25">
      <c r="A1771" t="s">
        <v>23</v>
      </c>
      <c r="B1771">
        <v>2024</v>
      </c>
      <c r="C1771" t="s">
        <v>9233</v>
      </c>
      <c r="D1771" s="83">
        <v>1000000</v>
      </c>
      <c r="E1771" s="83">
        <v>39577.379999999997</v>
      </c>
      <c r="G1771" s="34">
        <f t="shared" si="15"/>
        <v>3.9577379999999995E-2</v>
      </c>
      <c r="H1771">
        <f t="shared" si="16"/>
        <v>-960422.62</v>
      </c>
      <c r="I1771" t="str">
        <f t="shared" si="17"/>
        <v>Not Achieved</v>
      </c>
    </row>
    <row r="1772" spans="1:9" x14ac:dyDescent="0.25">
      <c r="A1772" t="s">
        <v>23</v>
      </c>
      <c r="B1772">
        <v>2024</v>
      </c>
      <c r="C1772" t="s">
        <v>9234</v>
      </c>
      <c r="D1772" s="83">
        <v>1000000</v>
      </c>
      <c r="E1772" s="83">
        <v>13802.760000000002</v>
      </c>
      <c r="G1772" s="34">
        <f t="shared" si="15"/>
        <v>1.3802760000000002E-2</v>
      </c>
      <c r="H1772">
        <f t="shared" si="16"/>
        <v>-986197.24</v>
      </c>
      <c r="I1772" t="str">
        <f t="shared" si="17"/>
        <v>Not Achieved</v>
      </c>
    </row>
    <row r="1773" spans="1:9" x14ac:dyDescent="0.25">
      <c r="A1773" t="s">
        <v>23</v>
      </c>
      <c r="B1773">
        <v>2025</v>
      </c>
      <c r="C1773" t="s">
        <v>9236</v>
      </c>
      <c r="D1773" s="83">
        <v>1000000</v>
      </c>
      <c r="E1773" s="83">
        <v>34131.759999999995</v>
      </c>
      <c r="G1773" s="34">
        <f t="shared" si="15"/>
        <v>3.4131759999999997E-2</v>
      </c>
      <c r="H1773">
        <f t="shared" si="16"/>
        <v>-965868.24</v>
      </c>
      <c r="I1773" t="str">
        <f t="shared" si="17"/>
        <v>Not Achieved</v>
      </c>
    </row>
    <row r="1774" spans="1:9" x14ac:dyDescent="0.25">
      <c r="A1774" t="s">
        <v>23</v>
      </c>
      <c r="B1774">
        <v>2025</v>
      </c>
      <c r="C1774" t="s">
        <v>9237</v>
      </c>
      <c r="D1774" s="83">
        <v>1000000</v>
      </c>
      <c r="E1774" s="83">
        <v>9070.83</v>
      </c>
      <c r="G1774" s="34">
        <f t="shared" si="15"/>
        <v>9.0708300000000002E-3</v>
      </c>
      <c r="H1774">
        <f t="shared" si="16"/>
        <v>-990929.17</v>
      </c>
      <c r="I1774" t="str">
        <f t="shared" si="17"/>
        <v>Not Achieved</v>
      </c>
    </row>
    <row r="1775" spans="1:9" x14ac:dyDescent="0.25">
      <c r="A1775" t="s">
        <v>890</v>
      </c>
      <c r="B1775">
        <v>2024</v>
      </c>
      <c r="C1775" t="s">
        <v>9226</v>
      </c>
      <c r="D1775" s="83">
        <v>1500000</v>
      </c>
      <c r="E1775" s="83">
        <v>1008.51</v>
      </c>
      <c r="G1775" s="34">
        <f t="shared" si="15"/>
        <v>6.7234E-4</v>
      </c>
      <c r="H1775">
        <f t="shared" si="16"/>
        <v>-1498991.49</v>
      </c>
      <c r="I1775" t="str">
        <f t="shared" si="17"/>
        <v>Not Achieved</v>
      </c>
    </row>
    <row r="1776" spans="1:9" x14ac:dyDescent="0.25">
      <c r="A1776" t="s">
        <v>890</v>
      </c>
      <c r="B1776">
        <v>2024</v>
      </c>
      <c r="C1776" t="s">
        <v>9229</v>
      </c>
      <c r="D1776" s="83">
        <v>1500000</v>
      </c>
      <c r="E1776" s="83">
        <v>2159.9499999999998</v>
      </c>
      <c r="G1776" s="34">
        <f t="shared" si="15"/>
        <v>1.4399666666666665E-3</v>
      </c>
      <c r="H1776">
        <f t="shared" si="16"/>
        <v>-1497840.05</v>
      </c>
      <c r="I1776" t="str">
        <f t="shared" si="17"/>
        <v>Not Achieved</v>
      </c>
    </row>
    <row r="1777" spans="1:9" x14ac:dyDescent="0.25">
      <c r="A1777" t="s">
        <v>890</v>
      </c>
      <c r="B1777">
        <v>2024</v>
      </c>
      <c r="C1777" t="s">
        <v>9230</v>
      </c>
      <c r="D1777" s="83">
        <v>1500000</v>
      </c>
      <c r="E1777" s="83">
        <v>3315.39</v>
      </c>
      <c r="G1777" s="34">
        <f t="shared" si="15"/>
        <v>2.2102599999999999E-3</v>
      </c>
      <c r="H1777">
        <f t="shared" si="16"/>
        <v>-1496684.61</v>
      </c>
      <c r="I1777" t="str">
        <f t="shared" si="17"/>
        <v>Not Achieved</v>
      </c>
    </row>
    <row r="1778" spans="1:9" x14ac:dyDescent="0.25">
      <c r="A1778" t="s">
        <v>890</v>
      </c>
      <c r="B1778">
        <v>2024</v>
      </c>
      <c r="C1778" t="s">
        <v>9231</v>
      </c>
      <c r="D1778" s="83">
        <v>1500000</v>
      </c>
      <c r="E1778" s="83">
        <v>3268</v>
      </c>
      <c r="G1778" s="34">
        <f t="shared" si="15"/>
        <v>2.1786666666666669E-3</v>
      </c>
      <c r="H1778">
        <f t="shared" si="16"/>
        <v>-1496732</v>
      </c>
      <c r="I1778" t="str">
        <f t="shared" si="17"/>
        <v>Not Achieved</v>
      </c>
    </row>
    <row r="1779" spans="1:9" x14ac:dyDescent="0.25">
      <c r="A1779" t="s">
        <v>890</v>
      </c>
      <c r="B1779">
        <v>2024</v>
      </c>
      <c r="C1779" t="s">
        <v>9232</v>
      </c>
      <c r="D1779" s="83">
        <v>1500000</v>
      </c>
      <c r="E1779" s="83">
        <v>17397.899999999998</v>
      </c>
      <c r="G1779" s="34">
        <f t="shared" si="15"/>
        <v>1.1598599999999999E-2</v>
      </c>
      <c r="H1779">
        <f t="shared" si="16"/>
        <v>-1482602.1</v>
      </c>
      <c r="I1779" t="str">
        <f t="shared" si="17"/>
        <v>Not Achieved</v>
      </c>
    </row>
    <row r="1780" spans="1:9" x14ac:dyDescent="0.25">
      <c r="A1780" t="s">
        <v>890</v>
      </c>
      <c r="B1780">
        <v>2024</v>
      </c>
      <c r="C1780" t="s">
        <v>9233</v>
      </c>
      <c r="D1780" s="83">
        <v>1500000</v>
      </c>
      <c r="E1780" s="83">
        <v>12263.04</v>
      </c>
      <c r="G1780" s="34">
        <f t="shared" si="15"/>
        <v>8.1753600000000013E-3</v>
      </c>
      <c r="H1780">
        <f t="shared" si="16"/>
        <v>-1487736.96</v>
      </c>
      <c r="I1780" t="str">
        <f t="shared" si="17"/>
        <v>Not Achieved</v>
      </c>
    </row>
    <row r="1781" spans="1:9" x14ac:dyDescent="0.25">
      <c r="A1781" t="s">
        <v>890</v>
      </c>
      <c r="B1781">
        <v>2025</v>
      </c>
      <c r="C1781" t="s">
        <v>9235</v>
      </c>
      <c r="D1781" s="83">
        <v>1500000</v>
      </c>
      <c r="E1781" s="83">
        <v>13234.49</v>
      </c>
      <c r="G1781" s="34">
        <f t="shared" si="15"/>
        <v>8.8229933333333326E-3</v>
      </c>
      <c r="H1781">
        <f t="shared" si="16"/>
        <v>-1486765.51</v>
      </c>
      <c r="I1781" t="str">
        <f t="shared" si="17"/>
        <v>Not Achieved</v>
      </c>
    </row>
    <row r="1782" spans="1:9" x14ac:dyDescent="0.25">
      <c r="A1782" t="s">
        <v>890</v>
      </c>
      <c r="B1782">
        <v>2025</v>
      </c>
      <c r="C1782" t="s">
        <v>9236</v>
      </c>
      <c r="D1782" s="83">
        <v>1500000</v>
      </c>
      <c r="E1782" s="83">
        <v>11895</v>
      </c>
      <c r="G1782" s="34">
        <f t="shared" si="15"/>
        <v>7.9299999999999995E-3</v>
      </c>
      <c r="H1782">
        <f t="shared" si="16"/>
        <v>-1488105</v>
      </c>
      <c r="I1782" t="str">
        <f t="shared" si="17"/>
        <v>Not Achieved</v>
      </c>
    </row>
    <row r="1783" spans="1:9" x14ac:dyDescent="0.25">
      <c r="A1783" t="s">
        <v>890</v>
      </c>
      <c r="B1783">
        <v>2025</v>
      </c>
      <c r="C1783" t="s">
        <v>9237</v>
      </c>
      <c r="D1783" s="83">
        <v>1500000</v>
      </c>
      <c r="E1783" s="83">
        <v>7558.81</v>
      </c>
      <c r="G1783" s="34">
        <f t="shared" si="15"/>
        <v>5.0392066666666673E-3</v>
      </c>
      <c r="H1783">
        <f t="shared" si="16"/>
        <v>-1492441.19</v>
      </c>
      <c r="I1783" t="str">
        <f t="shared" si="17"/>
        <v>Not Achieved</v>
      </c>
    </row>
    <row r="1784" spans="1:9" x14ac:dyDescent="0.25">
      <c r="A1784" t="s">
        <v>825</v>
      </c>
      <c r="B1784">
        <v>2024</v>
      </c>
      <c r="C1784" t="s">
        <v>9228</v>
      </c>
      <c r="D1784" s="83">
        <v>1500000</v>
      </c>
      <c r="E1784" s="83">
        <v>14873.55</v>
      </c>
      <c r="G1784" s="34">
        <f t="shared" si="15"/>
        <v>9.9156999999999995E-3</v>
      </c>
      <c r="H1784">
        <f t="shared" si="16"/>
        <v>-1485126.45</v>
      </c>
      <c r="I1784" t="str">
        <f t="shared" si="17"/>
        <v>Not Achieved</v>
      </c>
    </row>
    <row r="1785" spans="1:9" x14ac:dyDescent="0.25">
      <c r="A1785" t="s">
        <v>825</v>
      </c>
      <c r="B1785">
        <v>2024</v>
      </c>
      <c r="C1785" t="s">
        <v>9229</v>
      </c>
      <c r="D1785" s="83">
        <v>1500000</v>
      </c>
      <c r="E1785" s="83">
        <v>9652.42</v>
      </c>
      <c r="G1785" s="34">
        <f t="shared" si="15"/>
        <v>6.4349466666666667E-3</v>
      </c>
      <c r="H1785">
        <f t="shared" si="16"/>
        <v>-1490347.58</v>
      </c>
      <c r="I1785" t="str">
        <f t="shared" si="17"/>
        <v>Not Achieved</v>
      </c>
    </row>
    <row r="1786" spans="1:9" x14ac:dyDescent="0.25">
      <c r="A1786" t="s">
        <v>825</v>
      </c>
      <c r="B1786">
        <v>2024</v>
      </c>
      <c r="C1786" t="s">
        <v>9230</v>
      </c>
      <c r="D1786" s="83">
        <v>1500000</v>
      </c>
      <c r="E1786" s="83">
        <v>5054.29</v>
      </c>
      <c r="G1786" s="34">
        <f t="shared" si="15"/>
        <v>3.3695266666666666E-3</v>
      </c>
      <c r="H1786">
        <f t="shared" si="16"/>
        <v>-1494945.71</v>
      </c>
      <c r="I1786" t="str">
        <f t="shared" si="17"/>
        <v>Not Achieved</v>
      </c>
    </row>
    <row r="1787" spans="1:9" x14ac:dyDescent="0.25">
      <c r="A1787" t="s">
        <v>825</v>
      </c>
      <c r="B1787">
        <v>2024</v>
      </c>
      <c r="C1787" t="s">
        <v>9231</v>
      </c>
      <c r="D1787" s="83">
        <v>1500000</v>
      </c>
      <c r="E1787" s="83">
        <v>3162.06</v>
      </c>
      <c r="G1787" s="34">
        <f t="shared" si="15"/>
        <v>2.1080399999999998E-3</v>
      </c>
      <c r="H1787">
        <f t="shared" si="16"/>
        <v>-1496837.94</v>
      </c>
      <c r="I1787" t="str">
        <f t="shared" si="17"/>
        <v>Not Achieved</v>
      </c>
    </row>
    <row r="1788" spans="1:9" x14ac:dyDescent="0.25">
      <c r="A1788" t="s">
        <v>825</v>
      </c>
      <c r="B1788">
        <v>2024</v>
      </c>
      <c r="C1788" t="s">
        <v>9232</v>
      </c>
      <c r="D1788" s="83">
        <v>1500000</v>
      </c>
      <c r="E1788" s="83">
        <v>6599.91</v>
      </c>
      <c r="G1788" s="34">
        <f t="shared" si="15"/>
        <v>4.3999399999999998E-3</v>
      </c>
      <c r="H1788">
        <f t="shared" si="16"/>
        <v>-1493400.09</v>
      </c>
      <c r="I1788" t="str">
        <f t="shared" si="17"/>
        <v>Not Achieved</v>
      </c>
    </row>
    <row r="1789" spans="1:9" x14ac:dyDescent="0.25">
      <c r="A1789" t="s">
        <v>825</v>
      </c>
      <c r="B1789">
        <v>2024</v>
      </c>
      <c r="C1789" t="s">
        <v>9233</v>
      </c>
      <c r="D1789" s="83">
        <v>1500000</v>
      </c>
      <c r="E1789" s="83">
        <v>2808.13</v>
      </c>
      <c r="G1789" s="34">
        <f t="shared" si="15"/>
        <v>1.8720866666666668E-3</v>
      </c>
      <c r="H1789">
        <f t="shared" si="16"/>
        <v>-1497191.87</v>
      </c>
      <c r="I1789" t="str">
        <f t="shared" si="17"/>
        <v>Not Achieved</v>
      </c>
    </row>
    <row r="1790" spans="1:9" x14ac:dyDescent="0.25">
      <c r="A1790" t="s">
        <v>825</v>
      </c>
      <c r="B1790">
        <v>2024</v>
      </c>
      <c r="C1790" t="s">
        <v>9234</v>
      </c>
      <c r="D1790" s="83">
        <v>1500000</v>
      </c>
      <c r="E1790" s="83">
        <v>862.28</v>
      </c>
      <c r="G1790" s="34">
        <f t="shared" si="15"/>
        <v>5.7485333333333333E-4</v>
      </c>
      <c r="H1790">
        <f t="shared" si="16"/>
        <v>-1499137.72</v>
      </c>
      <c r="I1790" t="str">
        <f t="shared" si="17"/>
        <v>Not Achieved</v>
      </c>
    </row>
    <row r="1791" spans="1:9" x14ac:dyDescent="0.25">
      <c r="A1791" t="s">
        <v>825</v>
      </c>
      <c r="B1791">
        <v>2025</v>
      </c>
      <c r="C1791" t="s">
        <v>9235</v>
      </c>
      <c r="D1791" s="83">
        <v>1500000</v>
      </c>
      <c r="E1791" s="83">
        <v>2711.77</v>
      </c>
      <c r="G1791" s="34">
        <f t="shared" si="15"/>
        <v>1.8078466666666666E-3</v>
      </c>
      <c r="H1791">
        <f t="shared" si="16"/>
        <v>-1497288.23</v>
      </c>
      <c r="I1791" t="str">
        <f t="shared" si="17"/>
        <v>Not Achieved</v>
      </c>
    </row>
    <row r="1792" spans="1:9" x14ac:dyDescent="0.25">
      <c r="A1792" t="s">
        <v>825</v>
      </c>
      <c r="B1792">
        <v>2025</v>
      </c>
      <c r="C1792" t="s">
        <v>9236</v>
      </c>
      <c r="D1792" s="83">
        <v>1500000</v>
      </c>
      <c r="E1792" s="83">
        <v>2464.92</v>
      </c>
      <c r="G1792" s="34">
        <f t="shared" si="15"/>
        <v>1.64328E-3</v>
      </c>
      <c r="H1792">
        <f t="shared" si="16"/>
        <v>-1497535.08</v>
      </c>
      <c r="I1792" t="str">
        <f t="shared" si="17"/>
        <v>Not Achieved</v>
      </c>
    </row>
    <row r="1793" spans="1:9" x14ac:dyDescent="0.25">
      <c r="A1793" t="s">
        <v>825</v>
      </c>
      <c r="B1793">
        <v>2025</v>
      </c>
      <c r="C1793" t="s">
        <v>9237</v>
      </c>
      <c r="D1793" s="83">
        <v>1500000</v>
      </c>
      <c r="E1793" s="83">
        <v>3069.8900000000003</v>
      </c>
      <c r="G1793" s="34">
        <f t="shared" si="15"/>
        <v>2.0465933333333334E-3</v>
      </c>
      <c r="H1793">
        <f t="shared" si="16"/>
        <v>-1496930.11</v>
      </c>
      <c r="I1793" t="str">
        <f t="shared" si="17"/>
        <v>Not Achieved</v>
      </c>
    </row>
    <row r="1794" spans="1:9" x14ac:dyDescent="0.25">
      <c r="A1794" t="s">
        <v>123</v>
      </c>
      <c r="B1794">
        <v>2024</v>
      </c>
      <c r="C1794" t="s">
        <v>9226</v>
      </c>
      <c r="D1794" s="83">
        <v>1200000</v>
      </c>
      <c r="E1794" s="83">
        <v>10557.34</v>
      </c>
      <c r="G1794" s="34">
        <f t="shared" ref="G1794:G1857" si="18">E1794/D1794</f>
        <v>8.7977833333333332E-3</v>
      </c>
      <c r="H1794">
        <f t="shared" ref="H1794:H1857" si="19">E1794-D1794</f>
        <v>-1189442.6599999999</v>
      </c>
      <c r="I1794" t="str">
        <f t="shared" ref="I1794:I1857" si="20">IF(H1794&gt;=0,"Achieved","Not Achieved")</f>
        <v>Not Achieved</v>
      </c>
    </row>
    <row r="1795" spans="1:9" x14ac:dyDescent="0.25">
      <c r="A1795" t="s">
        <v>123</v>
      </c>
      <c r="B1795">
        <v>2024</v>
      </c>
      <c r="C1795" t="s">
        <v>9227</v>
      </c>
      <c r="D1795" s="83">
        <v>1200000</v>
      </c>
      <c r="E1795" s="83">
        <v>3494</v>
      </c>
      <c r="G1795" s="34">
        <f t="shared" si="18"/>
        <v>2.9116666666666666E-3</v>
      </c>
      <c r="H1795">
        <f t="shared" si="19"/>
        <v>-1196506</v>
      </c>
      <c r="I1795" t="str">
        <f t="shared" si="20"/>
        <v>Not Achieved</v>
      </c>
    </row>
    <row r="1796" spans="1:9" x14ac:dyDescent="0.25">
      <c r="A1796" t="s">
        <v>123</v>
      </c>
      <c r="B1796">
        <v>2024</v>
      </c>
      <c r="C1796" t="s">
        <v>9228</v>
      </c>
      <c r="D1796" s="83">
        <v>1200000</v>
      </c>
      <c r="E1796" s="83">
        <v>6603.51</v>
      </c>
      <c r="G1796" s="34">
        <f t="shared" si="18"/>
        <v>5.5029250000000005E-3</v>
      </c>
      <c r="H1796">
        <f t="shared" si="19"/>
        <v>-1193396.49</v>
      </c>
      <c r="I1796" t="str">
        <f t="shared" si="20"/>
        <v>Not Achieved</v>
      </c>
    </row>
    <row r="1797" spans="1:9" x14ac:dyDescent="0.25">
      <c r="A1797" t="s">
        <v>123</v>
      </c>
      <c r="B1797">
        <v>2024</v>
      </c>
      <c r="C1797" t="s">
        <v>9229</v>
      </c>
      <c r="D1797" s="83">
        <v>1200000</v>
      </c>
      <c r="E1797" s="83">
        <v>2055.41</v>
      </c>
      <c r="G1797" s="34">
        <f t="shared" si="18"/>
        <v>1.7128416666666666E-3</v>
      </c>
      <c r="H1797">
        <f t="shared" si="19"/>
        <v>-1197944.5900000001</v>
      </c>
      <c r="I1797" t="str">
        <f t="shared" si="20"/>
        <v>Not Achieved</v>
      </c>
    </row>
    <row r="1798" spans="1:9" x14ac:dyDescent="0.25">
      <c r="A1798" t="s">
        <v>123</v>
      </c>
      <c r="B1798">
        <v>2024</v>
      </c>
      <c r="C1798" t="s">
        <v>9230</v>
      </c>
      <c r="D1798" s="83">
        <v>1200000</v>
      </c>
      <c r="E1798" s="83">
        <v>9135.619999999999</v>
      </c>
      <c r="G1798" s="34">
        <f t="shared" si="18"/>
        <v>7.6130166666666657E-3</v>
      </c>
      <c r="H1798">
        <f t="shared" si="19"/>
        <v>-1190864.3799999999</v>
      </c>
      <c r="I1798" t="str">
        <f t="shared" si="20"/>
        <v>Not Achieved</v>
      </c>
    </row>
    <row r="1799" spans="1:9" x14ac:dyDescent="0.25">
      <c r="A1799" t="s">
        <v>123</v>
      </c>
      <c r="B1799">
        <v>2024</v>
      </c>
      <c r="C1799" t="s">
        <v>9231</v>
      </c>
      <c r="D1799" s="83">
        <v>1200000</v>
      </c>
      <c r="E1799" s="83">
        <v>1864.03</v>
      </c>
      <c r="G1799" s="34">
        <f t="shared" si="18"/>
        <v>1.5533583333333333E-3</v>
      </c>
      <c r="H1799">
        <f t="shared" si="19"/>
        <v>-1198135.97</v>
      </c>
      <c r="I1799" t="str">
        <f t="shared" si="20"/>
        <v>Not Achieved</v>
      </c>
    </row>
    <row r="1800" spans="1:9" x14ac:dyDescent="0.25">
      <c r="A1800" t="s">
        <v>123</v>
      </c>
      <c r="B1800">
        <v>2024</v>
      </c>
      <c r="C1800" t="s">
        <v>9232</v>
      </c>
      <c r="D1800" s="83">
        <v>1200000</v>
      </c>
      <c r="E1800" s="83">
        <v>7164.81</v>
      </c>
      <c r="G1800" s="34">
        <f t="shared" si="18"/>
        <v>5.9706749999999999E-3</v>
      </c>
      <c r="H1800">
        <f t="shared" si="19"/>
        <v>-1192835.19</v>
      </c>
      <c r="I1800" t="str">
        <f t="shared" si="20"/>
        <v>Not Achieved</v>
      </c>
    </row>
    <row r="1801" spans="1:9" x14ac:dyDescent="0.25">
      <c r="A1801" t="s">
        <v>123</v>
      </c>
      <c r="B1801">
        <v>2024</v>
      </c>
      <c r="C1801" t="s">
        <v>9233</v>
      </c>
      <c r="D1801" s="83">
        <v>1200000</v>
      </c>
      <c r="E1801" s="83">
        <v>4523.8099999999995</v>
      </c>
      <c r="G1801" s="34">
        <f t="shared" si="18"/>
        <v>3.7698416666666662E-3</v>
      </c>
      <c r="H1801">
        <f t="shared" si="19"/>
        <v>-1195476.19</v>
      </c>
      <c r="I1801" t="str">
        <f t="shared" si="20"/>
        <v>Not Achieved</v>
      </c>
    </row>
    <row r="1802" spans="1:9" x14ac:dyDescent="0.25">
      <c r="A1802" t="s">
        <v>123</v>
      </c>
      <c r="B1802">
        <v>2024</v>
      </c>
      <c r="C1802" t="s">
        <v>9234</v>
      </c>
      <c r="D1802" s="83">
        <v>1200000</v>
      </c>
      <c r="E1802" s="83">
        <v>6512.9800000000005</v>
      </c>
      <c r="G1802" s="34">
        <f t="shared" si="18"/>
        <v>5.4274833333333335E-3</v>
      </c>
      <c r="H1802">
        <f t="shared" si="19"/>
        <v>-1193487.02</v>
      </c>
      <c r="I1802" t="str">
        <f t="shared" si="20"/>
        <v>Not Achieved</v>
      </c>
    </row>
    <row r="1803" spans="1:9" x14ac:dyDescent="0.25">
      <c r="A1803" t="s">
        <v>123</v>
      </c>
      <c r="B1803">
        <v>2025</v>
      </c>
      <c r="C1803" t="s">
        <v>9236</v>
      </c>
      <c r="D1803" s="83">
        <v>1200000</v>
      </c>
      <c r="E1803" s="83">
        <v>4739.17</v>
      </c>
      <c r="G1803" s="34">
        <f t="shared" si="18"/>
        <v>3.9493083333333335E-3</v>
      </c>
      <c r="H1803">
        <f t="shared" si="19"/>
        <v>-1195260.83</v>
      </c>
      <c r="I1803" t="str">
        <f t="shared" si="20"/>
        <v>Not Achieved</v>
      </c>
    </row>
    <row r="1804" spans="1:9" x14ac:dyDescent="0.25">
      <c r="A1804" t="s">
        <v>123</v>
      </c>
      <c r="B1804">
        <v>2025</v>
      </c>
      <c r="C1804" t="s">
        <v>9237</v>
      </c>
      <c r="D1804" s="83">
        <v>1200000</v>
      </c>
      <c r="E1804" s="83">
        <v>5485.84</v>
      </c>
      <c r="G1804" s="34">
        <f t="shared" si="18"/>
        <v>4.5715333333333332E-3</v>
      </c>
      <c r="H1804">
        <f t="shared" si="19"/>
        <v>-1194514.1599999999</v>
      </c>
      <c r="I1804" t="str">
        <f t="shared" si="20"/>
        <v>Not Achieved</v>
      </c>
    </row>
    <row r="1805" spans="1:9" x14ac:dyDescent="0.25">
      <c r="A1805" t="s">
        <v>493</v>
      </c>
      <c r="B1805">
        <v>2024</v>
      </c>
      <c r="C1805" t="s">
        <v>9226</v>
      </c>
      <c r="D1805" s="83">
        <v>2500000</v>
      </c>
      <c r="E1805" s="83">
        <v>4457.34</v>
      </c>
      <c r="G1805" s="34">
        <f t="shared" si="18"/>
        <v>1.7829360000000002E-3</v>
      </c>
      <c r="H1805">
        <f t="shared" si="19"/>
        <v>-2495542.66</v>
      </c>
      <c r="I1805" t="str">
        <f t="shared" si="20"/>
        <v>Not Achieved</v>
      </c>
    </row>
    <row r="1806" spans="1:9" x14ac:dyDescent="0.25">
      <c r="A1806" t="s">
        <v>493</v>
      </c>
      <c r="B1806">
        <v>2024</v>
      </c>
      <c r="C1806" t="s">
        <v>9227</v>
      </c>
      <c r="D1806" s="83">
        <v>2500000</v>
      </c>
      <c r="E1806" s="83">
        <v>9561.51</v>
      </c>
      <c r="G1806" s="34">
        <f t="shared" si="18"/>
        <v>3.8246040000000001E-3</v>
      </c>
      <c r="H1806">
        <f t="shared" si="19"/>
        <v>-2490438.4900000002</v>
      </c>
      <c r="I1806" t="str">
        <f t="shared" si="20"/>
        <v>Not Achieved</v>
      </c>
    </row>
    <row r="1807" spans="1:9" x14ac:dyDescent="0.25">
      <c r="A1807" t="s">
        <v>493</v>
      </c>
      <c r="B1807">
        <v>2024</v>
      </c>
      <c r="C1807" t="s">
        <v>9229</v>
      </c>
      <c r="D1807" s="83">
        <v>2500000</v>
      </c>
      <c r="E1807" s="83">
        <v>2500.81</v>
      </c>
      <c r="G1807" s="34">
        <f t="shared" si="18"/>
        <v>1.0003239999999999E-3</v>
      </c>
      <c r="H1807">
        <f t="shared" si="19"/>
        <v>-2497499.19</v>
      </c>
      <c r="I1807" t="str">
        <f t="shared" si="20"/>
        <v>Not Achieved</v>
      </c>
    </row>
    <row r="1808" spans="1:9" x14ac:dyDescent="0.25">
      <c r="A1808" t="s">
        <v>493</v>
      </c>
      <c r="B1808">
        <v>2024</v>
      </c>
      <c r="C1808" t="s">
        <v>9230</v>
      </c>
      <c r="D1808" s="83">
        <v>2500000</v>
      </c>
      <c r="E1808" s="83">
        <v>8712.01</v>
      </c>
      <c r="G1808" s="34">
        <f t="shared" si="18"/>
        <v>3.4848040000000002E-3</v>
      </c>
      <c r="H1808">
        <f t="shared" si="19"/>
        <v>-2491287.9900000002</v>
      </c>
      <c r="I1808" t="str">
        <f t="shared" si="20"/>
        <v>Not Achieved</v>
      </c>
    </row>
    <row r="1809" spans="1:9" x14ac:dyDescent="0.25">
      <c r="A1809" t="s">
        <v>493</v>
      </c>
      <c r="B1809">
        <v>2024</v>
      </c>
      <c r="C1809" t="s">
        <v>9231</v>
      </c>
      <c r="D1809" s="83">
        <v>2500000</v>
      </c>
      <c r="E1809" s="83">
        <v>6795.16</v>
      </c>
      <c r="G1809" s="34">
        <f t="shared" si="18"/>
        <v>2.7180640000000001E-3</v>
      </c>
      <c r="H1809">
        <f t="shared" si="19"/>
        <v>-2493204.84</v>
      </c>
      <c r="I1809" t="str">
        <f t="shared" si="20"/>
        <v>Not Achieved</v>
      </c>
    </row>
    <row r="1810" spans="1:9" x14ac:dyDescent="0.25">
      <c r="A1810" t="s">
        <v>493</v>
      </c>
      <c r="B1810">
        <v>2024</v>
      </c>
      <c r="C1810" t="s">
        <v>9232</v>
      </c>
      <c r="D1810" s="83">
        <v>2500000</v>
      </c>
      <c r="E1810" s="83">
        <v>10482.43</v>
      </c>
      <c r="G1810" s="34">
        <f t="shared" si="18"/>
        <v>4.1929720000000005E-3</v>
      </c>
      <c r="H1810">
        <f t="shared" si="19"/>
        <v>-2489517.5699999998</v>
      </c>
      <c r="I1810" t="str">
        <f t="shared" si="20"/>
        <v>Not Achieved</v>
      </c>
    </row>
    <row r="1811" spans="1:9" x14ac:dyDescent="0.25">
      <c r="A1811" t="s">
        <v>493</v>
      </c>
      <c r="B1811">
        <v>2024</v>
      </c>
      <c r="C1811" t="s">
        <v>9233</v>
      </c>
      <c r="D1811" s="83">
        <v>2500000</v>
      </c>
      <c r="E1811" s="83">
        <v>8406.67</v>
      </c>
      <c r="G1811" s="34">
        <f t="shared" si="18"/>
        <v>3.3626680000000001E-3</v>
      </c>
      <c r="H1811">
        <f t="shared" si="19"/>
        <v>-2491593.33</v>
      </c>
      <c r="I1811" t="str">
        <f t="shared" si="20"/>
        <v>Not Achieved</v>
      </c>
    </row>
    <row r="1812" spans="1:9" x14ac:dyDescent="0.25">
      <c r="A1812" t="s">
        <v>493</v>
      </c>
      <c r="B1812">
        <v>2024</v>
      </c>
      <c r="C1812" t="s">
        <v>9234</v>
      </c>
      <c r="D1812" s="83">
        <v>2500000</v>
      </c>
      <c r="E1812" s="83">
        <v>6831.3899999999994</v>
      </c>
      <c r="G1812" s="34">
        <f t="shared" si="18"/>
        <v>2.7325559999999997E-3</v>
      </c>
      <c r="H1812">
        <f t="shared" si="19"/>
        <v>-2493168.61</v>
      </c>
      <c r="I1812" t="str">
        <f t="shared" si="20"/>
        <v>Not Achieved</v>
      </c>
    </row>
    <row r="1813" spans="1:9" x14ac:dyDescent="0.25">
      <c r="A1813" t="s">
        <v>493</v>
      </c>
      <c r="B1813">
        <v>2025</v>
      </c>
      <c r="C1813" t="s">
        <v>9235</v>
      </c>
      <c r="D1813" s="83">
        <v>2500000</v>
      </c>
      <c r="E1813" s="83">
        <v>4944.68</v>
      </c>
      <c r="G1813" s="34">
        <f t="shared" si="18"/>
        <v>1.9778720000000003E-3</v>
      </c>
      <c r="H1813">
        <f t="shared" si="19"/>
        <v>-2495055.3199999998</v>
      </c>
      <c r="I1813" t="str">
        <f t="shared" si="20"/>
        <v>Not Achieved</v>
      </c>
    </row>
    <row r="1814" spans="1:9" x14ac:dyDescent="0.25">
      <c r="A1814" t="s">
        <v>493</v>
      </c>
      <c r="B1814">
        <v>2025</v>
      </c>
      <c r="C1814" t="s">
        <v>9236</v>
      </c>
      <c r="D1814" s="83">
        <v>2500000</v>
      </c>
      <c r="E1814" s="83">
        <v>3767.87</v>
      </c>
      <c r="G1814" s="34">
        <f t="shared" si="18"/>
        <v>1.507148E-3</v>
      </c>
      <c r="H1814">
        <f t="shared" si="19"/>
        <v>-2496232.13</v>
      </c>
      <c r="I1814" t="str">
        <f t="shared" si="20"/>
        <v>Not Achieved</v>
      </c>
    </row>
    <row r="1815" spans="1:9" x14ac:dyDescent="0.25">
      <c r="A1815" t="s">
        <v>1218</v>
      </c>
      <c r="B1815">
        <v>2024</v>
      </c>
      <c r="C1815" t="s">
        <v>9226</v>
      </c>
      <c r="D1815" s="83">
        <v>800000</v>
      </c>
      <c r="E1815" s="83">
        <v>2113.56</v>
      </c>
      <c r="G1815" s="34">
        <f t="shared" si="18"/>
        <v>2.6419500000000001E-3</v>
      </c>
      <c r="H1815">
        <f t="shared" si="19"/>
        <v>-797886.44</v>
      </c>
      <c r="I1815" t="str">
        <f t="shared" si="20"/>
        <v>Not Achieved</v>
      </c>
    </row>
    <row r="1816" spans="1:9" x14ac:dyDescent="0.25">
      <c r="A1816" t="s">
        <v>1218</v>
      </c>
      <c r="B1816">
        <v>2024</v>
      </c>
      <c r="C1816" t="s">
        <v>9227</v>
      </c>
      <c r="D1816" s="83">
        <v>800000</v>
      </c>
      <c r="E1816" s="83">
        <v>1563.1</v>
      </c>
      <c r="G1816" s="34">
        <f t="shared" si="18"/>
        <v>1.9538749999999999E-3</v>
      </c>
      <c r="H1816">
        <f t="shared" si="19"/>
        <v>-798436.9</v>
      </c>
      <c r="I1816" t="str">
        <f t="shared" si="20"/>
        <v>Not Achieved</v>
      </c>
    </row>
    <row r="1817" spans="1:9" x14ac:dyDescent="0.25">
      <c r="A1817" t="s">
        <v>1218</v>
      </c>
      <c r="B1817">
        <v>2024</v>
      </c>
      <c r="C1817" t="s">
        <v>9228</v>
      </c>
      <c r="D1817" s="83">
        <v>800000</v>
      </c>
      <c r="E1817" s="83">
        <v>1021.57</v>
      </c>
      <c r="G1817" s="34">
        <f t="shared" si="18"/>
        <v>1.2769625000000001E-3</v>
      </c>
      <c r="H1817">
        <f t="shared" si="19"/>
        <v>-798978.43</v>
      </c>
      <c r="I1817" t="str">
        <f t="shared" si="20"/>
        <v>Not Achieved</v>
      </c>
    </row>
    <row r="1818" spans="1:9" x14ac:dyDescent="0.25">
      <c r="A1818" t="s">
        <v>1218</v>
      </c>
      <c r="B1818">
        <v>2024</v>
      </c>
      <c r="C1818" t="s">
        <v>9229</v>
      </c>
      <c r="D1818" s="83">
        <v>800000</v>
      </c>
      <c r="E1818" s="83">
        <v>2813.2700000000004</v>
      </c>
      <c r="G1818" s="34">
        <f t="shared" si="18"/>
        <v>3.5165875000000004E-3</v>
      </c>
      <c r="H1818">
        <f t="shared" si="19"/>
        <v>-797186.73</v>
      </c>
      <c r="I1818" t="str">
        <f t="shared" si="20"/>
        <v>Not Achieved</v>
      </c>
    </row>
    <row r="1819" spans="1:9" x14ac:dyDescent="0.25">
      <c r="A1819" t="s">
        <v>1218</v>
      </c>
      <c r="B1819">
        <v>2024</v>
      </c>
      <c r="C1819" t="s">
        <v>9231</v>
      </c>
      <c r="D1819" s="83">
        <v>800000</v>
      </c>
      <c r="E1819" s="83">
        <v>4900.41</v>
      </c>
      <c r="G1819" s="34">
        <f t="shared" si="18"/>
        <v>6.1255125000000002E-3</v>
      </c>
      <c r="H1819">
        <f t="shared" si="19"/>
        <v>-795099.59</v>
      </c>
      <c r="I1819" t="str">
        <f t="shared" si="20"/>
        <v>Not Achieved</v>
      </c>
    </row>
    <row r="1820" spans="1:9" x14ac:dyDescent="0.25">
      <c r="A1820" t="s">
        <v>1218</v>
      </c>
      <c r="B1820">
        <v>2024</v>
      </c>
      <c r="C1820" t="s">
        <v>9232</v>
      </c>
      <c r="D1820" s="83">
        <v>800000</v>
      </c>
      <c r="E1820" s="83">
        <v>23306.720000000001</v>
      </c>
      <c r="G1820" s="34">
        <f t="shared" si="18"/>
        <v>2.91334E-2</v>
      </c>
      <c r="H1820">
        <f t="shared" si="19"/>
        <v>-776693.28</v>
      </c>
      <c r="I1820" t="str">
        <f t="shared" si="20"/>
        <v>Not Achieved</v>
      </c>
    </row>
    <row r="1821" spans="1:9" x14ac:dyDescent="0.25">
      <c r="A1821" t="s">
        <v>1218</v>
      </c>
      <c r="B1821">
        <v>2024</v>
      </c>
      <c r="C1821" t="s">
        <v>9234</v>
      </c>
      <c r="D1821" s="83">
        <v>800000</v>
      </c>
      <c r="E1821" s="83">
        <v>8392.380000000001</v>
      </c>
      <c r="G1821" s="34">
        <f t="shared" si="18"/>
        <v>1.0490475000000001E-2</v>
      </c>
      <c r="H1821">
        <f t="shared" si="19"/>
        <v>-791607.62</v>
      </c>
      <c r="I1821" t="str">
        <f t="shared" si="20"/>
        <v>Not Achieved</v>
      </c>
    </row>
    <row r="1822" spans="1:9" x14ac:dyDescent="0.25">
      <c r="A1822" t="s">
        <v>1218</v>
      </c>
      <c r="B1822">
        <v>2025</v>
      </c>
      <c r="C1822" t="s">
        <v>9235</v>
      </c>
      <c r="D1822" s="83">
        <v>800000</v>
      </c>
      <c r="E1822" s="83">
        <v>7129.79</v>
      </c>
      <c r="G1822" s="34">
        <f t="shared" si="18"/>
        <v>8.9122374999999997E-3</v>
      </c>
      <c r="H1822">
        <f t="shared" si="19"/>
        <v>-792870.21</v>
      </c>
      <c r="I1822" t="str">
        <f t="shared" si="20"/>
        <v>Not Achieved</v>
      </c>
    </row>
    <row r="1823" spans="1:9" x14ac:dyDescent="0.25">
      <c r="A1823" t="s">
        <v>1218</v>
      </c>
      <c r="B1823">
        <v>2025</v>
      </c>
      <c r="C1823" t="s">
        <v>9236</v>
      </c>
      <c r="D1823" s="83">
        <v>800000</v>
      </c>
      <c r="E1823" s="83">
        <v>6054.24</v>
      </c>
      <c r="G1823" s="34">
        <f t="shared" si="18"/>
        <v>7.5677999999999995E-3</v>
      </c>
      <c r="H1823">
        <f t="shared" si="19"/>
        <v>-793945.76</v>
      </c>
      <c r="I1823" t="str">
        <f t="shared" si="20"/>
        <v>Not Achieved</v>
      </c>
    </row>
    <row r="1824" spans="1:9" x14ac:dyDescent="0.25">
      <c r="A1824" t="s">
        <v>908</v>
      </c>
      <c r="B1824">
        <v>2024</v>
      </c>
      <c r="C1824" t="s">
        <v>9226</v>
      </c>
      <c r="D1824" s="83">
        <v>1500000</v>
      </c>
      <c r="E1824" s="83">
        <v>4659.3599999999997</v>
      </c>
      <c r="G1824" s="34">
        <f t="shared" si="18"/>
        <v>3.1062399999999997E-3</v>
      </c>
      <c r="H1824">
        <f t="shared" si="19"/>
        <v>-1495340.64</v>
      </c>
      <c r="I1824" t="str">
        <f t="shared" si="20"/>
        <v>Not Achieved</v>
      </c>
    </row>
    <row r="1825" spans="1:9" x14ac:dyDescent="0.25">
      <c r="A1825" t="s">
        <v>908</v>
      </c>
      <c r="B1825">
        <v>2024</v>
      </c>
      <c r="C1825" t="s">
        <v>9227</v>
      </c>
      <c r="D1825" s="83">
        <v>1500000</v>
      </c>
      <c r="E1825" s="83">
        <v>722.57</v>
      </c>
      <c r="G1825" s="34">
        <f t="shared" si="18"/>
        <v>4.8171333333333336E-4</v>
      </c>
      <c r="H1825">
        <f t="shared" si="19"/>
        <v>-1499277.43</v>
      </c>
      <c r="I1825" t="str">
        <f t="shared" si="20"/>
        <v>Not Achieved</v>
      </c>
    </row>
    <row r="1826" spans="1:9" x14ac:dyDescent="0.25">
      <c r="A1826" t="s">
        <v>908</v>
      </c>
      <c r="B1826">
        <v>2024</v>
      </c>
      <c r="C1826" t="s">
        <v>9228</v>
      </c>
      <c r="D1826" s="83">
        <v>1500000</v>
      </c>
      <c r="E1826" s="83">
        <v>8623.27</v>
      </c>
      <c r="G1826" s="34">
        <f t="shared" si="18"/>
        <v>5.7488466666666673E-3</v>
      </c>
      <c r="H1826">
        <f t="shared" si="19"/>
        <v>-1491376.73</v>
      </c>
      <c r="I1826" t="str">
        <f t="shared" si="20"/>
        <v>Not Achieved</v>
      </c>
    </row>
    <row r="1827" spans="1:9" x14ac:dyDescent="0.25">
      <c r="A1827" t="s">
        <v>908</v>
      </c>
      <c r="B1827">
        <v>2024</v>
      </c>
      <c r="C1827" t="s">
        <v>9230</v>
      </c>
      <c r="D1827" s="83">
        <v>1500000</v>
      </c>
      <c r="E1827" s="83">
        <v>6483.7600000000011</v>
      </c>
      <c r="G1827" s="34">
        <f t="shared" si="18"/>
        <v>4.3225066666666674E-3</v>
      </c>
      <c r="H1827">
        <f t="shared" si="19"/>
        <v>-1493516.24</v>
      </c>
      <c r="I1827" t="str">
        <f t="shared" si="20"/>
        <v>Not Achieved</v>
      </c>
    </row>
    <row r="1828" spans="1:9" x14ac:dyDescent="0.25">
      <c r="A1828" t="s">
        <v>908</v>
      </c>
      <c r="B1828">
        <v>2024</v>
      </c>
      <c r="C1828" t="s">
        <v>9231</v>
      </c>
      <c r="D1828" s="83">
        <v>1500000</v>
      </c>
      <c r="E1828" s="83">
        <v>2684.46</v>
      </c>
      <c r="G1828" s="34">
        <f t="shared" si="18"/>
        <v>1.7896400000000001E-3</v>
      </c>
      <c r="H1828">
        <f t="shared" si="19"/>
        <v>-1497315.54</v>
      </c>
      <c r="I1828" t="str">
        <f t="shared" si="20"/>
        <v>Not Achieved</v>
      </c>
    </row>
    <row r="1829" spans="1:9" x14ac:dyDescent="0.25">
      <c r="A1829" t="s">
        <v>908</v>
      </c>
      <c r="B1829">
        <v>2024</v>
      </c>
      <c r="C1829" t="s">
        <v>9232</v>
      </c>
      <c r="D1829" s="83">
        <v>1500000</v>
      </c>
      <c r="E1829" s="83">
        <v>32225.01</v>
      </c>
      <c r="G1829" s="34">
        <f t="shared" si="18"/>
        <v>2.148334E-2</v>
      </c>
      <c r="H1829">
        <f t="shared" si="19"/>
        <v>-1467774.99</v>
      </c>
      <c r="I1829" t="str">
        <f t="shared" si="20"/>
        <v>Not Achieved</v>
      </c>
    </row>
    <row r="1830" spans="1:9" x14ac:dyDescent="0.25">
      <c r="A1830" t="s">
        <v>908</v>
      </c>
      <c r="B1830">
        <v>2024</v>
      </c>
      <c r="C1830" t="s">
        <v>9233</v>
      </c>
      <c r="D1830" s="83">
        <v>1500000</v>
      </c>
      <c r="E1830" s="83">
        <v>2754.41</v>
      </c>
      <c r="G1830" s="34">
        <f t="shared" si="18"/>
        <v>1.8362733333333332E-3</v>
      </c>
      <c r="H1830">
        <f t="shared" si="19"/>
        <v>-1497245.59</v>
      </c>
      <c r="I1830" t="str">
        <f t="shared" si="20"/>
        <v>Not Achieved</v>
      </c>
    </row>
    <row r="1831" spans="1:9" x14ac:dyDescent="0.25">
      <c r="A1831" t="s">
        <v>908</v>
      </c>
      <c r="B1831">
        <v>2024</v>
      </c>
      <c r="C1831" t="s">
        <v>9234</v>
      </c>
      <c r="D1831" s="83">
        <v>1500000</v>
      </c>
      <c r="E1831" s="83">
        <v>11554.89</v>
      </c>
      <c r="G1831" s="34">
        <f t="shared" si="18"/>
        <v>7.70326E-3</v>
      </c>
      <c r="H1831">
        <f t="shared" si="19"/>
        <v>-1488445.11</v>
      </c>
      <c r="I1831" t="str">
        <f t="shared" si="20"/>
        <v>Not Achieved</v>
      </c>
    </row>
    <row r="1832" spans="1:9" x14ac:dyDescent="0.25">
      <c r="A1832" t="s">
        <v>908</v>
      </c>
      <c r="B1832">
        <v>2025</v>
      </c>
      <c r="C1832" t="s">
        <v>9235</v>
      </c>
      <c r="D1832" s="83">
        <v>1500000</v>
      </c>
      <c r="E1832" s="83">
        <v>4746.95</v>
      </c>
      <c r="G1832" s="34">
        <f t="shared" si="18"/>
        <v>3.1646333333333332E-3</v>
      </c>
      <c r="H1832">
        <f t="shared" si="19"/>
        <v>-1495253.05</v>
      </c>
      <c r="I1832" t="str">
        <f t="shared" si="20"/>
        <v>Not Achieved</v>
      </c>
    </row>
    <row r="1833" spans="1:9" x14ac:dyDescent="0.25">
      <c r="A1833" t="s">
        <v>908</v>
      </c>
      <c r="B1833">
        <v>2025</v>
      </c>
      <c r="C1833" t="s">
        <v>9236</v>
      </c>
      <c r="D1833" s="83">
        <v>1500000</v>
      </c>
      <c r="E1833" s="83">
        <v>9100.98</v>
      </c>
      <c r="G1833" s="34">
        <f t="shared" si="18"/>
        <v>6.0673199999999993E-3</v>
      </c>
      <c r="H1833">
        <f t="shared" si="19"/>
        <v>-1490899.02</v>
      </c>
      <c r="I1833" t="str">
        <f t="shared" si="20"/>
        <v>Not Achieved</v>
      </c>
    </row>
    <row r="1834" spans="1:9" x14ac:dyDescent="0.25">
      <c r="A1834" t="s">
        <v>277</v>
      </c>
      <c r="B1834">
        <v>2024</v>
      </c>
      <c r="C1834" t="s">
        <v>9226</v>
      </c>
      <c r="D1834" s="83">
        <v>1200000</v>
      </c>
      <c r="E1834" s="83">
        <v>3633.36</v>
      </c>
      <c r="G1834" s="34">
        <f t="shared" si="18"/>
        <v>3.0278000000000002E-3</v>
      </c>
      <c r="H1834">
        <f t="shared" si="19"/>
        <v>-1196366.6399999999</v>
      </c>
      <c r="I1834" t="str">
        <f t="shared" si="20"/>
        <v>Not Achieved</v>
      </c>
    </row>
    <row r="1835" spans="1:9" x14ac:dyDescent="0.25">
      <c r="A1835" t="s">
        <v>277</v>
      </c>
      <c r="B1835">
        <v>2024</v>
      </c>
      <c r="C1835" t="s">
        <v>9227</v>
      </c>
      <c r="D1835" s="83">
        <v>1200000</v>
      </c>
      <c r="E1835" s="83">
        <v>2723.37</v>
      </c>
      <c r="G1835" s="34">
        <f t="shared" si="18"/>
        <v>2.269475E-3</v>
      </c>
      <c r="H1835">
        <f t="shared" si="19"/>
        <v>-1197276.6299999999</v>
      </c>
      <c r="I1835" t="str">
        <f t="shared" si="20"/>
        <v>Not Achieved</v>
      </c>
    </row>
    <row r="1836" spans="1:9" x14ac:dyDescent="0.25">
      <c r="A1836" t="s">
        <v>277</v>
      </c>
      <c r="B1836">
        <v>2024</v>
      </c>
      <c r="C1836" t="s">
        <v>9228</v>
      </c>
      <c r="D1836" s="83">
        <v>1200000</v>
      </c>
      <c r="E1836" s="83">
        <v>3760.92</v>
      </c>
      <c r="G1836" s="34">
        <f t="shared" si="18"/>
        <v>3.1340999999999999E-3</v>
      </c>
      <c r="H1836">
        <f t="shared" si="19"/>
        <v>-1196239.08</v>
      </c>
      <c r="I1836" t="str">
        <f t="shared" si="20"/>
        <v>Not Achieved</v>
      </c>
    </row>
    <row r="1837" spans="1:9" x14ac:dyDescent="0.25">
      <c r="A1837" t="s">
        <v>277</v>
      </c>
      <c r="B1837">
        <v>2024</v>
      </c>
      <c r="C1837" t="s">
        <v>9229</v>
      </c>
      <c r="D1837" s="83">
        <v>1200000</v>
      </c>
      <c r="E1837" s="83">
        <v>3792.0699999999997</v>
      </c>
      <c r="G1837" s="34">
        <f t="shared" si="18"/>
        <v>3.160058333333333E-3</v>
      </c>
      <c r="H1837">
        <f t="shared" si="19"/>
        <v>-1196207.93</v>
      </c>
      <c r="I1837" t="str">
        <f t="shared" si="20"/>
        <v>Not Achieved</v>
      </c>
    </row>
    <row r="1838" spans="1:9" x14ac:dyDescent="0.25">
      <c r="A1838" t="s">
        <v>277</v>
      </c>
      <c r="B1838">
        <v>2024</v>
      </c>
      <c r="C1838" t="s">
        <v>9230</v>
      </c>
      <c r="D1838" s="83">
        <v>1200000</v>
      </c>
      <c r="E1838" s="83">
        <v>16136.72</v>
      </c>
      <c r="G1838" s="34">
        <f t="shared" si="18"/>
        <v>1.3447266666666666E-2</v>
      </c>
      <c r="H1838">
        <f t="shared" si="19"/>
        <v>-1183863.28</v>
      </c>
      <c r="I1838" t="str">
        <f t="shared" si="20"/>
        <v>Not Achieved</v>
      </c>
    </row>
    <row r="1839" spans="1:9" x14ac:dyDescent="0.25">
      <c r="A1839" t="s">
        <v>277</v>
      </c>
      <c r="B1839">
        <v>2024</v>
      </c>
      <c r="C1839" t="s">
        <v>9231</v>
      </c>
      <c r="D1839" s="83">
        <v>1200000</v>
      </c>
      <c r="E1839" s="83">
        <v>9424.2200000000012</v>
      </c>
      <c r="G1839" s="34">
        <f t="shared" si="18"/>
        <v>7.8535166666666677E-3</v>
      </c>
      <c r="H1839">
        <f t="shared" si="19"/>
        <v>-1190575.78</v>
      </c>
      <c r="I1839" t="str">
        <f t="shared" si="20"/>
        <v>Not Achieved</v>
      </c>
    </row>
    <row r="1840" spans="1:9" x14ac:dyDescent="0.25">
      <c r="A1840" t="s">
        <v>277</v>
      </c>
      <c r="B1840">
        <v>2024</v>
      </c>
      <c r="C1840" t="s">
        <v>9232</v>
      </c>
      <c r="D1840" s="83">
        <v>1200000</v>
      </c>
      <c r="E1840" s="83">
        <v>3263.7200000000003</v>
      </c>
      <c r="G1840" s="34">
        <f t="shared" si="18"/>
        <v>2.7197666666666669E-3</v>
      </c>
      <c r="H1840">
        <f t="shared" si="19"/>
        <v>-1196736.28</v>
      </c>
      <c r="I1840" t="str">
        <f t="shared" si="20"/>
        <v>Not Achieved</v>
      </c>
    </row>
    <row r="1841" spans="1:9" x14ac:dyDescent="0.25">
      <c r="A1841" t="s">
        <v>277</v>
      </c>
      <c r="B1841">
        <v>2025</v>
      </c>
      <c r="C1841" t="s">
        <v>9235</v>
      </c>
      <c r="D1841" s="83">
        <v>1200000</v>
      </c>
      <c r="E1841" s="83">
        <v>19748.580000000002</v>
      </c>
      <c r="G1841" s="34">
        <f t="shared" si="18"/>
        <v>1.645715E-2</v>
      </c>
      <c r="H1841">
        <f t="shared" si="19"/>
        <v>-1180251.42</v>
      </c>
      <c r="I1841" t="str">
        <f t="shared" si="20"/>
        <v>Not Achieved</v>
      </c>
    </row>
    <row r="1842" spans="1:9" x14ac:dyDescent="0.25">
      <c r="A1842" t="s">
        <v>277</v>
      </c>
      <c r="B1842">
        <v>2025</v>
      </c>
      <c r="C1842" t="s">
        <v>9236</v>
      </c>
      <c r="D1842" s="83">
        <v>1200000</v>
      </c>
      <c r="E1842" s="83">
        <v>3025.16</v>
      </c>
      <c r="G1842" s="34">
        <f t="shared" si="18"/>
        <v>2.5209666666666667E-3</v>
      </c>
      <c r="H1842">
        <f t="shared" si="19"/>
        <v>-1196974.8400000001</v>
      </c>
      <c r="I1842" t="str">
        <f t="shared" si="20"/>
        <v>Not Achieved</v>
      </c>
    </row>
    <row r="1843" spans="1:9" x14ac:dyDescent="0.25">
      <c r="A1843" t="s">
        <v>277</v>
      </c>
      <c r="B1843">
        <v>2025</v>
      </c>
      <c r="C1843" t="s">
        <v>9237</v>
      </c>
      <c r="D1843" s="83">
        <v>1200000</v>
      </c>
      <c r="E1843" s="83">
        <v>5098.6000000000004</v>
      </c>
      <c r="G1843" s="34">
        <f t="shared" si="18"/>
        <v>4.2488333333333336E-3</v>
      </c>
      <c r="H1843">
        <f t="shared" si="19"/>
        <v>-1194901.3999999999</v>
      </c>
      <c r="I1843" t="str">
        <f t="shared" si="20"/>
        <v>Not Achieved</v>
      </c>
    </row>
    <row r="1844" spans="1:9" x14ac:dyDescent="0.25">
      <c r="A1844" t="s">
        <v>395</v>
      </c>
      <c r="B1844">
        <v>2024</v>
      </c>
      <c r="C1844" t="s">
        <v>9226</v>
      </c>
      <c r="D1844" s="83">
        <v>1500000</v>
      </c>
      <c r="E1844" s="83">
        <v>5287.41</v>
      </c>
      <c r="G1844" s="34">
        <f t="shared" si="18"/>
        <v>3.5249399999999998E-3</v>
      </c>
      <c r="H1844">
        <f t="shared" si="19"/>
        <v>-1494712.59</v>
      </c>
      <c r="I1844" t="str">
        <f t="shared" si="20"/>
        <v>Not Achieved</v>
      </c>
    </row>
    <row r="1845" spans="1:9" x14ac:dyDescent="0.25">
      <c r="A1845" t="s">
        <v>395</v>
      </c>
      <c r="B1845">
        <v>2024</v>
      </c>
      <c r="C1845" t="s">
        <v>9227</v>
      </c>
      <c r="D1845" s="83">
        <v>1500000</v>
      </c>
      <c r="E1845" s="83">
        <v>1430.67</v>
      </c>
      <c r="G1845" s="34">
        <f t="shared" si="18"/>
        <v>9.537800000000001E-4</v>
      </c>
      <c r="H1845">
        <f t="shared" si="19"/>
        <v>-1498569.33</v>
      </c>
      <c r="I1845" t="str">
        <f t="shared" si="20"/>
        <v>Not Achieved</v>
      </c>
    </row>
    <row r="1846" spans="1:9" x14ac:dyDescent="0.25">
      <c r="A1846" t="s">
        <v>395</v>
      </c>
      <c r="B1846">
        <v>2024</v>
      </c>
      <c r="C1846" t="s">
        <v>9228</v>
      </c>
      <c r="D1846" s="83">
        <v>1500000</v>
      </c>
      <c r="E1846" s="83">
        <v>1010.56</v>
      </c>
      <c r="G1846" s="34">
        <f t="shared" si="18"/>
        <v>6.7370666666666658E-4</v>
      </c>
      <c r="H1846">
        <f t="shared" si="19"/>
        <v>-1498989.44</v>
      </c>
      <c r="I1846" t="str">
        <f t="shared" si="20"/>
        <v>Not Achieved</v>
      </c>
    </row>
    <row r="1847" spans="1:9" x14ac:dyDescent="0.25">
      <c r="A1847" t="s">
        <v>395</v>
      </c>
      <c r="B1847">
        <v>2024</v>
      </c>
      <c r="C1847" t="s">
        <v>9229</v>
      </c>
      <c r="D1847" s="83">
        <v>1500000</v>
      </c>
      <c r="E1847" s="83">
        <v>1010.96</v>
      </c>
      <c r="G1847" s="34">
        <f t="shared" si="18"/>
        <v>6.7397333333333339E-4</v>
      </c>
      <c r="H1847">
        <f t="shared" si="19"/>
        <v>-1498989.04</v>
      </c>
      <c r="I1847" t="str">
        <f t="shared" si="20"/>
        <v>Not Achieved</v>
      </c>
    </row>
    <row r="1848" spans="1:9" x14ac:dyDescent="0.25">
      <c r="A1848" t="s">
        <v>395</v>
      </c>
      <c r="B1848">
        <v>2024</v>
      </c>
      <c r="C1848" t="s">
        <v>9230</v>
      </c>
      <c r="D1848" s="83">
        <v>1500000</v>
      </c>
      <c r="E1848" s="83">
        <v>12488.6</v>
      </c>
      <c r="G1848" s="34">
        <f t="shared" si="18"/>
        <v>8.3257333333333332E-3</v>
      </c>
      <c r="H1848">
        <f t="shared" si="19"/>
        <v>-1487511.4</v>
      </c>
      <c r="I1848" t="str">
        <f t="shared" si="20"/>
        <v>Not Achieved</v>
      </c>
    </row>
    <row r="1849" spans="1:9" x14ac:dyDescent="0.25">
      <c r="A1849" t="s">
        <v>395</v>
      </c>
      <c r="B1849">
        <v>2024</v>
      </c>
      <c r="C1849" t="s">
        <v>9231</v>
      </c>
      <c r="D1849" s="83">
        <v>1500000</v>
      </c>
      <c r="E1849" s="83">
        <v>6469.75</v>
      </c>
      <c r="G1849" s="34">
        <f t="shared" si="18"/>
        <v>4.3131666666666665E-3</v>
      </c>
      <c r="H1849">
        <f t="shared" si="19"/>
        <v>-1493530.25</v>
      </c>
      <c r="I1849" t="str">
        <f t="shared" si="20"/>
        <v>Not Achieved</v>
      </c>
    </row>
    <row r="1850" spans="1:9" x14ac:dyDescent="0.25">
      <c r="A1850" t="s">
        <v>395</v>
      </c>
      <c r="B1850">
        <v>2024</v>
      </c>
      <c r="C1850" t="s">
        <v>9232</v>
      </c>
      <c r="D1850" s="83">
        <v>1500000</v>
      </c>
      <c r="E1850" s="83">
        <v>436.19</v>
      </c>
      <c r="G1850" s="34">
        <f t="shared" si="18"/>
        <v>2.9079333333333334E-4</v>
      </c>
      <c r="H1850">
        <f t="shared" si="19"/>
        <v>-1499563.81</v>
      </c>
      <c r="I1850" t="str">
        <f t="shared" si="20"/>
        <v>Not Achieved</v>
      </c>
    </row>
    <row r="1851" spans="1:9" x14ac:dyDescent="0.25">
      <c r="A1851" t="s">
        <v>395</v>
      </c>
      <c r="B1851">
        <v>2024</v>
      </c>
      <c r="C1851" t="s">
        <v>9233</v>
      </c>
      <c r="D1851" s="83">
        <v>1500000</v>
      </c>
      <c r="E1851" s="83">
        <v>10570.34</v>
      </c>
      <c r="G1851" s="34">
        <f t="shared" si="18"/>
        <v>7.0468933333333334E-3</v>
      </c>
      <c r="H1851">
        <f t="shared" si="19"/>
        <v>-1489429.66</v>
      </c>
      <c r="I1851" t="str">
        <f t="shared" si="20"/>
        <v>Not Achieved</v>
      </c>
    </row>
    <row r="1852" spans="1:9" x14ac:dyDescent="0.25">
      <c r="A1852" t="s">
        <v>395</v>
      </c>
      <c r="B1852">
        <v>2024</v>
      </c>
      <c r="C1852" t="s">
        <v>9234</v>
      </c>
      <c r="D1852" s="83">
        <v>1500000</v>
      </c>
      <c r="E1852" s="83">
        <v>4425.57</v>
      </c>
      <c r="G1852" s="34">
        <f t="shared" si="18"/>
        <v>2.9503799999999998E-3</v>
      </c>
      <c r="H1852">
        <f t="shared" si="19"/>
        <v>-1495574.43</v>
      </c>
      <c r="I1852" t="str">
        <f t="shared" si="20"/>
        <v>Not Achieved</v>
      </c>
    </row>
    <row r="1853" spans="1:9" x14ac:dyDescent="0.25">
      <c r="A1853" t="s">
        <v>395</v>
      </c>
      <c r="B1853">
        <v>2025</v>
      </c>
      <c r="C1853" t="s">
        <v>9235</v>
      </c>
      <c r="D1853" s="83">
        <v>1500000</v>
      </c>
      <c r="E1853" s="83">
        <v>2441.16</v>
      </c>
      <c r="G1853" s="34">
        <f t="shared" si="18"/>
        <v>1.62744E-3</v>
      </c>
      <c r="H1853">
        <f t="shared" si="19"/>
        <v>-1497558.84</v>
      </c>
      <c r="I1853" t="str">
        <f t="shared" si="20"/>
        <v>Not Achieved</v>
      </c>
    </row>
    <row r="1854" spans="1:9" x14ac:dyDescent="0.25">
      <c r="A1854" t="s">
        <v>395</v>
      </c>
      <c r="B1854">
        <v>2025</v>
      </c>
      <c r="C1854" t="s">
        <v>9236</v>
      </c>
      <c r="D1854" s="83">
        <v>1500000</v>
      </c>
      <c r="E1854" s="83">
        <v>4523.82</v>
      </c>
      <c r="G1854" s="34">
        <f t="shared" si="18"/>
        <v>3.0158799999999999E-3</v>
      </c>
      <c r="H1854">
        <f t="shared" si="19"/>
        <v>-1495476.18</v>
      </c>
      <c r="I1854" t="str">
        <f t="shared" si="20"/>
        <v>Not Achieved</v>
      </c>
    </row>
    <row r="1855" spans="1:9" x14ac:dyDescent="0.25">
      <c r="A1855" t="s">
        <v>553</v>
      </c>
      <c r="B1855">
        <v>2024</v>
      </c>
      <c r="C1855" t="s">
        <v>9226</v>
      </c>
      <c r="D1855" s="83">
        <v>800000</v>
      </c>
      <c r="E1855" s="83">
        <v>1903.09</v>
      </c>
      <c r="G1855" s="34">
        <f t="shared" si="18"/>
        <v>2.3788625E-3</v>
      </c>
      <c r="H1855">
        <f t="shared" si="19"/>
        <v>-798096.91</v>
      </c>
      <c r="I1855" t="str">
        <f t="shared" si="20"/>
        <v>Not Achieved</v>
      </c>
    </row>
    <row r="1856" spans="1:9" x14ac:dyDescent="0.25">
      <c r="A1856" t="s">
        <v>553</v>
      </c>
      <c r="B1856">
        <v>2024</v>
      </c>
      <c r="C1856" t="s">
        <v>9227</v>
      </c>
      <c r="D1856" s="83">
        <v>800000</v>
      </c>
      <c r="E1856" s="83">
        <v>1316.06</v>
      </c>
      <c r="G1856" s="34">
        <f t="shared" si="18"/>
        <v>1.645075E-3</v>
      </c>
      <c r="H1856">
        <f t="shared" si="19"/>
        <v>-798683.94</v>
      </c>
      <c r="I1856" t="str">
        <f t="shared" si="20"/>
        <v>Not Achieved</v>
      </c>
    </row>
    <row r="1857" spans="1:9" x14ac:dyDescent="0.25">
      <c r="A1857" t="s">
        <v>553</v>
      </c>
      <c r="B1857">
        <v>2024</v>
      </c>
      <c r="C1857" t="s">
        <v>9228</v>
      </c>
      <c r="D1857" s="83">
        <v>800000</v>
      </c>
      <c r="E1857" s="83">
        <v>7443.86</v>
      </c>
      <c r="G1857" s="34">
        <f t="shared" si="18"/>
        <v>9.3048249999999992E-3</v>
      </c>
      <c r="H1857">
        <f t="shared" si="19"/>
        <v>-792556.14</v>
      </c>
      <c r="I1857" t="str">
        <f t="shared" si="20"/>
        <v>Not Achieved</v>
      </c>
    </row>
    <row r="1858" spans="1:9" x14ac:dyDescent="0.25">
      <c r="A1858" t="s">
        <v>553</v>
      </c>
      <c r="B1858">
        <v>2024</v>
      </c>
      <c r="C1858" t="s">
        <v>9230</v>
      </c>
      <c r="D1858" s="83">
        <v>800000</v>
      </c>
      <c r="E1858" s="83">
        <v>3727.1900000000005</v>
      </c>
      <c r="G1858" s="34">
        <f t="shared" ref="G1858:G1921" si="21">E1858/D1858</f>
        <v>4.6589875000000005E-3</v>
      </c>
      <c r="H1858">
        <f t="shared" ref="H1858:H1921" si="22">E1858-D1858</f>
        <v>-796272.81</v>
      </c>
      <c r="I1858" t="str">
        <f t="shared" ref="I1858:I1921" si="23">IF(H1858&gt;=0,"Achieved","Not Achieved")</f>
        <v>Not Achieved</v>
      </c>
    </row>
    <row r="1859" spans="1:9" x14ac:dyDescent="0.25">
      <c r="A1859" t="s">
        <v>553</v>
      </c>
      <c r="B1859">
        <v>2024</v>
      </c>
      <c r="C1859" t="s">
        <v>9231</v>
      </c>
      <c r="D1859" s="83">
        <v>800000</v>
      </c>
      <c r="E1859" s="83">
        <v>6558.84</v>
      </c>
      <c r="G1859" s="34">
        <f t="shared" si="21"/>
        <v>8.1985500000000006E-3</v>
      </c>
      <c r="H1859">
        <f t="shared" si="22"/>
        <v>-793441.16</v>
      </c>
      <c r="I1859" t="str">
        <f t="shared" si="23"/>
        <v>Not Achieved</v>
      </c>
    </row>
    <row r="1860" spans="1:9" x14ac:dyDescent="0.25">
      <c r="A1860" t="s">
        <v>553</v>
      </c>
      <c r="B1860">
        <v>2024</v>
      </c>
      <c r="C1860" t="s">
        <v>9232</v>
      </c>
      <c r="D1860" s="83">
        <v>800000</v>
      </c>
      <c r="E1860" s="83">
        <v>2399.41</v>
      </c>
      <c r="G1860" s="34">
        <f t="shared" si="21"/>
        <v>2.9992624999999997E-3</v>
      </c>
      <c r="H1860">
        <f t="shared" si="22"/>
        <v>-797600.59</v>
      </c>
      <c r="I1860" t="str">
        <f t="shared" si="23"/>
        <v>Not Achieved</v>
      </c>
    </row>
    <row r="1861" spans="1:9" x14ac:dyDescent="0.25">
      <c r="A1861" t="s">
        <v>553</v>
      </c>
      <c r="B1861">
        <v>2024</v>
      </c>
      <c r="C1861" t="s">
        <v>9233</v>
      </c>
      <c r="D1861" s="83">
        <v>800000</v>
      </c>
      <c r="E1861" s="83">
        <v>7242.6799999999994</v>
      </c>
      <c r="G1861" s="34">
        <f t="shared" si="21"/>
        <v>9.0533499999999999E-3</v>
      </c>
      <c r="H1861">
        <f t="shared" si="22"/>
        <v>-792757.32</v>
      </c>
      <c r="I1861" t="str">
        <f t="shared" si="23"/>
        <v>Not Achieved</v>
      </c>
    </row>
    <row r="1862" spans="1:9" x14ac:dyDescent="0.25">
      <c r="A1862" t="s">
        <v>553</v>
      </c>
      <c r="B1862">
        <v>2024</v>
      </c>
      <c r="C1862" t="s">
        <v>9234</v>
      </c>
      <c r="D1862" s="83">
        <v>800000</v>
      </c>
      <c r="E1862" s="83">
        <v>15706.259999999998</v>
      </c>
      <c r="G1862" s="34">
        <f t="shared" si="21"/>
        <v>1.9632825E-2</v>
      </c>
      <c r="H1862">
        <f t="shared" si="22"/>
        <v>-784293.74</v>
      </c>
      <c r="I1862" t="str">
        <f t="shared" si="23"/>
        <v>Not Achieved</v>
      </c>
    </row>
    <row r="1863" spans="1:9" x14ac:dyDescent="0.25">
      <c r="A1863" t="s">
        <v>553</v>
      </c>
      <c r="B1863">
        <v>2025</v>
      </c>
      <c r="C1863" t="s">
        <v>9235</v>
      </c>
      <c r="D1863" s="83">
        <v>800000</v>
      </c>
      <c r="E1863" s="83">
        <v>3116.6</v>
      </c>
      <c r="G1863" s="34">
        <f t="shared" si="21"/>
        <v>3.8957499999999999E-3</v>
      </c>
      <c r="H1863">
        <f t="shared" si="22"/>
        <v>-796883.4</v>
      </c>
      <c r="I1863" t="str">
        <f t="shared" si="23"/>
        <v>Not Achieved</v>
      </c>
    </row>
    <row r="1864" spans="1:9" x14ac:dyDescent="0.25">
      <c r="A1864" t="s">
        <v>553</v>
      </c>
      <c r="B1864">
        <v>2025</v>
      </c>
      <c r="C1864" t="s">
        <v>9237</v>
      </c>
      <c r="D1864" s="83">
        <v>800000</v>
      </c>
      <c r="E1864" s="83">
        <v>8476.76</v>
      </c>
      <c r="G1864" s="34">
        <f t="shared" si="21"/>
        <v>1.059595E-2</v>
      </c>
      <c r="H1864">
        <f t="shared" si="22"/>
        <v>-791523.24</v>
      </c>
      <c r="I1864" t="str">
        <f t="shared" si="23"/>
        <v>Not Achieved</v>
      </c>
    </row>
    <row r="1865" spans="1:9" x14ac:dyDescent="0.25">
      <c r="A1865" t="s">
        <v>107</v>
      </c>
      <c r="B1865">
        <v>2024</v>
      </c>
      <c r="C1865" t="s">
        <v>9227</v>
      </c>
      <c r="D1865" s="83">
        <v>800000</v>
      </c>
      <c r="E1865" s="83">
        <v>6189.91</v>
      </c>
      <c r="G1865" s="34">
        <f t="shared" si="21"/>
        <v>7.7373874999999998E-3</v>
      </c>
      <c r="H1865">
        <f t="shared" si="22"/>
        <v>-793810.09</v>
      </c>
      <c r="I1865" t="str">
        <f t="shared" si="23"/>
        <v>Not Achieved</v>
      </c>
    </row>
    <row r="1866" spans="1:9" x14ac:dyDescent="0.25">
      <c r="A1866" t="s">
        <v>107</v>
      </c>
      <c r="B1866">
        <v>2024</v>
      </c>
      <c r="C1866" t="s">
        <v>9228</v>
      </c>
      <c r="D1866" s="83">
        <v>800000</v>
      </c>
      <c r="E1866" s="83">
        <v>0</v>
      </c>
      <c r="G1866" s="34">
        <f t="shared" si="21"/>
        <v>0</v>
      </c>
      <c r="H1866">
        <f t="shared" si="22"/>
        <v>-800000</v>
      </c>
      <c r="I1866" t="str">
        <f t="shared" si="23"/>
        <v>Not Achieved</v>
      </c>
    </row>
    <row r="1867" spans="1:9" x14ac:dyDescent="0.25">
      <c r="A1867" t="s">
        <v>107</v>
      </c>
      <c r="B1867">
        <v>2024</v>
      </c>
      <c r="C1867" t="s">
        <v>9230</v>
      </c>
      <c r="D1867" s="83">
        <v>800000</v>
      </c>
      <c r="E1867" s="83">
        <v>17750.149999999998</v>
      </c>
      <c r="G1867" s="34">
        <f t="shared" si="21"/>
        <v>2.2187687499999997E-2</v>
      </c>
      <c r="H1867">
        <f t="shared" si="22"/>
        <v>-782249.85</v>
      </c>
      <c r="I1867" t="str">
        <f t="shared" si="23"/>
        <v>Not Achieved</v>
      </c>
    </row>
    <row r="1868" spans="1:9" x14ac:dyDescent="0.25">
      <c r="A1868" t="s">
        <v>107</v>
      </c>
      <c r="B1868">
        <v>2024</v>
      </c>
      <c r="C1868" t="s">
        <v>9231</v>
      </c>
      <c r="D1868" s="83">
        <v>800000</v>
      </c>
      <c r="E1868" s="83">
        <v>11586.89</v>
      </c>
      <c r="G1868" s="34">
        <f t="shared" si="21"/>
        <v>1.44836125E-2</v>
      </c>
      <c r="H1868">
        <f t="shared" si="22"/>
        <v>-788413.11</v>
      </c>
      <c r="I1868" t="str">
        <f t="shared" si="23"/>
        <v>Not Achieved</v>
      </c>
    </row>
    <row r="1869" spans="1:9" x14ac:dyDescent="0.25">
      <c r="A1869" t="s">
        <v>107</v>
      </c>
      <c r="B1869">
        <v>2024</v>
      </c>
      <c r="C1869" t="s">
        <v>9232</v>
      </c>
      <c r="D1869" s="83">
        <v>800000</v>
      </c>
      <c r="E1869" s="83">
        <v>24639.31</v>
      </c>
      <c r="G1869" s="34">
        <f t="shared" si="21"/>
        <v>3.07991375E-2</v>
      </c>
      <c r="H1869">
        <f t="shared" si="22"/>
        <v>-775360.69</v>
      </c>
      <c r="I1869" t="str">
        <f t="shared" si="23"/>
        <v>Not Achieved</v>
      </c>
    </row>
    <row r="1870" spans="1:9" x14ac:dyDescent="0.25">
      <c r="A1870" t="s">
        <v>107</v>
      </c>
      <c r="B1870">
        <v>2024</v>
      </c>
      <c r="C1870" t="s">
        <v>9233</v>
      </c>
      <c r="D1870" s="83">
        <v>800000</v>
      </c>
      <c r="E1870" s="83">
        <v>21971.41</v>
      </c>
      <c r="G1870" s="34">
        <f t="shared" si="21"/>
        <v>2.7464262499999999E-2</v>
      </c>
      <c r="H1870">
        <f t="shared" si="22"/>
        <v>-778028.59</v>
      </c>
      <c r="I1870" t="str">
        <f t="shared" si="23"/>
        <v>Not Achieved</v>
      </c>
    </row>
    <row r="1871" spans="1:9" x14ac:dyDescent="0.25">
      <c r="A1871" t="s">
        <v>107</v>
      </c>
      <c r="B1871">
        <v>2024</v>
      </c>
      <c r="C1871" t="s">
        <v>9234</v>
      </c>
      <c r="D1871" s="83">
        <v>800000</v>
      </c>
      <c r="E1871" s="83">
        <v>9198.39</v>
      </c>
      <c r="G1871" s="34">
        <f t="shared" si="21"/>
        <v>1.1497987499999999E-2</v>
      </c>
      <c r="H1871">
        <f t="shared" si="22"/>
        <v>-790801.61</v>
      </c>
      <c r="I1871" t="str">
        <f t="shared" si="23"/>
        <v>Not Achieved</v>
      </c>
    </row>
    <row r="1872" spans="1:9" x14ac:dyDescent="0.25">
      <c r="A1872" t="s">
        <v>107</v>
      </c>
      <c r="B1872">
        <v>2025</v>
      </c>
      <c r="C1872" t="s">
        <v>9236</v>
      </c>
      <c r="D1872" s="83">
        <v>800000</v>
      </c>
      <c r="E1872" s="83">
        <v>7143.5</v>
      </c>
      <c r="G1872" s="34">
        <f t="shared" si="21"/>
        <v>8.9293749999999998E-3</v>
      </c>
      <c r="H1872">
        <f t="shared" si="22"/>
        <v>-792856.5</v>
      </c>
      <c r="I1872" t="str">
        <f t="shared" si="23"/>
        <v>Not Achieved</v>
      </c>
    </row>
    <row r="1873" spans="1:9" x14ac:dyDescent="0.25">
      <c r="A1873" t="s">
        <v>107</v>
      </c>
      <c r="B1873">
        <v>2025</v>
      </c>
      <c r="C1873" t="s">
        <v>9237</v>
      </c>
      <c r="D1873" s="83">
        <v>800000</v>
      </c>
      <c r="E1873" s="83">
        <v>1438.32</v>
      </c>
      <c r="G1873" s="34">
        <f t="shared" si="21"/>
        <v>1.7978999999999998E-3</v>
      </c>
      <c r="H1873">
        <f t="shared" si="22"/>
        <v>-798561.68</v>
      </c>
      <c r="I1873" t="str">
        <f t="shared" si="23"/>
        <v>Not Achieved</v>
      </c>
    </row>
    <row r="1874" spans="1:9" x14ac:dyDescent="0.25">
      <c r="A1874" t="s">
        <v>1853</v>
      </c>
      <c r="B1874">
        <v>2024</v>
      </c>
      <c r="C1874" t="s">
        <v>9226</v>
      </c>
      <c r="D1874" s="83">
        <v>1200000</v>
      </c>
      <c r="E1874" s="83">
        <v>1915.91</v>
      </c>
      <c r="G1874" s="34">
        <f t="shared" si="21"/>
        <v>1.5965916666666668E-3</v>
      </c>
      <c r="H1874">
        <f t="shared" si="22"/>
        <v>-1198084.0900000001</v>
      </c>
      <c r="I1874" t="str">
        <f t="shared" si="23"/>
        <v>Not Achieved</v>
      </c>
    </row>
    <row r="1875" spans="1:9" x14ac:dyDescent="0.25">
      <c r="A1875" t="s">
        <v>1853</v>
      </c>
      <c r="B1875">
        <v>2024</v>
      </c>
      <c r="C1875" t="s">
        <v>9227</v>
      </c>
      <c r="D1875" s="83">
        <v>1200000</v>
      </c>
      <c r="E1875" s="83">
        <v>1265.57</v>
      </c>
      <c r="G1875" s="34">
        <f t="shared" si="21"/>
        <v>1.0546416666666666E-3</v>
      </c>
      <c r="H1875">
        <f t="shared" si="22"/>
        <v>-1198734.43</v>
      </c>
      <c r="I1875" t="str">
        <f t="shared" si="23"/>
        <v>Not Achieved</v>
      </c>
    </row>
    <row r="1876" spans="1:9" x14ac:dyDescent="0.25">
      <c r="A1876" t="s">
        <v>1853</v>
      </c>
      <c r="B1876">
        <v>2024</v>
      </c>
      <c r="C1876" t="s">
        <v>9228</v>
      </c>
      <c r="D1876" s="83">
        <v>1200000</v>
      </c>
      <c r="E1876" s="83">
        <v>2905.89</v>
      </c>
      <c r="G1876" s="34">
        <f t="shared" si="21"/>
        <v>2.421575E-3</v>
      </c>
      <c r="H1876">
        <f t="shared" si="22"/>
        <v>-1197094.1100000001</v>
      </c>
      <c r="I1876" t="str">
        <f t="shared" si="23"/>
        <v>Not Achieved</v>
      </c>
    </row>
    <row r="1877" spans="1:9" x14ac:dyDescent="0.25">
      <c r="A1877" t="s">
        <v>1853</v>
      </c>
      <c r="B1877">
        <v>2024</v>
      </c>
      <c r="C1877" t="s">
        <v>9230</v>
      </c>
      <c r="D1877" s="83">
        <v>1200000</v>
      </c>
      <c r="E1877" s="83">
        <v>696.35</v>
      </c>
      <c r="G1877" s="34">
        <f t="shared" si="21"/>
        <v>5.8029166666666667E-4</v>
      </c>
      <c r="H1877">
        <f t="shared" si="22"/>
        <v>-1199303.6499999999</v>
      </c>
      <c r="I1877" t="str">
        <f t="shared" si="23"/>
        <v>Not Achieved</v>
      </c>
    </row>
    <row r="1878" spans="1:9" x14ac:dyDescent="0.25">
      <c r="A1878" t="s">
        <v>1853</v>
      </c>
      <c r="B1878">
        <v>2024</v>
      </c>
      <c r="C1878" t="s">
        <v>9231</v>
      </c>
      <c r="D1878" s="83">
        <v>1200000</v>
      </c>
      <c r="E1878" s="83">
        <v>12807.61</v>
      </c>
      <c r="G1878" s="34">
        <f t="shared" si="21"/>
        <v>1.0673008333333334E-2</v>
      </c>
      <c r="H1878">
        <f t="shared" si="22"/>
        <v>-1187192.3899999999</v>
      </c>
      <c r="I1878" t="str">
        <f t="shared" si="23"/>
        <v>Not Achieved</v>
      </c>
    </row>
    <row r="1879" spans="1:9" x14ac:dyDescent="0.25">
      <c r="A1879" t="s">
        <v>1853</v>
      </c>
      <c r="B1879">
        <v>2024</v>
      </c>
      <c r="C1879" t="s">
        <v>9232</v>
      </c>
      <c r="D1879" s="83">
        <v>1200000</v>
      </c>
      <c r="E1879" s="83">
        <v>22264.99</v>
      </c>
      <c r="G1879" s="34">
        <f t="shared" si="21"/>
        <v>1.8554158333333334E-2</v>
      </c>
      <c r="H1879">
        <f t="shared" si="22"/>
        <v>-1177735.01</v>
      </c>
      <c r="I1879" t="str">
        <f t="shared" si="23"/>
        <v>Not Achieved</v>
      </c>
    </row>
    <row r="1880" spans="1:9" x14ac:dyDescent="0.25">
      <c r="A1880" t="s">
        <v>1853</v>
      </c>
      <c r="B1880">
        <v>2024</v>
      </c>
      <c r="C1880" t="s">
        <v>9233</v>
      </c>
      <c r="D1880" s="83">
        <v>1200000</v>
      </c>
      <c r="E1880" s="83">
        <v>21346.080000000002</v>
      </c>
      <c r="G1880" s="34">
        <f t="shared" si="21"/>
        <v>1.7788400000000003E-2</v>
      </c>
      <c r="H1880">
        <f t="shared" si="22"/>
        <v>-1178653.92</v>
      </c>
      <c r="I1880" t="str">
        <f t="shared" si="23"/>
        <v>Not Achieved</v>
      </c>
    </row>
    <row r="1881" spans="1:9" x14ac:dyDescent="0.25">
      <c r="A1881" t="s">
        <v>1853</v>
      </c>
      <c r="B1881">
        <v>2025</v>
      </c>
      <c r="C1881" t="s">
        <v>9235</v>
      </c>
      <c r="D1881" s="83">
        <v>1200000</v>
      </c>
      <c r="E1881" s="83">
        <v>3716.88</v>
      </c>
      <c r="G1881" s="34">
        <f t="shared" si="21"/>
        <v>3.0974000000000002E-3</v>
      </c>
      <c r="H1881">
        <f t="shared" si="22"/>
        <v>-1196283.1200000001</v>
      </c>
      <c r="I1881" t="str">
        <f t="shared" si="23"/>
        <v>Not Achieved</v>
      </c>
    </row>
    <row r="1882" spans="1:9" x14ac:dyDescent="0.25">
      <c r="A1882" t="s">
        <v>1853</v>
      </c>
      <c r="B1882">
        <v>2025</v>
      </c>
      <c r="C1882" t="s">
        <v>9236</v>
      </c>
      <c r="D1882" s="83">
        <v>1200000</v>
      </c>
      <c r="E1882" s="83">
        <v>11990.4</v>
      </c>
      <c r="G1882" s="34">
        <f t="shared" si="21"/>
        <v>9.9919999999999991E-3</v>
      </c>
      <c r="H1882">
        <f t="shared" si="22"/>
        <v>-1188009.6000000001</v>
      </c>
      <c r="I1882" t="str">
        <f t="shared" si="23"/>
        <v>Not Achieved</v>
      </c>
    </row>
    <row r="1883" spans="1:9" x14ac:dyDescent="0.25">
      <c r="A1883" t="s">
        <v>1853</v>
      </c>
      <c r="B1883">
        <v>2025</v>
      </c>
      <c r="C1883" t="s">
        <v>9237</v>
      </c>
      <c r="D1883" s="83">
        <v>1200000</v>
      </c>
      <c r="E1883" s="83">
        <v>3514.45</v>
      </c>
      <c r="G1883" s="34">
        <f t="shared" si="21"/>
        <v>2.9287083333333331E-3</v>
      </c>
      <c r="H1883">
        <f t="shared" si="22"/>
        <v>-1196485.55</v>
      </c>
      <c r="I1883" t="str">
        <f t="shared" si="23"/>
        <v>Not Achieved</v>
      </c>
    </row>
    <row r="1884" spans="1:9" x14ac:dyDescent="0.25">
      <c r="A1884" t="s">
        <v>1294</v>
      </c>
      <c r="B1884">
        <v>2024</v>
      </c>
      <c r="C1884" t="s">
        <v>9226</v>
      </c>
      <c r="D1884" s="83">
        <v>1200000</v>
      </c>
      <c r="E1884" s="83">
        <v>4696.8100000000004</v>
      </c>
      <c r="G1884" s="34">
        <f t="shared" si="21"/>
        <v>3.9140083333333341E-3</v>
      </c>
      <c r="H1884">
        <f t="shared" si="22"/>
        <v>-1195303.19</v>
      </c>
      <c r="I1884" t="str">
        <f t="shared" si="23"/>
        <v>Not Achieved</v>
      </c>
    </row>
    <row r="1885" spans="1:9" x14ac:dyDescent="0.25">
      <c r="A1885" t="s">
        <v>1294</v>
      </c>
      <c r="B1885">
        <v>2024</v>
      </c>
      <c r="C1885" t="s">
        <v>9227</v>
      </c>
      <c r="D1885" s="83">
        <v>1200000</v>
      </c>
      <c r="E1885" s="83">
        <v>3371.77</v>
      </c>
      <c r="G1885" s="34">
        <f t="shared" si="21"/>
        <v>2.8098083333333332E-3</v>
      </c>
      <c r="H1885">
        <f t="shared" si="22"/>
        <v>-1196628.23</v>
      </c>
      <c r="I1885" t="str">
        <f t="shared" si="23"/>
        <v>Not Achieved</v>
      </c>
    </row>
    <row r="1886" spans="1:9" x14ac:dyDescent="0.25">
      <c r="A1886" t="s">
        <v>1294</v>
      </c>
      <c r="B1886">
        <v>2024</v>
      </c>
      <c r="C1886" t="s">
        <v>9229</v>
      </c>
      <c r="D1886" s="83">
        <v>1200000</v>
      </c>
      <c r="E1886" s="83">
        <v>1234.52</v>
      </c>
      <c r="G1886" s="34">
        <f t="shared" si="21"/>
        <v>1.0287666666666667E-3</v>
      </c>
      <c r="H1886">
        <f t="shared" si="22"/>
        <v>-1198765.48</v>
      </c>
      <c r="I1886" t="str">
        <f t="shared" si="23"/>
        <v>Not Achieved</v>
      </c>
    </row>
    <row r="1887" spans="1:9" x14ac:dyDescent="0.25">
      <c r="A1887" t="s">
        <v>1294</v>
      </c>
      <c r="B1887">
        <v>2024</v>
      </c>
      <c r="C1887" t="s">
        <v>9232</v>
      </c>
      <c r="D1887" s="83">
        <v>1200000</v>
      </c>
      <c r="E1887" s="83">
        <v>2575.1999999999998</v>
      </c>
      <c r="G1887" s="34">
        <f t="shared" si="21"/>
        <v>2.1459999999999999E-3</v>
      </c>
      <c r="H1887">
        <f t="shared" si="22"/>
        <v>-1197424.8</v>
      </c>
      <c r="I1887" t="str">
        <f t="shared" si="23"/>
        <v>Not Achieved</v>
      </c>
    </row>
    <row r="1888" spans="1:9" x14ac:dyDescent="0.25">
      <c r="A1888" t="s">
        <v>1294</v>
      </c>
      <c r="B1888">
        <v>2024</v>
      </c>
      <c r="C1888" t="s">
        <v>9234</v>
      </c>
      <c r="D1888" s="83">
        <v>1200000</v>
      </c>
      <c r="E1888" s="83">
        <v>3367.8200000000006</v>
      </c>
      <c r="G1888" s="34">
        <f t="shared" si="21"/>
        <v>2.806516666666667E-3</v>
      </c>
      <c r="H1888">
        <f t="shared" si="22"/>
        <v>-1196632.18</v>
      </c>
      <c r="I1888" t="str">
        <f t="shared" si="23"/>
        <v>Not Achieved</v>
      </c>
    </row>
    <row r="1889" spans="1:9" x14ac:dyDescent="0.25">
      <c r="A1889" t="s">
        <v>1294</v>
      </c>
      <c r="B1889">
        <v>2025</v>
      </c>
      <c r="C1889" t="s">
        <v>9235</v>
      </c>
      <c r="D1889" s="83">
        <v>1200000</v>
      </c>
      <c r="E1889" s="83">
        <v>5502.16</v>
      </c>
      <c r="G1889" s="34">
        <f t="shared" si="21"/>
        <v>4.5851333333333331E-3</v>
      </c>
      <c r="H1889">
        <f t="shared" si="22"/>
        <v>-1194497.8400000001</v>
      </c>
      <c r="I1889" t="str">
        <f t="shared" si="23"/>
        <v>Not Achieved</v>
      </c>
    </row>
    <row r="1890" spans="1:9" x14ac:dyDescent="0.25">
      <c r="A1890" t="s">
        <v>1294</v>
      </c>
      <c r="B1890">
        <v>2025</v>
      </c>
      <c r="C1890" t="s">
        <v>9236</v>
      </c>
      <c r="D1890" s="83">
        <v>1200000</v>
      </c>
      <c r="E1890" s="83">
        <v>3883.88</v>
      </c>
      <c r="G1890" s="34">
        <f t="shared" si="21"/>
        <v>3.2365666666666669E-3</v>
      </c>
      <c r="H1890">
        <f t="shared" si="22"/>
        <v>-1196116.1200000001</v>
      </c>
      <c r="I1890" t="str">
        <f t="shared" si="23"/>
        <v>Not Achieved</v>
      </c>
    </row>
    <row r="1891" spans="1:9" x14ac:dyDescent="0.25">
      <c r="A1891" t="s">
        <v>1294</v>
      </c>
      <c r="B1891">
        <v>2025</v>
      </c>
      <c r="C1891" t="s">
        <v>9237</v>
      </c>
      <c r="D1891" s="83">
        <v>1200000</v>
      </c>
      <c r="E1891" s="83">
        <v>13384.519999999999</v>
      </c>
      <c r="G1891" s="34">
        <f t="shared" si="21"/>
        <v>1.1153766666666665E-2</v>
      </c>
      <c r="H1891">
        <f t="shared" si="22"/>
        <v>-1186615.48</v>
      </c>
      <c r="I1891" t="str">
        <f t="shared" si="23"/>
        <v>Not Achieved</v>
      </c>
    </row>
    <row r="1892" spans="1:9" x14ac:dyDescent="0.25">
      <c r="A1892" t="s">
        <v>422</v>
      </c>
      <c r="B1892">
        <v>2024</v>
      </c>
      <c r="C1892" t="s">
        <v>9226</v>
      </c>
      <c r="D1892" s="83">
        <v>2000000</v>
      </c>
      <c r="E1892" s="83">
        <v>2951.8599999999997</v>
      </c>
      <c r="G1892" s="34">
        <f t="shared" si="21"/>
        <v>1.4759299999999999E-3</v>
      </c>
      <c r="H1892">
        <f t="shared" si="22"/>
        <v>-1997048.14</v>
      </c>
      <c r="I1892" t="str">
        <f t="shared" si="23"/>
        <v>Not Achieved</v>
      </c>
    </row>
    <row r="1893" spans="1:9" x14ac:dyDescent="0.25">
      <c r="A1893" t="s">
        <v>422</v>
      </c>
      <c r="B1893">
        <v>2024</v>
      </c>
      <c r="C1893" t="s">
        <v>9227</v>
      </c>
      <c r="D1893" s="83">
        <v>2000000</v>
      </c>
      <c r="E1893" s="83">
        <v>1250.28</v>
      </c>
      <c r="G1893" s="34">
        <f t="shared" si="21"/>
        <v>6.2513999999999994E-4</v>
      </c>
      <c r="H1893">
        <f t="shared" si="22"/>
        <v>-1998749.72</v>
      </c>
      <c r="I1893" t="str">
        <f t="shared" si="23"/>
        <v>Not Achieved</v>
      </c>
    </row>
    <row r="1894" spans="1:9" x14ac:dyDescent="0.25">
      <c r="A1894" t="s">
        <v>422</v>
      </c>
      <c r="B1894">
        <v>2024</v>
      </c>
      <c r="C1894" t="s">
        <v>9228</v>
      </c>
      <c r="D1894" s="83">
        <v>2000000</v>
      </c>
      <c r="E1894" s="83">
        <v>4987.2700000000004</v>
      </c>
      <c r="G1894" s="34">
        <f t="shared" si="21"/>
        <v>2.4936350000000001E-3</v>
      </c>
      <c r="H1894">
        <f t="shared" si="22"/>
        <v>-1995012.73</v>
      </c>
      <c r="I1894" t="str">
        <f t="shared" si="23"/>
        <v>Not Achieved</v>
      </c>
    </row>
    <row r="1895" spans="1:9" x14ac:dyDescent="0.25">
      <c r="A1895" t="s">
        <v>422</v>
      </c>
      <c r="B1895">
        <v>2024</v>
      </c>
      <c r="C1895" t="s">
        <v>9229</v>
      </c>
      <c r="D1895" s="83">
        <v>2000000</v>
      </c>
      <c r="E1895" s="83">
        <v>1889.22</v>
      </c>
      <c r="G1895" s="34">
        <f t="shared" si="21"/>
        <v>9.4461000000000002E-4</v>
      </c>
      <c r="H1895">
        <f t="shared" si="22"/>
        <v>-1998110.78</v>
      </c>
      <c r="I1895" t="str">
        <f t="shared" si="23"/>
        <v>Not Achieved</v>
      </c>
    </row>
    <row r="1896" spans="1:9" x14ac:dyDescent="0.25">
      <c r="A1896" t="s">
        <v>422</v>
      </c>
      <c r="B1896">
        <v>2024</v>
      </c>
      <c r="C1896" t="s">
        <v>9230</v>
      </c>
      <c r="D1896" s="83">
        <v>2000000</v>
      </c>
      <c r="E1896" s="83">
        <v>1247.1300000000001</v>
      </c>
      <c r="G1896" s="34">
        <f t="shared" si="21"/>
        <v>6.2356500000000008E-4</v>
      </c>
      <c r="H1896">
        <f t="shared" si="22"/>
        <v>-1998752.87</v>
      </c>
      <c r="I1896" t="str">
        <f t="shared" si="23"/>
        <v>Not Achieved</v>
      </c>
    </row>
    <row r="1897" spans="1:9" x14ac:dyDescent="0.25">
      <c r="A1897" t="s">
        <v>422</v>
      </c>
      <c r="B1897">
        <v>2024</v>
      </c>
      <c r="C1897" t="s">
        <v>9231</v>
      </c>
      <c r="D1897" s="83">
        <v>2000000</v>
      </c>
      <c r="E1897" s="83">
        <v>4461.9799999999996</v>
      </c>
      <c r="G1897" s="34">
        <f t="shared" si="21"/>
        <v>2.23099E-3</v>
      </c>
      <c r="H1897">
        <f t="shared" si="22"/>
        <v>-1995538.02</v>
      </c>
      <c r="I1897" t="str">
        <f t="shared" si="23"/>
        <v>Not Achieved</v>
      </c>
    </row>
    <row r="1898" spans="1:9" x14ac:dyDescent="0.25">
      <c r="A1898" t="s">
        <v>422</v>
      </c>
      <c r="B1898">
        <v>2024</v>
      </c>
      <c r="C1898" t="s">
        <v>9232</v>
      </c>
      <c r="D1898" s="83">
        <v>2000000</v>
      </c>
      <c r="E1898" s="83">
        <v>9300.5300000000007</v>
      </c>
      <c r="G1898" s="34">
        <f t="shared" si="21"/>
        <v>4.6502650000000006E-3</v>
      </c>
      <c r="H1898">
        <f t="shared" si="22"/>
        <v>-1990699.47</v>
      </c>
      <c r="I1898" t="str">
        <f t="shared" si="23"/>
        <v>Not Achieved</v>
      </c>
    </row>
    <row r="1899" spans="1:9" x14ac:dyDescent="0.25">
      <c r="A1899" t="s">
        <v>422</v>
      </c>
      <c r="B1899">
        <v>2024</v>
      </c>
      <c r="C1899" t="s">
        <v>9233</v>
      </c>
      <c r="D1899" s="83">
        <v>2000000</v>
      </c>
      <c r="E1899" s="83">
        <v>9478.7100000000009</v>
      </c>
      <c r="G1899" s="34">
        <f t="shared" si="21"/>
        <v>4.7393550000000007E-3</v>
      </c>
      <c r="H1899">
        <f t="shared" si="22"/>
        <v>-1990521.29</v>
      </c>
      <c r="I1899" t="str">
        <f t="shared" si="23"/>
        <v>Not Achieved</v>
      </c>
    </row>
    <row r="1900" spans="1:9" x14ac:dyDescent="0.25">
      <c r="A1900" t="s">
        <v>422</v>
      </c>
      <c r="B1900">
        <v>2024</v>
      </c>
      <c r="C1900" t="s">
        <v>9234</v>
      </c>
      <c r="D1900" s="83">
        <v>2000000</v>
      </c>
      <c r="E1900" s="83">
        <v>10233.66</v>
      </c>
      <c r="G1900" s="34">
        <f t="shared" si="21"/>
        <v>5.1168300000000002E-3</v>
      </c>
      <c r="H1900">
        <f t="shared" si="22"/>
        <v>-1989766.34</v>
      </c>
      <c r="I1900" t="str">
        <f t="shared" si="23"/>
        <v>Not Achieved</v>
      </c>
    </row>
    <row r="1901" spans="1:9" x14ac:dyDescent="0.25">
      <c r="A1901" t="s">
        <v>422</v>
      </c>
      <c r="B1901">
        <v>2025</v>
      </c>
      <c r="C1901" t="s">
        <v>9235</v>
      </c>
      <c r="D1901" s="83">
        <v>2000000</v>
      </c>
      <c r="E1901" s="83">
        <v>5491.02</v>
      </c>
      <c r="G1901" s="34">
        <f t="shared" si="21"/>
        <v>2.7455100000000001E-3</v>
      </c>
      <c r="H1901">
        <f t="shared" si="22"/>
        <v>-1994508.98</v>
      </c>
      <c r="I1901" t="str">
        <f t="shared" si="23"/>
        <v>Not Achieved</v>
      </c>
    </row>
    <row r="1902" spans="1:9" x14ac:dyDescent="0.25">
      <c r="A1902" t="s">
        <v>422</v>
      </c>
      <c r="B1902">
        <v>2025</v>
      </c>
      <c r="C1902" t="s">
        <v>9236</v>
      </c>
      <c r="D1902" s="83">
        <v>2000000</v>
      </c>
      <c r="E1902" s="83">
        <v>3922.79</v>
      </c>
      <c r="G1902" s="34">
        <f t="shared" si="21"/>
        <v>1.9613949999999999E-3</v>
      </c>
      <c r="H1902">
        <f t="shared" si="22"/>
        <v>-1996077.21</v>
      </c>
      <c r="I1902" t="str">
        <f t="shared" si="23"/>
        <v>Not Achieved</v>
      </c>
    </row>
    <row r="1903" spans="1:9" x14ac:dyDescent="0.25">
      <c r="A1903" t="s">
        <v>422</v>
      </c>
      <c r="B1903">
        <v>2025</v>
      </c>
      <c r="C1903" t="s">
        <v>9237</v>
      </c>
      <c r="D1903" s="83">
        <v>2000000</v>
      </c>
      <c r="E1903" s="83">
        <v>13492.44</v>
      </c>
      <c r="G1903" s="34">
        <f t="shared" si="21"/>
        <v>6.7462200000000007E-3</v>
      </c>
      <c r="H1903">
        <f t="shared" si="22"/>
        <v>-1986507.56</v>
      </c>
      <c r="I1903" t="str">
        <f t="shared" si="23"/>
        <v>Not Achieved</v>
      </c>
    </row>
    <row r="1904" spans="1:9" x14ac:dyDescent="0.25">
      <c r="A1904" t="s">
        <v>312</v>
      </c>
      <c r="B1904">
        <v>2024</v>
      </c>
      <c r="C1904" t="s">
        <v>9226</v>
      </c>
      <c r="D1904" s="83">
        <v>2000000</v>
      </c>
      <c r="E1904" s="83">
        <v>3966.5</v>
      </c>
      <c r="G1904" s="34">
        <f t="shared" si="21"/>
        <v>1.9832500000000002E-3</v>
      </c>
      <c r="H1904">
        <f t="shared" si="22"/>
        <v>-1996033.5</v>
      </c>
      <c r="I1904" t="str">
        <f t="shared" si="23"/>
        <v>Not Achieved</v>
      </c>
    </row>
    <row r="1905" spans="1:9" x14ac:dyDescent="0.25">
      <c r="A1905" t="s">
        <v>312</v>
      </c>
      <c r="B1905">
        <v>2024</v>
      </c>
      <c r="C1905" t="s">
        <v>9227</v>
      </c>
      <c r="D1905" s="83">
        <v>2000000</v>
      </c>
      <c r="E1905" s="83">
        <v>5010.08</v>
      </c>
      <c r="G1905" s="34">
        <f t="shared" si="21"/>
        <v>2.50504E-3</v>
      </c>
      <c r="H1905">
        <f t="shared" si="22"/>
        <v>-1994989.92</v>
      </c>
      <c r="I1905" t="str">
        <f t="shared" si="23"/>
        <v>Not Achieved</v>
      </c>
    </row>
    <row r="1906" spans="1:9" x14ac:dyDescent="0.25">
      <c r="A1906" t="s">
        <v>312</v>
      </c>
      <c r="B1906">
        <v>2024</v>
      </c>
      <c r="C1906" t="s">
        <v>9229</v>
      </c>
      <c r="D1906" s="83">
        <v>2000000</v>
      </c>
      <c r="E1906" s="83">
        <v>12970.1</v>
      </c>
      <c r="G1906" s="34">
        <f t="shared" si="21"/>
        <v>6.48505E-3</v>
      </c>
      <c r="H1906">
        <f t="shared" si="22"/>
        <v>-1987029.9</v>
      </c>
      <c r="I1906" t="str">
        <f t="shared" si="23"/>
        <v>Not Achieved</v>
      </c>
    </row>
    <row r="1907" spans="1:9" x14ac:dyDescent="0.25">
      <c r="A1907" t="s">
        <v>312</v>
      </c>
      <c r="B1907">
        <v>2024</v>
      </c>
      <c r="C1907" t="s">
        <v>9230</v>
      </c>
      <c r="D1907" s="83">
        <v>2000000</v>
      </c>
      <c r="E1907" s="83">
        <v>14759.31</v>
      </c>
      <c r="G1907" s="34">
        <f t="shared" si="21"/>
        <v>7.3796549999999997E-3</v>
      </c>
      <c r="H1907">
        <f t="shared" si="22"/>
        <v>-1985240.69</v>
      </c>
      <c r="I1907" t="str">
        <f t="shared" si="23"/>
        <v>Not Achieved</v>
      </c>
    </row>
    <row r="1908" spans="1:9" x14ac:dyDescent="0.25">
      <c r="A1908" t="s">
        <v>312</v>
      </c>
      <c r="B1908">
        <v>2024</v>
      </c>
      <c r="C1908" t="s">
        <v>9231</v>
      </c>
      <c r="D1908" s="83">
        <v>2000000</v>
      </c>
      <c r="E1908" s="83">
        <v>10038.23</v>
      </c>
      <c r="G1908" s="34">
        <f t="shared" si="21"/>
        <v>5.0191150000000002E-3</v>
      </c>
      <c r="H1908">
        <f t="shared" si="22"/>
        <v>-1989961.77</v>
      </c>
      <c r="I1908" t="str">
        <f t="shared" si="23"/>
        <v>Not Achieved</v>
      </c>
    </row>
    <row r="1909" spans="1:9" x14ac:dyDescent="0.25">
      <c r="A1909" t="s">
        <v>312</v>
      </c>
      <c r="B1909">
        <v>2024</v>
      </c>
      <c r="C1909" t="s">
        <v>9232</v>
      </c>
      <c r="D1909" s="83">
        <v>2000000</v>
      </c>
      <c r="E1909" s="83">
        <v>17937.059999999998</v>
      </c>
      <c r="G1909" s="34">
        <f t="shared" si="21"/>
        <v>8.9685299999999989E-3</v>
      </c>
      <c r="H1909">
        <f t="shared" si="22"/>
        <v>-1982062.94</v>
      </c>
      <c r="I1909" t="str">
        <f t="shared" si="23"/>
        <v>Not Achieved</v>
      </c>
    </row>
    <row r="1910" spans="1:9" x14ac:dyDescent="0.25">
      <c r="A1910" t="s">
        <v>312</v>
      </c>
      <c r="B1910">
        <v>2024</v>
      </c>
      <c r="C1910" t="s">
        <v>9233</v>
      </c>
      <c r="D1910" s="83">
        <v>2000000</v>
      </c>
      <c r="E1910" s="83">
        <v>568.91</v>
      </c>
      <c r="G1910" s="34">
        <f t="shared" si="21"/>
        <v>2.8445499999999997E-4</v>
      </c>
      <c r="H1910">
        <f t="shared" si="22"/>
        <v>-1999431.09</v>
      </c>
      <c r="I1910" t="str">
        <f t="shared" si="23"/>
        <v>Not Achieved</v>
      </c>
    </row>
    <row r="1911" spans="1:9" x14ac:dyDescent="0.25">
      <c r="A1911" t="s">
        <v>312</v>
      </c>
      <c r="B1911">
        <v>2024</v>
      </c>
      <c r="C1911" t="s">
        <v>9234</v>
      </c>
      <c r="D1911" s="83">
        <v>2000000</v>
      </c>
      <c r="E1911" s="83">
        <v>7386.0400000000009</v>
      </c>
      <c r="G1911" s="34">
        <f t="shared" si="21"/>
        <v>3.6930200000000004E-3</v>
      </c>
      <c r="H1911">
        <f t="shared" si="22"/>
        <v>-1992613.96</v>
      </c>
      <c r="I1911" t="str">
        <f t="shared" si="23"/>
        <v>Not Achieved</v>
      </c>
    </row>
    <row r="1912" spans="1:9" x14ac:dyDescent="0.25">
      <c r="A1912" t="s">
        <v>312</v>
      </c>
      <c r="B1912">
        <v>2025</v>
      </c>
      <c r="C1912" t="s">
        <v>9235</v>
      </c>
      <c r="D1912" s="83">
        <v>2000000</v>
      </c>
      <c r="E1912" s="83">
        <v>665.87</v>
      </c>
      <c r="G1912" s="34">
        <f t="shared" si="21"/>
        <v>3.3293500000000002E-4</v>
      </c>
      <c r="H1912">
        <f t="shared" si="22"/>
        <v>-1999334.13</v>
      </c>
      <c r="I1912" t="str">
        <f t="shared" si="23"/>
        <v>Not Achieved</v>
      </c>
    </row>
    <row r="1913" spans="1:9" x14ac:dyDescent="0.25">
      <c r="A1913" t="s">
        <v>312</v>
      </c>
      <c r="B1913">
        <v>2025</v>
      </c>
      <c r="C1913" t="s">
        <v>9236</v>
      </c>
      <c r="D1913" s="83">
        <v>2000000</v>
      </c>
      <c r="E1913" s="83">
        <v>2010.44</v>
      </c>
      <c r="G1913" s="34">
        <f t="shared" si="21"/>
        <v>1.00522E-3</v>
      </c>
      <c r="H1913">
        <f t="shared" si="22"/>
        <v>-1997989.56</v>
      </c>
      <c r="I1913" t="str">
        <f t="shared" si="23"/>
        <v>Not Achieved</v>
      </c>
    </row>
    <row r="1914" spans="1:9" x14ac:dyDescent="0.25">
      <c r="A1914" t="s">
        <v>312</v>
      </c>
      <c r="B1914">
        <v>2025</v>
      </c>
      <c r="C1914" t="s">
        <v>9237</v>
      </c>
      <c r="D1914" s="83">
        <v>2000000</v>
      </c>
      <c r="E1914" s="83">
        <v>6674.35</v>
      </c>
      <c r="G1914" s="34">
        <f t="shared" si="21"/>
        <v>3.3371750000000004E-3</v>
      </c>
      <c r="H1914">
        <f t="shared" si="22"/>
        <v>-1993325.65</v>
      </c>
      <c r="I1914" t="str">
        <f t="shared" si="23"/>
        <v>Not Achieved</v>
      </c>
    </row>
    <row r="1915" spans="1:9" x14ac:dyDescent="0.25">
      <c r="A1915" t="s">
        <v>1413</v>
      </c>
      <c r="B1915">
        <v>2024</v>
      </c>
      <c r="C1915" t="s">
        <v>9227</v>
      </c>
      <c r="D1915" s="83">
        <v>800000</v>
      </c>
      <c r="E1915" s="83">
        <v>16568.650000000001</v>
      </c>
      <c r="G1915" s="34">
        <f t="shared" si="21"/>
        <v>2.0710812500000002E-2</v>
      </c>
      <c r="H1915">
        <f t="shared" si="22"/>
        <v>-783431.35</v>
      </c>
      <c r="I1915" t="str">
        <f t="shared" si="23"/>
        <v>Not Achieved</v>
      </c>
    </row>
    <row r="1916" spans="1:9" x14ac:dyDescent="0.25">
      <c r="A1916" t="s">
        <v>1413</v>
      </c>
      <c r="B1916">
        <v>2024</v>
      </c>
      <c r="C1916" t="s">
        <v>9228</v>
      </c>
      <c r="D1916" s="83">
        <v>800000</v>
      </c>
      <c r="E1916" s="83">
        <v>8165.77</v>
      </c>
      <c r="G1916" s="34">
        <f t="shared" si="21"/>
        <v>1.02072125E-2</v>
      </c>
      <c r="H1916">
        <f t="shared" si="22"/>
        <v>-791834.23</v>
      </c>
      <c r="I1916" t="str">
        <f t="shared" si="23"/>
        <v>Not Achieved</v>
      </c>
    </row>
    <row r="1917" spans="1:9" x14ac:dyDescent="0.25">
      <c r="A1917" t="s">
        <v>1413</v>
      </c>
      <c r="B1917">
        <v>2024</v>
      </c>
      <c r="C1917" t="s">
        <v>9229</v>
      </c>
      <c r="D1917" s="83">
        <v>800000</v>
      </c>
      <c r="E1917" s="83">
        <v>15710.94</v>
      </c>
      <c r="G1917" s="34">
        <f t="shared" si="21"/>
        <v>1.9638675000000001E-2</v>
      </c>
      <c r="H1917">
        <f t="shared" si="22"/>
        <v>-784289.06</v>
      </c>
      <c r="I1917" t="str">
        <f t="shared" si="23"/>
        <v>Not Achieved</v>
      </c>
    </row>
    <row r="1918" spans="1:9" x14ac:dyDescent="0.25">
      <c r="A1918" t="s">
        <v>1413</v>
      </c>
      <c r="B1918">
        <v>2024</v>
      </c>
      <c r="C1918" t="s">
        <v>9230</v>
      </c>
      <c r="D1918" s="83">
        <v>800000</v>
      </c>
      <c r="E1918" s="83">
        <v>359.76</v>
      </c>
      <c r="G1918" s="34">
        <f t="shared" si="21"/>
        <v>4.4969999999999998E-4</v>
      </c>
      <c r="H1918">
        <f t="shared" si="22"/>
        <v>-799640.24</v>
      </c>
      <c r="I1918" t="str">
        <f t="shared" si="23"/>
        <v>Not Achieved</v>
      </c>
    </row>
    <row r="1919" spans="1:9" x14ac:dyDescent="0.25">
      <c r="A1919" t="s">
        <v>1413</v>
      </c>
      <c r="B1919">
        <v>2024</v>
      </c>
      <c r="C1919" t="s">
        <v>9231</v>
      </c>
      <c r="D1919" s="83">
        <v>800000</v>
      </c>
      <c r="E1919" s="83">
        <v>17282.919999999998</v>
      </c>
      <c r="G1919" s="34">
        <f t="shared" si="21"/>
        <v>2.1603649999999999E-2</v>
      </c>
      <c r="H1919">
        <f t="shared" si="22"/>
        <v>-782717.08</v>
      </c>
      <c r="I1919" t="str">
        <f t="shared" si="23"/>
        <v>Not Achieved</v>
      </c>
    </row>
    <row r="1920" spans="1:9" x14ac:dyDescent="0.25">
      <c r="A1920" t="s">
        <v>1413</v>
      </c>
      <c r="B1920">
        <v>2024</v>
      </c>
      <c r="C1920" t="s">
        <v>9232</v>
      </c>
      <c r="D1920" s="83">
        <v>800000</v>
      </c>
      <c r="E1920" s="83">
        <v>8010.0599999999995</v>
      </c>
      <c r="G1920" s="34">
        <f t="shared" si="21"/>
        <v>1.0012574999999999E-2</v>
      </c>
      <c r="H1920">
        <f t="shared" si="22"/>
        <v>-791989.94</v>
      </c>
      <c r="I1920" t="str">
        <f t="shared" si="23"/>
        <v>Not Achieved</v>
      </c>
    </row>
    <row r="1921" spans="1:9" x14ac:dyDescent="0.25">
      <c r="A1921" t="s">
        <v>1413</v>
      </c>
      <c r="B1921">
        <v>2024</v>
      </c>
      <c r="C1921" t="s">
        <v>9233</v>
      </c>
      <c r="D1921" s="83">
        <v>800000</v>
      </c>
      <c r="E1921" s="83">
        <v>1920.7</v>
      </c>
      <c r="G1921" s="34">
        <f t="shared" si="21"/>
        <v>2.4008750000000002E-3</v>
      </c>
      <c r="H1921">
        <f t="shared" si="22"/>
        <v>-798079.3</v>
      </c>
      <c r="I1921" t="str">
        <f t="shared" si="23"/>
        <v>Not Achieved</v>
      </c>
    </row>
    <row r="1922" spans="1:9" x14ac:dyDescent="0.25">
      <c r="A1922" t="s">
        <v>1413</v>
      </c>
      <c r="B1922">
        <v>2024</v>
      </c>
      <c r="C1922" t="s">
        <v>9234</v>
      </c>
      <c r="D1922" s="83">
        <v>800000</v>
      </c>
      <c r="E1922" s="83">
        <v>7871.08</v>
      </c>
      <c r="G1922" s="34">
        <f t="shared" ref="G1922:G1985" si="24">E1922/D1922</f>
        <v>9.8388499999999997E-3</v>
      </c>
      <c r="H1922">
        <f t="shared" ref="H1922:H1985" si="25">E1922-D1922</f>
        <v>-792128.92</v>
      </c>
      <c r="I1922" t="str">
        <f t="shared" ref="I1922:I1985" si="26">IF(H1922&gt;=0,"Achieved","Not Achieved")</f>
        <v>Not Achieved</v>
      </c>
    </row>
    <row r="1923" spans="1:9" x14ac:dyDescent="0.25">
      <c r="A1923" t="s">
        <v>1413</v>
      </c>
      <c r="B1923">
        <v>2025</v>
      </c>
      <c r="C1923" t="s">
        <v>9236</v>
      </c>
      <c r="D1923" s="83">
        <v>800000</v>
      </c>
      <c r="E1923" s="83">
        <v>4824.58</v>
      </c>
      <c r="G1923" s="34">
        <f t="shared" si="24"/>
        <v>6.0307249999999998E-3</v>
      </c>
      <c r="H1923">
        <f t="shared" si="25"/>
        <v>-795175.42</v>
      </c>
      <c r="I1923" t="str">
        <f t="shared" si="26"/>
        <v>Not Achieved</v>
      </c>
    </row>
    <row r="1924" spans="1:9" x14ac:dyDescent="0.25">
      <c r="A1924" t="s">
        <v>1413</v>
      </c>
      <c r="B1924">
        <v>2025</v>
      </c>
      <c r="C1924" t="s">
        <v>9237</v>
      </c>
      <c r="D1924" s="83">
        <v>800000</v>
      </c>
      <c r="E1924" s="83">
        <v>14204.27</v>
      </c>
      <c r="G1924" s="34">
        <f t="shared" si="24"/>
        <v>1.7755337499999999E-2</v>
      </c>
      <c r="H1924">
        <f t="shared" si="25"/>
        <v>-785795.73</v>
      </c>
      <c r="I1924" t="str">
        <f t="shared" si="26"/>
        <v>Not Achieved</v>
      </c>
    </row>
    <row r="1925" spans="1:9" x14ac:dyDescent="0.25">
      <c r="A1925" t="s">
        <v>426</v>
      </c>
      <c r="B1925">
        <v>2024</v>
      </c>
      <c r="C1925" t="s">
        <v>9226</v>
      </c>
      <c r="D1925" s="83">
        <v>1500000</v>
      </c>
      <c r="E1925" s="83">
        <v>4648.2699999999995</v>
      </c>
      <c r="G1925" s="34">
        <f t="shared" si="24"/>
        <v>3.0988466666666665E-3</v>
      </c>
      <c r="H1925">
        <f t="shared" si="25"/>
        <v>-1495351.73</v>
      </c>
      <c r="I1925" t="str">
        <f t="shared" si="26"/>
        <v>Not Achieved</v>
      </c>
    </row>
    <row r="1926" spans="1:9" x14ac:dyDescent="0.25">
      <c r="A1926" t="s">
        <v>426</v>
      </c>
      <c r="B1926">
        <v>2024</v>
      </c>
      <c r="C1926" t="s">
        <v>9227</v>
      </c>
      <c r="D1926" s="83">
        <v>1500000</v>
      </c>
      <c r="E1926" s="83">
        <v>2921.5299999999997</v>
      </c>
      <c r="G1926" s="34">
        <f t="shared" si="24"/>
        <v>1.9476866666666664E-3</v>
      </c>
      <c r="H1926">
        <f t="shared" si="25"/>
        <v>-1497078.47</v>
      </c>
      <c r="I1926" t="str">
        <f t="shared" si="26"/>
        <v>Not Achieved</v>
      </c>
    </row>
    <row r="1927" spans="1:9" x14ac:dyDescent="0.25">
      <c r="A1927" t="s">
        <v>426</v>
      </c>
      <c r="B1927">
        <v>2024</v>
      </c>
      <c r="C1927" t="s">
        <v>9228</v>
      </c>
      <c r="D1927" s="83">
        <v>1500000</v>
      </c>
      <c r="E1927" s="83">
        <v>2164.2199999999998</v>
      </c>
      <c r="G1927" s="34">
        <f t="shared" si="24"/>
        <v>1.4428133333333332E-3</v>
      </c>
      <c r="H1927">
        <f t="shared" si="25"/>
        <v>-1497835.78</v>
      </c>
      <c r="I1927" t="str">
        <f t="shared" si="26"/>
        <v>Not Achieved</v>
      </c>
    </row>
    <row r="1928" spans="1:9" x14ac:dyDescent="0.25">
      <c r="A1928" t="s">
        <v>426</v>
      </c>
      <c r="B1928">
        <v>2024</v>
      </c>
      <c r="C1928" t="s">
        <v>9229</v>
      </c>
      <c r="D1928" s="83">
        <v>1500000</v>
      </c>
      <c r="E1928" s="83">
        <v>11648.119999999999</v>
      </c>
      <c r="G1928" s="34">
        <f t="shared" si="24"/>
        <v>7.7654133333333328E-3</v>
      </c>
      <c r="H1928">
        <f t="shared" si="25"/>
        <v>-1488351.88</v>
      </c>
      <c r="I1928" t="str">
        <f t="shared" si="26"/>
        <v>Not Achieved</v>
      </c>
    </row>
    <row r="1929" spans="1:9" x14ac:dyDescent="0.25">
      <c r="A1929" t="s">
        <v>426</v>
      </c>
      <c r="B1929">
        <v>2024</v>
      </c>
      <c r="C1929" t="s">
        <v>9230</v>
      </c>
      <c r="D1929" s="83">
        <v>1500000</v>
      </c>
      <c r="E1929" s="83">
        <v>8319.11</v>
      </c>
      <c r="G1929" s="34">
        <f t="shared" si="24"/>
        <v>5.5460733333333335E-3</v>
      </c>
      <c r="H1929">
        <f t="shared" si="25"/>
        <v>-1491680.89</v>
      </c>
      <c r="I1929" t="str">
        <f t="shared" si="26"/>
        <v>Not Achieved</v>
      </c>
    </row>
    <row r="1930" spans="1:9" x14ac:dyDescent="0.25">
      <c r="A1930" t="s">
        <v>426</v>
      </c>
      <c r="B1930">
        <v>2024</v>
      </c>
      <c r="C1930" t="s">
        <v>9232</v>
      </c>
      <c r="D1930" s="83">
        <v>1500000</v>
      </c>
      <c r="E1930" s="83">
        <v>2810.26</v>
      </c>
      <c r="G1930" s="34">
        <f t="shared" si="24"/>
        <v>1.8735066666666668E-3</v>
      </c>
      <c r="H1930">
        <f t="shared" si="25"/>
        <v>-1497189.74</v>
      </c>
      <c r="I1930" t="str">
        <f t="shared" si="26"/>
        <v>Not Achieved</v>
      </c>
    </row>
    <row r="1931" spans="1:9" x14ac:dyDescent="0.25">
      <c r="A1931" t="s">
        <v>426</v>
      </c>
      <c r="B1931">
        <v>2024</v>
      </c>
      <c r="C1931" t="s">
        <v>9233</v>
      </c>
      <c r="D1931" s="83">
        <v>1500000</v>
      </c>
      <c r="E1931" s="83">
        <v>9701.1200000000008</v>
      </c>
      <c r="G1931" s="34">
        <f t="shared" si="24"/>
        <v>6.467413333333334E-3</v>
      </c>
      <c r="H1931">
        <f t="shared" si="25"/>
        <v>-1490298.8799999999</v>
      </c>
      <c r="I1931" t="str">
        <f t="shared" si="26"/>
        <v>Not Achieved</v>
      </c>
    </row>
    <row r="1932" spans="1:9" x14ac:dyDescent="0.25">
      <c r="A1932" t="s">
        <v>426</v>
      </c>
      <c r="B1932">
        <v>2024</v>
      </c>
      <c r="C1932" t="s">
        <v>9234</v>
      </c>
      <c r="D1932" s="83">
        <v>1500000</v>
      </c>
      <c r="E1932" s="83">
        <v>2746</v>
      </c>
      <c r="G1932" s="34">
        <f t="shared" si="24"/>
        <v>1.8306666666666666E-3</v>
      </c>
      <c r="H1932">
        <f t="shared" si="25"/>
        <v>-1497254</v>
      </c>
      <c r="I1932" t="str">
        <f t="shared" si="26"/>
        <v>Not Achieved</v>
      </c>
    </row>
    <row r="1933" spans="1:9" x14ac:dyDescent="0.25">
      <c r="A1933" t="s">
        <v>426</v>
      </c>
      <c r="B1933">
        <v>2025</v>
      </c>
      <c r="C1933" t="s">
        <v>9236</v>
      </c>
      <c r="D1933" s="83">
        <v>1500000</v>
      </c>
      <c r="E1933" s="83">
        <v>2302.2799999999997</v>
      </c>
      <c r="G1933" s="34">
        <f t="shared" si="24"/>
        <v>1.5348533333333332E-3</v>
      </c>
      <c r="H1933">
        <f t="shared" si="25"/>
        <v>-1497697.72</v>
      </c>
      <c r="I1933" t="str">
        <f t="shared" si="26"/>
        <v>Not Achieved</v>
      </c>
    </row>
    <row r="1934" spans="1:9" x14ac:dyDescent="0.25">
      <c r="A1934" t="s">
        <v>426</v>
      </c>
      <c r="B1934">
        <v>2025</v>
      </c>
      <c r="C1934" t="s">
        <v>9237</v>
      </c>
      <c r="D1934" s="83">
        <v>1500000</v>
      </c>
      <c r="E1934" s="83">
        <v>4734.41</v>
      </c>
      <c r="G1934" s="34">
        <f t="shared" si="24"/>
        <v>3.1562733333333334E-3</v>
      </c>
      <c r="H1934">
        <f t="shared" si="25"/>
        <v>-1495265.59</v>
      </c>
      <c r="I1934" t="str">
        <f t="shared" si="26"/>
        <v>Not Achieved</v>
      </c>
    </row>
    <row r="1935" spans="1:9" x14ac:dyDescent="0.25">
      <c r="A1935" t="s">
        <v>712</v>
      </c>
      <c r="B1935">
        <v>2024</v>
      </c>
      <c r="C1935" t="s">
        <v>9226</v>
      </c>
      <c r="D1935" s="83">
        <v>2000000</v>
      </c>
      <c r="E1935" s="83">
        <v>874.06</v>
      </c>
      <c r="G1935" s="34">
        <f t="shared" si="24"/>
        <v>4.3702999999999998E-4</v>
      </c>
      <c r="H1935">
        <f t="shared" si="25"/>
        <v>-1999125.94</v>
      </c>
      <c r="I1935" t="str">
        <f t="shared" si="26"/>
        <v>Not Achieved</v>
      </c>
    </row>
    <row r="1936" spans="1:9" x14ac:dyDescent="0.25">
      <c r="A1936" t="s">
        <v>712</v>
      </c>
      <c r="B1936">
        <v>2024</v>
      </c>
      <c r="C1936" t="s">
        <v>9227</v>
      </c>
      <c r="D1936" s="83">
        <v>2000000</v>
      </c>
      <c r="E1936" s="83">
        <v>5004.2699999999995</v>
      </c>
      <c r="G1936" s="34">
        <f t="shared" si="24"/>
        <v>2.5021349999999999E-3</v>
      </c>
      <c r="H1936">
        <f t="shared" si="25"/>
        <v>-1994995.73</v>
      </c>
      <c r="I1936" t="str">
        <f t="shared" si="26"/>
        <v>Not Achieved</v>
      </c>
    </row>
    <row r="1937" spans="1:9" x14ac:dyDescent="0.25">
      <c r="A1937" t="s">
        <v>712</v>
      </c>
      <c r="B1937">
        <v>2024</v>
      </c>
      <c r="C1937" t="s">
        <v>9228</v>
      </c>
      <c r="D1937" s="83">
        <v>2000000</v>
      </c>
      <c r="E1937" s="83">
        <v>2786.85</v>
      </c>
      <c r="G1937" s="34">
        <f t="shared" si="24"/>
        <v>1.393425E-3</v>
      </c>
      <c r="H1937">
        <f t="shared" si="25"/>
        <v>-1997213.15</v>
      </c>
      <c r="I1937" t="str">
        <f t="shared" si="26"/>
        <v>Not Achieved</v>
      </c>
    </row>
    <row r="1938" spans="1:9" x14ac:dyDescent="0.25">
      <c r="A1938" t="s">
        <v>712</v>
      </c>
      <c r="B1938">
        <v>2024</v>
      </c>
      <c r="C1938" t="s">
        <v>9229</v>
      </c>
      <c r="D1938" s="83">
        <v>2000000</v>
      </c>
      <c r="E1938" s="83">
        <v>733.28</v>
      </c>
      <c r="G1938" s="34">
        <f t="shared" si="24"/>
        <v>3.6664E-4</v>
      </c>
      <c r="H1938">
        <f t="shared" si="25"/>
        <v>-1999266.72</v>
      </c>
      <c r="I1938" t="str">
        <f t="shared" si="26"/>
        <v>Not Achieved</v>
      </c>
    </row>
    <row r="1939" spans="1:9" x14ac:dyDescent="0.25">
      <c r="A1939" t="s">
        <v>712</v>
      </c>
      <c r="B1939">
        <v>2024</v>
      </c>
      <c r="C1939" t="s">
        <v>9230</v>
      </c>
      <c r="D1939" s="83">
        <v>2000000</v>
      </c>
      <c r="E1939" s="83">
        <v>5834.91</v>
      </c>
      <c r="G1939" s="34">
        <f t="shared" si="24"/>
        <v>2.9174549999999998E-3</v>
      </c>
      <c r="H1939">
        <f t="shared" si="25"/>
        <v>-1994165.09</v>
      </c>
      <c r="I1939" t="str">
        <f t="shared" si="26"/>
        <v>Not Achieved</v>
      </c>
    </row>
    <row r="1940" spans="1:9" x14ac:dyDescent="0.25">
      <c r="A1940" t="s">
        <v>712</v>
      </c>
      <c r="B1940">
        <v>2024</v>
      </c>
      <c r="C1940" t="s">
        <v>9231</v>
      </c>
      <c r="D1940" s="83">
        <v>2000000</v>
      </c>
      <c r="E1940" s="83">
        <v>5421.3899999999994</v>
      </c>
      <c r="G1940" s="34">
        <f t="shared" si="24"/>
        <v>2.7106949999999995E-3</v>
      </c>
      <c r="H1940">
        <f t="shared" si="25"/>
        <v>-1994578.61</v>
      </c>
      <c r="I1940" t="str">
        <f t="shared" si="26"/>
        <v>Not Achieved</v>
      </c>
    </row>
    <row r="1941" spans="1:9" x14ac:dyDescent="0.25">
      <c r="A1941" t="s">
        <v>712</v>
      </c>
      <c r="B1941">
        <v>2024</v>
      </c>
      <c r="C1941" t="s">
        <v>9232</v>
      </c>
      <c r="D1941" s="83">
        <v>2000000</v>
      </c>
      <c r="E1941" s="83">
        <v>11253.39</v>
      </c>
      <c r="G1941" s="34">
        <f t="shared" si="24"/>
        <v>5.6266950000000001E-3</v>
      </c>
      <c r="H1941">
        <f t="shared" si="25"/>
        <v>-1988746.61</v>
      </c>
      <c r="I1941" t="str">
        <f t="shared" si="26"/>
        <v>Not Achieved</v>
      </c>
    </row>
    <row r="1942" spans="1:9" x14ac:dyDescent="0.25">
      <c r="A1942" t="s">
        <v>712</v>
      </c>
      <c r="B1942">
        <v>2024</v>
      </c>
      <c r="C1942" t="s">
        <v>9233</v>
      </c>
      <c r="D1942" s="83">
        <v>2000000</v>
      </c>
      <c r="E1942" s="83">
        <v>30521.72</v>
      </c>
      <c r="G1942" s="34">
        <f t="shared" si="24"/>
        <v>1.5260860000000001E-2</v>
      </c>
      <c r="H1942">
        <f t="shared" si="25"/>
        <v>-1969478.28</v>
      </c>
      <c r="I1942" t="str">
        <f t="shared" si="26"/>
        <v>Not Achieved</v>
      </c>
    </row>
    <row r="1943" spans="1:9" x14ac:dyDescent="0.25">
      <c r="A1943" t="s">
        <v>712</v>
      </c>
      <c r="B1943">
        <v>2024</v>
      </c>
      <c r="C1943" t="s">
        <v>9234</v>
      </c>
      <c r="D1943" s="83">
        <v>2000000</v>
      </c>
      <c r="E1943" s="83">
        <v>2545.1999999999998</v>
      </c>
      <c r="G1943" s="34">
        <f t="shared" si="24"/>
        <v>1.2725999999999998E-3</v>
      </c>
      <c r="H1943">
        <f t="shared" si="25"/>
        <v>-1997454.8</v>
      </c>
      <c r="I1943" t="str">
        <f t="shared" si="26"/>
        <v>Not Achieved</v>
      </c>
    </row>
    <row r="1944" spans="1:9" x14ac:dyDescent="0.25">
      <c r="A1944" t="s">
        <v>712</v>
      </c>
      <c r="B1944">
        <v>2025</v>
      </c>
      <c r="C1944" t="s">
        <v>9236</v>
      </c>
      <c r="D1944" s="83">
        <v>2000000</v>
      </c>
      <c r="E1944" s="83">
        <v>8787.3900000000012</v>
      </c>
      <c r="G1944" s="34">
        <f t="shared" si="24"/>
        <v>4.3936950000000004E-3</v>
      </c>
      <c r="H1944">
        <f t="shared" si="25"/>
        <v>-1991212.61</v>
      </c>
      <c r="I1944" t="str">
        <f t="shared" si="26"/>
        <v>Not Achieved</v>
      </c>
    </row>
    <row r="1945" spans="1:9" x14ac:dyDescent="0.25">
      <c r="A1945" t="s">
        <v>712</v>
      </c>
      <c r="B1945">
        <v>2025</v>
      </c>
      <c r="C1945" t="s">
        <v>9237</v>
      </c>
      <c r="D1945" s="83">
        <v>2000000</v>
      </c>
      <c r="E1945" s="83">
        <v>11119.67</v>
      </c>
      <c r="G1945" s="34">
        <f t="shared" si="24"/>
        <v>5.559835E-3</v>
      </c>
      <c r="H1945">
        <f t="shared" si="25"/>
        <v>-1988880.33</v>
      </c>
      <c r="I1945" t="str">
        <f t="shared" si="26"/>
        <v>Not Achieved</v>
      </c>
    </row>
    <row r="1946" spans="1:9" x14ac:dyDescent="0.25">
      <c r="A1946" t="s">
        <v>390</v>
      </c>
      <c r="B1946">
        <v>2024</v>
      </c>
      <c r="C1946" t="s">
        <v>9226</v>
      </c>
      <c r="D1946" s="83">
        <v>1500000</v>
      </c>
      <c r="E1946" s="83">
        <v>11169.24</v>
      </c>
      <c r="G1946" s="34">
        <f t="shared" si="24"/>
        <v>7.4461600000000003E-3</v>
      </c>
      <c r="H1946">
        <f t="shared" si="25"/>
        <v>-1488830.76</v>
      </c>
      <c r="I1946" t="str">
        <f t="shared" si="26"/>
        <v>Not Achieved</v>
      </c>
    </row>
    <row r="1947" spans="1:9" x14ac:dyDescent="0.25">
      <c r="A1947" t="s">
        <v>390</v>
      </c>
      <c r="B1947">
        <v>2024</v>
      </c>
      <c r="C1947" t="s">
        <v>9227</v>
      </c>
      <c r="D1947" s="83">
        <v>1500000</v>
      </c>
      <c r="E1947" s="83">
        <v>15747.46</v>
      </c>
      <c r="G1947" s="34">
        <f t="shared" si="24"/>
        <v>1.0498306666666665E-2</v>
      </c>
      <c r="H1947">
        <f t="shared" si="25"/>
        <v>-1484252.54</v>
      </c>
      <c r="I1947" t="str">
        <f t="shared" si="26"/>
        <v>Not Achieved</v>
      </c>
    </row>
    <row r="1948" spans="1:9" x14ac:dyDescent="0.25">
      <c r="A1948" t="s">
        <v>390</v>
      </c>
      <c r="B1948">
        <v>2024</v>
      </c>
      <c r="C1948" t="s">
        <v>9228</v>
      </c>
      <c r="D1948" s="83">
        <v>1500000</v>
      </c>
      <c r="E1948" s="83">
        <v>6510.27</v>
      </c>
      <c r="G1948" s="34">
        <f t="shared" si="24"/>
        <v>4.3401799999999999E-3</v>
      </c>
      <c r="H1948">
        <f t="shared" si="25"/>
        <v>-1493489.73</v>
      </c>
      <c r="I1948" t="str">
        <f t="shared" si="26"/>
        <v>Not Achieved</v>
      </c>
    </row>
    <row r="1949" spans="1:9" x14ac:dyDescent="0.25">
      <c r="A1949" t="s">
        <v>390</v>
      </c>
      <c r="B1949">
        <v>2024</v>
      </c>
      <c r="C1949" t="s">
        <v>9231</v>
      </c>
      <c r="D1949" s="83">
        <v>1500000</v>
      </c>
      <c r="E1949" s="83">
        <v>7896.58</v>
      </c>
      <c r="G1949" s="34">
        <f t="shared" si="24"/>
        <v>5.2643866666666666E-3</v>
      </c>
      <c r="H1949">
        <f t="shared" si="25"/>
        <v>-1492103.42</v>
      </c>
      <c r="I1949" t="str">
        <f t="shared" si="26"/>
        <v>Not Achieved</v>
      </c>
    </row>
    <row r="1950" spans="1:9" x14ac:dyDescent="0.25">
      <c r="A1950" t="s">
        <v>390</v>
      </c>
      <c r="B1950">
        <v>2024</v>
      </c>
      <c r="C1950" t="s">
        <v>9232</v>
      </c>
      <c r="D1950" s="83">
        <v>1500000</v>
      </c>
      <c r="E1950" s="83">
        <v>4343.9399999999996</v>
      </c>
      <c r="G1950" s="34">
        <f t="shared" si="24"/>
        <v>2.8959599999999999E-3</v>
      </c>
      <c r="H1950">
        <f t="shared" si="25"/>
        <v>-1495656.06</v>
      </c>
      <c r="I1950" t="str">
        <f t="shared" si="26"/>
        <v>Not Achieved</v>
      </c>
    </row>
    <row r="1951" spans="1:9" x14ac:dyDescent="0.25">
      <c r="A1951" t="s">
        <v>390</v>
      </c>
      <c r="B1951">
        <v>2024</v>
      </c>
      <c r="C1951" t="s">
        <v>9233</v>
      </c>
      <c r="D1951" s="83">
        <v>1500000</v>
      </c>
      <c r="E1951" s="83">
        <v>6757.61</v>
      </c>
      <c r="G1951" s="34">
        <f t="shared" si="24"/>
        <v>4.5050733333333332E-3</v>
      </c>
      <c r="H1951">
        <f t="shared" si="25"/>
        <v>-1493242.39</v>
      </c>
      <c r="I1951" t="str">
        <f t="shared" si="26"/>
        <v>Not Achieved</v>
      </c>
    </row>
    <row r="1952" spans="1:9" x14ac:dyDescent="0.25">
      <c r="A1952" t="s">
        <v>390</v>
      </c>
      <c r="B1952">
        <v>2024</v>
      </c>
      <c r="C1952" t="s">
        <v>9234</v>
      </c>
      <c r="D1952" s="83">
        <v>1500000</v>
      </c>
      <c r="E1952" s="83">
        <v>10632.560000000001</v>
      </c>
      <c r="G1952" s="34">
        <f t="shared" si="24"/>
        <v>7.0883733333333343E-3</v>
      </c>
      <c r="H1952">
        <f t="shared" si="25"/>
        <v>-1489367.44</v>
      </c>
      <c r="I1952" t="str">
        <f t="shared" si="26"/>
        <v>Not Achieved</v>
      </c>
    </row>
    <row r="1953" spans="1:9" x14ac:dyDescent="0.25">
      <c r="A1953" t="s">
        <v>390</v>
      </c>
      <c r="B1953">
        <v>2025</v>
      </c>
      <c r="C1953" t="s">
        <v>9236</v>
      </c>
      <c r="D1953" s="83">
        <v>1500000</v>
      </c>
      <c r="E1953" s="83">
        <v>10809.01</v>
      </c>
      <c r="G1953" s="34">
        <f t="shared" si="24"/>
        <v>7.2060066666666672E-3</v>
      </c>
      <c r="H1953">
        <f t="shared" si="25"/>
        <v>-1489190.99</v>
      </c>
      <c r="I1953" t="str">
        <f t="shared" si="26"/>
        <v>Not Achieved</v>
      </c>
    </row>
    <row r="1954" spans="1:9" x14ac:dyDescent="0.25">
      <c r="A1954" t="s">
        <v>390</v>
      </c>
      <c r="B1954">
        <v>2025</v>
      </c>
      <c r="C1954" t="s">
        <v>9237</v>
      </c>
      <c r="D1954" s="83">
        <v>1500000</v>
      </c>
      <c r="E1954" s="83">
        <v>712.62</v>
      </c>
      <c r="G1954" s="34">
        <f t="shared" si="24"/>
        <v>4.7508000000000001E-4</v>
      </c>
      <c r="H1954">
        <f t="shared" si="25"/>
        <v>-1499287.38</v>
      </c>
      <c r="I1954" t="str">
        <f t="shared" si="26"/>
        <v>Not Achieved</v>
      </c>
    </row>
    <row r="1955" spans="1:9" x14ac:dyDescent="0.25">
      <c r="A1955" t="s">
        <v>474</v>
      </c>
      <c r="B1955">
        <v>2024</v>
      </c>
      <c r="C1955" t="s">
        <v>9226</v>
      </c>
      <c r="D1955" s="83">
        <v>1200000</v>
      </c>
      <c r="E1955" s="83">
        <v>17418.490000000002</v>
      </c>
      <c r="G1955" s="34">
        <f t="shared" si="24"/>
        <v>1.4515408333333335E-2</v>
      </c>
      <c r="H1955">
        <f t="shared" si="25"/>
        <v>-1182581.51</v>
      </c>
      <c r="I1955" t="str">
        <f t="shared" si="26"/>
        <v>Not Achieved</v>
      </c>
    </row>
    <row r="1956" spans="1:9" x14ac:dyDescent="0.25">
      <c r="A1956" t="s">
        <v>474</v>
      </c>
      <c r="B1956">
        <v>2024</v>
      </c>
      <c r="C1956" t="s">
        <v>9228</v>
      </c>
      <c r="D1956" s="83">
        <v>1200000</v>
      </c>
      <c r="E1956" s="83">
        <v>609.89</v>
      </c>
      <c r="G1956" s="34">
        <f t="shared" si="24"/>
        <v>5.0824166666666663E-4</v>
      </c>
      <c r="H1956">
        <f t="shared" si="25"/>
        <v>-1199390.1100000001</v>
      </c>
      <c r="I1956" t="str">
        <f t="shared" si="26"/>
        <v>Not Achieved</v>
      </c>
    </row>
    <row r="1957" spans="1:9" x14ac:dyDescent="0.25">
      <c r="A1957" t="s">
        <v>474</v>
      </c>
      <c r="B1957">
        <v>2024</v>
      </c>
      <c r="C1957" t="s">
        <v>9229</v>
      </c>
      <c r="D1957" s="83">
        <v>1200000</v>
      </c>
      <c r="E1957" s="83">
        <v>1599.71</v>
      </c>
      <c r="G1957" s="34">
        <f t="shared" si="24"/>
        <v>1.3330916666666668E-3</v>
      </c>
      <c r="H1957">
        <f t="shared" si="25"/>
        <v>-1198400.29</v>
      </c>
      <c r="I1957" t="str">
        <f t="shared" si="26"/>
        <v>Not Achieved</v>
      </c>
    </row>
    <row r="1958" spans="1:9" x14ac:dyDescent="0.25">
      <c r="A1958" t="s">
        <v>474</v>
      </c>
      <c r="B1958">
        <v>2024</v>
      </c>
      <c r="C1958" t="s">
        <v>9230</v>
      </c>
      <c r="D1958" s="83">
        <v>1200000</v>
      </c>
      <c r="E1958" s="83">
        <v>3758.66</v>
      </c>
      <c r="G1958" s="34">
        <f t="shared" si="24"/>
        <v>3.1322166666666665E-3</v>
      </c>
      <c r="H1958">
        <f t="shared" si="25"/>
        <v>-1196241.3400000001</v>
      </c>
      <c r="I1958" t="str">
        <f t="shared" si="26"/>
        <v>Not Achieved</v>
      </c>
    </row>
    <row r="1959" spans="1:9" x14ac:dyDescent="0.25">
      <c r="A1959" t="s">
        <v>474</v>
      </c>
      <c r="B1959">
        <v>2024</v>
      </c>
      <c r="C1959" t="s">
        <v>9231</v>
      </c>
      <c r="D1959" s="83">
        <v>1200000</v>
      </c>
      <c r="E1959" s="83">
        <v>1130.8399999999999</v>
      </c>
      <c r="G1959" s="34">
        <f t="shared" si="24"/>
        <v>9.4236666666666657E-4</v>
      </c>
      <c r="H1959">
        <f t="shared" si="25"/>
        <v>-1198869.1599999999</v>
      </c>
      <c r="I1959" t="str">
        <f t="shared" si="26"/>
        <v>Not Achieved</v>
      </c>
    </row>
    <row r="1960" spans="1:9" x14ac:dyDescent="0.25">
      <c r="A1960" t="s">
        <v>474</v>
      </c>
      <c r="B1960">
        <v>2024</v>
      </c>
      <c r="C1960" t="s">
        <v>9232</v>
      </c>
      <c r="D1960" s="83">
        <v>1200000</v>
      </c>
      <c r="E1960" s="83">
        <v>18812.439999999999</v>
      </c>
      <c r="G1960" s="34">
        <f t="shared" si="24"/>
        <v>1.5677033333333333E-2</v>
      </c>
      <c r="H1960">
        <f t="shared" si="25"/>
        <v>-1181187.56</v>
      </c>
      <c r="I1960" t="str">
        <f t="shared" si="26"/>
        <v>Not Achieved</v>
      </c>
    </row>
    <row r="1961" spans="1:9" x14ac:dyDescent="0.25">
      <c r="A1961" t="s">
        <v>474</v>
      </c>
      <c r="B1961">
        <v>2024</v>
      </c>
      <c r="C1961" t="s">
        <v>9233</v>
      </c>
      <c r="D1961" s="83">
        <v>1200000</v>
      </c>
      <c r="E1961" s="83">
        <v>12630.78</v>
      </c>
      <c r="G1961" s="34">
        <f t="shared" si="24"/>
        <v>1.0525650000000001E-2</v>
      </c>
      <c r="H1961">
        <f t="shared" si="25"/>
        <v>-1187369.22</v>
      </c>
      <c r="I1961" t="str">
        <f t="shared" si="26"/>
        <v>Not Achieved</v>
      </c>
    </row>
    <row r="1962" spans="1:9" x14ac:dyDescent="0.25">
      <c r="A1962" t="s">
        <v>474</v>
      </c>
      <c r="B1962">
        <v>2024</v>
      </c>
      <c r="C1962" t="s">
        <v>9234</v>
      </c>
      <c r="D1962" s="83">
        <v>1200000</v>
      </c>
      <c r="E1962" s="83">
        <v>3949.9</v>
      </c>
      <c r="G1962" s="34">
        <f t="shared" si="24"/>
        <v>3.2915833333333334E-3</v>
      </c>
      <c r="H1962">
        <f t="shared" si="25"/>
        <v>-1196050.1000000001</v>
      </c>
      <c r="I1962" t="str">
        <f t="shared" si="26"/>
        <v>Not Achieved</v>
      </c>
    </row>
    <row r="1963" spans="1:9" x14ac:dyDescent="0.25">
      <c r="A1963" t="s">
        <v>474</v>
      </c>
      <c r="B1963">
        <v>2025</v>
      </c>
      <c r="C1963" t="s">
        <v>9235</v>
      </c>
      <c r="D1963" s="83">
        <v>1200000</v>
      </c>
      <c r="E1963" s="83">
        <v>612.30999999999995</v>
      </c>
      <c r="G1963" s="34">
        <f t="shared" si="24"/>
        <v>5.1025833333333325E-4</v>
      </c>
      <c r="H1963">
        <f t="shared" si="25"/>
        <v>-1199387.69</v>
      </c>
      <c r="I1963" t="str">
        <f t="shared" si="26"/>
        <v>Not Achieved</v>
      </c>
    </row>
    <row r="1964" spans="1:9" x14ac:dyDescent="0.25">
      <c r="A1964" t="s">
        <v>474</v>
      </c>
      <c r="B1964">
        <v>2025</v>
      </c>
      <c r="C1964" t="s">
        <v>9236</v>
      </c>
      <c r="D1964" s="83">
        <v>1200000</v>
      </c>
      <c r="E1964" s="83">
        <v>3214.66</v>
      </c>
      <c r="G1964" s="34">
        <f t="shared" si="24"/>
        <v>2.6788833333333331E-3</v>
      </c>
      <c r="H1964">
        <f t="shared" si="25"/>
        <v>-1196785.3400000001</v>
      </c>
      <c r="I1964" t="str">
        <f t="shared" si="26"/>
        <v>Not Achieved</v>
      </c>
    </row>
    <row r="1965" spans="1:9" x14ac:dyDescent="0.25">
      <c r="A1965" t="s">
        <v>474</v>
      </c>
      <c r="B1965">
        <v>2025</v>
      </c>
      <c r="C1965" t="s">
        <v>9237</v>
      </c>
      <c r="D1965" s="83">
        <v>1200000</v>
      </c>
      <c r="E1965" s="83">
        <v>3476.01</v>
      </c>
      <c r="G1965" s="34">
        <f t="shared" si="24"/>
        <v>2.896675E-3</v>
      </c>
      <c r="H1965">
        <f t="shared" si="25"/>
        <v>-1196523.99</v>
      </c>
      <c r="I1965" t="str">
        <f t="shared" si="26"/>
        <v>Not Achieved</v>
      </c>
    </row>
    <row r="1966" spans="1:9" x14ac:dyDescent="0.25">
      <c r="A1966" t="s">
        <v>464</v>
      </c>
      <c r="B1966">
        <v>2024</v>
      </c>
      <c r="C1966" t="s">
        <v>9226</v>
      </c>
      <c r="D1966" s="83">
        <v>2500000</v>
      </c>
      <c r="E1966" s="83">
        <v>6168.28</v>
      </c>
      <c r="G1966" s="34">
        <f t="shared" si="24"/>
        <v>2.4673119999999997E-3</v>
      </c>
      <c r="H1966">
        <f t="shared" si="25"/>
        <v>-2493831.7200000002</v>
      </c>
      <c r="I1966" t="str">
        <f t="shared" si="26"/>
        <v>Not Achieved</v>
      </c>
    </row>
    <row r="1967" spans="1:9" x14ac:dyDescent="0.25">
      <c r="A1967" t="s">
        <v>464</v>
      </c>
      <c r="B1967">
        <v>2024</v>
      </c>
      <c r="C1967" t="s">
        <v>9227</v>
      </c>
      <c r="D1967" s="83">
        <v>2500000</v>
      </c>
      <c r="E1967" s="83">
        <v>683.89</v>
      </c>
      <c r="G1967" s="34">
        <f t="shared" si="24"/>
        <v>2.7355599999999999E-4</v>
      </c>
      <c r="H1967">
        <f t="shared" si="25"/>
        <v>-2499316.11</v>
      </c>
      <c r="I1967" t="str">
        <f t="shared" si="26"/>
        <v>Not Achieved</v>
      </c>
    </row>
    <row r="1968" spans="1:9" x14ac:dyDescent="0.25">
      <c r="A1968" t="s">
        <v>464</v>
      </c>
      <c r="B1968">
        <v>2024</v>
      </c>
      <c r="C1968" t="s">
        <v>9228</v>
      </c>
      <c r="D1968" s="83">
        <v>2500000</v>
      </c>
      <c r="E1968" s="83">
        <v>9771.9500000000007</v>
      </c>
      <c r="G1968" s="34">
        <f t="shared" si="24"/>
        <v>3.9087800000000006E-3</v>
      </c>
      <c r="H1968">
        <f t="shared" si="25"/>
        <v>-2490228.0499999998</v>
      </c>
      <c r="I1968" t="str">
        <f t="shared" si="26"/>
        <v>Not Achieved</v>
      </c>
    </row>
    <row r="1969" spans="1:9" x14ac:dyDescent="0.25">
      <c r="A1969" t="s">
        <v>464</v>
      </c>
      <c r="B1969">
        <v>2024</v>
      </c>
      <c r="C1969" t="s">
        <v>9229</v>
      </c>
      <c r="D1969" s="83">
        <v>2500000</v>
      </c>
      <c r="E1969" s="83">
        <v>672.57</v>
      </c>
      <c r="G1969" s="34">
        <f t="shared" si="24"/>
        <v>2.6902800000000004E-4</v>
      </c>
      <c r="H1969">
        <f t="shared" si="25"/>
        <v>-2499327.4300000002</v>
      </c>
      <c r="I1969" t="str">
        <f t="shared" si="26"/>
        <v>Not Achieved</v>
      </c>
    </row>
    <row r="1970" spans="1:9" x14ac:dyDescent="0.25">
      <c r="A1970" t="s">
        <v>464</v>
      </c>
      <c r="B1970">
        <v>2024</v>
      </c>
      <c r="C1970" t="s">
        <v>9230</v>
      </c>
      <c r="D1970" s="83">
        <v>2500000</v>
      </c>
      <c r="E1970" s="83">
        <v>2752.04</v>
      </c>
      <c r="G1970" s="34">
        <f t="shared" si="24"/>
        <v>1.1008159999999999E-3</v>
      </c>
      <c r="H1970">
        <f t="shared" si="25"/>
        <v>-2497247.96</v>
      </c>
      <c r="I1970" t="str">
        <f t="shared" si="26"/>
        <v>Not Achieved</v>
      </c>
    </row>
    <row r="1971" spans="1:9" x14ac:dyDescent="0.25">
      <c r="A1971" t="s">
        <v>464</v>
      </c>
      <c r="B1971">
        <v>2024</v>
      </c>
      <c r="C1971" t="s">
        <v>9231</v>
      </c>
      <c r="D1971" s="83">
        <v>2500000</v>
      </c>
      <c r="E1971" s="83">
        <v>9202.2099999999991</v>
      </c>
      <c r="G1971" s="34">
        <f t="shared" si="24"/>
        <v>3.6808839999999997E-3</v>
      </c>
      <c r="H1971">
        <f t="shared" si="25"/>
        <v>-2490797.79</v>
      </c>
      <c r="I1971" t="str">
        <f t="shared" si="26"/>
        <v>Not Achieved</v>
      </c>
    </row>
    <row r="1972" spans="1:9" x14ac:dyDescent="0.25">
      <c r="A1972" t="s">
        <v>464</v>
      </c>
      <c r="B1972">
        <v>2024</v>
      </c>
      <c r="C1972" t="s">
        <v>9232</v>
      </c>
      <c r="D1972" s="83">
        <v>2500000</v>
      </c>
      <c r="E1972" s="83">
        <v>22401.980000000003</v>
      </c>
      <c r="G1972" s="34">
        <f t="shared" si="24"/>
        <v>8.9607920000000021E-3</v>
      </c>
      <c r="H1972">
        <f t="shared" si="25"/>
        <v>-2477598.02</v>
      </c>
      <c r="I1972" t="str">
        <f t="shared" si="26"/>
        <v>Not Achieved</v>
      </c>
    </row>
    <row r="1973" spans="1:9" x14ac:dyDescent="0.25">
      <c r="A1973" t="s">
        <v>464</v>
      </c>
      <c r="B1973">
        <v>2024</v>
      </c>
      <c r="C1973" t="s">
        <v>9233</v>
      </c>
      <c r="D1973" s="83">
        <v>2500000</v>
      </c>
      <c r="E1973" s="83">
        <v>3706.43</v>
      </c>
      <c r="G1973" s="34">
        <f t="shared" si="24"/>
        <v>1.4825719999999999E-3</v>
      </c>
      <c r="H1973">
        <f t="shared" si="25"/>
        <v>-2496293.5699999998</v>
      </c>
      <c r="I1973" t="str">
        <f t="shared" si="26"/>
        <v>Not Achieved</v>
      </c>
    </row>
    <row r="1974" spans="1:9" x14ac:dyDescent="0.25">
      <c r="A1974" t="s">
        <v>464</v>
      </c>
      <c r="B1974">
        <v>2024</v>
      </c>
      <c r="C1974" t="s">
        <v>9234</v>
      </c>
      <c r="D1974" s="83">
        <v>2500000</v>
      </c>
      <c r="E1974" s="83">
        <v>4101.72</v>
      </c>
      <c r="G1974" s="34">
        <f t="shared" si="24"/>
        <v>1.6406880000000002E-3</v>
      </c>
      <c r="H1974">
        <f t="shared" si="25"/>
        <v>-2495898.2799999998</v>
      </c>
      <c r="I1974" t="str">
        <f t="shared" si="26"/>
        <v>Not Achieved</v>
      </c>
    </row>
    <row r="1975" spans="1:9" x14ac:dyDescent="0.25">
      <c r="A1975" t="s">
        <v>464</v>
      </c>
      <c r="B1975">
        <v>2025</v>
      </c>
      <c r="C1975" t="s">
        <v>9236</v>
      </c>
      <c r="D1975" s="83">
        <v>2500000</v>
      </c>
      <c r="E1975" s="83">
        <v>12948.68</v>
      </c>
      <c r="G1975" s="34">
        <f t="shared" si="24"/>
        <v>5.1794720000000001E-3</v>
      </c>
      <c r="H1975">
        <f t="shared" si="25"/>
        <v>-2487051.3199999998</v>
      </c>
      <c r="I1975" t="str">
        <f t="shared" si="26"/>
        <v>Not Achieved</v>
      </c>
    </row>
    <row r="1976" spans="1:9" x14ac:dyDescent="0.25">
      <c r="A1976" t="s">
        <v>464</v>
      </c>
      <c r="B1976">
        <v>2025</v>
      </c>
      <c r="C1976" t="s">
        <v>9237</v>
      </c>
      <c r="D1976" s="83">
        <v>2500000</v>
      </c>
      <c r="E1976" s="83">
        <v>1314.96</v>
      </c>
      <c r="G1976" s="34">
        <f t="shared" si="24"/>
        <v>5.2598400000000007E-4</v>
      </c>
      <c r="H1976">
        <f t="shared" si="25"/>
        <v>-2498685.04</v>
      </c>
      <c r="I1976" t="str">
        <f t="shared" si="26"/>
        <v>Not Achieved</v>
      </c>
    </row>
    <row r="1977" spans="1:9" x14ac:dyDescent="0.25">
      <c r="A1977" t="s">
        <v>54</v>
      </c>
      <c r="B1977">
        <v>2024</v>
      </c>
      <c r="C1977" t="s">
        <v>9226</v>
      </c>
      <c r="D1977" s="83">
        <v>1200000</v>
      </c>
      <c r="E1977" s="83">
        <v>4339.93</v>
      </c>
      <c r="G1977" s="34">
        <f t="shared" si="24"/>
        <v>3.6166083333333335E-3</v>
      </c>
      <c r="H1977">
        <f t="shared" si="25"/>
        <v>-1195660.07</v>
      </c>
      <c r="I1977" t="str">
        <f t="shared" si="26"/>
        <v>Not Achieved</v>
      </c>
    </row>
    <row r="1978" spans="1:9" x14ac:dyDescent="0.25">
      <c r="A1978" t="s">
        <v>54</v>
      </c>
      <c r="B1978">
        <v>2024</v>
      </c>
      <c r="C1978" t="s">
        <v>9227</v>
      </c>
      <c r="D1978" s="83">
        <v>1200000</v>
      </c>
      <c r="E1978" s="83">
        <v>907.45</v>
      </c>
      <c r="G1978" s="34">
        <f t="shared" si="24"/>
        <v>7.5620833333333334E-4</v>
      </c>
      <c r="H1978">
        <f t="shared" si="25"/>
        <v>-1199092.55</v>
      </c>
      <c r="I1978" t="str">
        <f t="shared" si="26"/>
        <v>Not Achieved</v>
      </c>
    </row>
    <row r="1979" spans="1:9" x14ac:dyDescent="0.25">
      <c r="A1979" t="s">
        <v>54</v>
      </c>
      <c r="B1979">
        <v>2024</v>
      </c>
      <c r="C1979" t="s">
        <v>9229</v>
      </c>
      <c r="D1979" s="83">
        <v>1200000</v>
      </c>
      <c r="E1979" s="83">
        <v>4490.49</v>
      </c>
      <c r="G1979" s="34">
        <f t="shared" si="24"/>
        <v>3.7420749999999997E-3</v>
      </c>
      <c r="H1979">
        <f t="shared" si="25"/>
        <v>-1195509.51</v>
      </c>
      <c r="I1979" t="str">
        <f t="shared" si="26"/>
        <v>Not Achieved</v>
      </c>
    </row>
    <row r="1980" spans="1:9" x14ac:dyDescent="0.25">
      <c r="A1980" t="s">
        <v>54</v>
      </c>
      <c r="B1980">
        <v>2024</v>
      </c>
      <c r="C1980" t="s">
        <v>9230</v>
      </c>
      <c r="D1980" s="83">
        <v>1200000</v>
      </c>
      <c r="E1980" s="83">
        <v>875.87</v>
      </c>
      <c r="G1980" s="34">
        <f t="shared" si="24"/>
        <v>7.2989166666666662E-4</v>
      </c>
      <c r="H1980">
        <f t="shared" si="25"/>
        <v>-1199124.1299999999</v>
      </c>
      <c r="I1980" t="str">
        <f t="shared" si="26"/>
        <v>Not Achieved</v>
      </c>
    </row>
    <row r="1981" spans="1:9" x14ac:dyDescent="0.25">
      <c r="A1981" t="s">
        <v>54</v>
      </c>
      <c r="B1981">
        <v>2024</v>
      </c>
      <c r="C1981" t="s">
        <v>9231</v>
      </c>
      <c r="D1981" s="83">
        <v>1200000</v>
      </c>
      <c r="E1981" s="83">
        <v>2679.99</v>
      </c>
      <c r="G1981" s="34">
        <f t="shared" si="24"/>
        <v>2.233325E-3</v>
      </c>
      <c r="H1981">
        <f t="shared" si="25"/>
        <v>-1197320.01</v>
      </c>
      <c r="I1981" t="str">
        <f t="shared" si="26"/>
        <v>Not Achieved</v>
      </c>
    </row>
    <row r="1982" spans="1:9" x14ac:dyDescent="0.25">
      <c r="A1982" t="s">
        <v>54</v>
      </c>
      <c r="B1982">
        <v>2024</v>
      </c>
      <c r="C1982" t="s">
        <v>9232</v>
      </c>
      <c r="D1982" s="83">
        <v>1200000</v>
      </c>
      <c r="E1982" s="83">
        <v>35665.82</v>
      </c>
      <c r="G1982" s="34">
        <f t="shared" si="24"/>
        <v>2.9721516666666666E-2</v>
      </c>
      <c r="H1982">
        <f t="shared" si="25"/>
        <v>-1164334.18</v>
      </c>
      <c r="I1982" t="str">
        <f t="shared" si="26"/>
        <v>Not Achieved</v>
      </c>
    </row>
    <row r="1983" spans="1:9" x14ac:dyDescent="0.25">
      <c r="A1983" t="s">
        <v>54</v>
      </c>
      <c r="B1983">
        <v>2024</v>
      </c>
      <c r="C1983" t="s">
        <v>9233</v>
      </c>
      <c r="D1983" s="83">
        <v>1200000</v>
      </c>
      <c r="E1983" s="83">
        <v>527.4</v>
      </c>
      <c r="G1983" s="34">
        <f t="shared" si="24"/>
        <v>4.395E-4</v>
      </c>
      <c r="H1983">
        <f t="shared" si="25"/>
        <v>-1199472.6000000001</v>
      </c>
      <c r="I1983" t="str">
        <f t="shared" si="26"/>
        <v>Not Achieved</v>
      </c>
    </row>
    <row r="1984" spans="1:9" x14ac:dyDescent="0.25">
      <c r="A1984" t="s">
        <v>54</v>
      </c>
      <c r="B1984">
        <v>2024</v>
      </c>
      <c r="C1984" t="s">
        <v>9234</v>
      </c>
      <c r="D1984" s="83">
        <v>1200000</v>
      </c>
      <c r="E1984" s="83">
        <v>7964.8899999999994</v>
      </c>
      <c r="G1984" s="34">
        <f t="shared" si="24"/>
        <v>6.6374083333333332E-3</v>
      </c>
      <c r="H1984">
        <f t="shared" si="25"/>
        <v>-1192035.1100000001</v>
      </c>
      <c r="I1984" t="str">
        <f t="shared" si="26"/>
        <v>Not Achieved</v>
      </c>
    </row>
    <row r="1985" spans="1:9" x14ac:dyDescent="0.25">
      <c r="A1985" t="s">
        <v>54</v>
      </c>
      <c r="B1985">
        <v>2025</v>
      </c>
      <c r="C1985" t="s">
        <v>9235</v>
      </c>
      <c r="D1985" s="83">
        <v>1200000</v>
      </c>
      <c r="E1985" s="83">
        <v>4566.03</v>
      </c>
      <c r="G1985" s="34">
        <f t="shared" si="24"/>
        <v>3.8050249999999996E-3</v>
      </c>
      <c r="H1985">
        <f t="shared" si="25"/>
        <v>-1195433.97</v>
      </c>
      <c r="I1985" t="str">
        <f t="shared" si="26"/>
        <v>Not Achieved</v>
      </c>
    </row>
    <row r="1986" spans="1:9" x14ac:dyDescent="0.25">
      <c r="A1986" t="s">
        <v>54</v>
      </c>
      <c r="B1986">
        <v>2025</v>
      </c>
      <c r="C1986" t="s">
        <v>9236</v>
      </c>
      <c r="D1986" s="83">
        <v>1200000</v>
      </c>
      <c r="E1986" s="83">
        <v>3202.88</v>
      </c>
      <c r="G1986" s="34">
        <f t="shared" ref="G1986:G2049" si="27">E1986/D1986</f>
        <v>2.6690666666666666E-3</v>
      </c>
      <c r="H1986">
        <f t="shared" ref="H1986:H2049" si="28">E1986-D1986</f>
        <v>-1196797.1200000001</v>
      </c>
      <c r="I1986" t="str">
        <f t="shared" ref="I1986:I2049" si="29">IF(H1986&gt;=0,"Achieved","Not Achieved")</f>
        <v>Not Achieved</v>
      </c>
    </row>
    <row r="1987" spans="1:9" x14ac:dyDescent="0.25">
      <c r="A1987" t="s">
        <v>54</v>
      </c>
      <c r="B1987">
        <v>2025</v>
      </c>
      <c r="C1987" t="s">
        <v>9237</v>
      </c>
      <c r="D1987" s="83">
        <v>1200000</v>
      </c>
      <c r="E1987" s="83">
        <v>2948.29</v>
      </c>
      <c r="G1987" s="34">
        <f t="shared" si="27"/>
        <v>2.4569083333333334E-3</v>
      </c>
      <c r="H1987">
        <f t="shared" si="28"/>
        <v>-1197051.71</v>
      </c>
      <c r="I1987" t="str">
        <f t="shared" si="29"/>
        <v>Not Achieved</v>
      </c>
    </row>
    <row r="1988" spans="1:9" x14ac:dyDescent="0.25">
      <c r="A1988" t="s">
        <v>748</v>
      </c>
      <c r="B1988">
        <v>2024</v>
      </c>
      <c r="C1988" t="s">
        <v>9227</v>
      </c>
      <c r="D1988" s="83">
        <v>1500000</v>
      </c>
      <c r="E1988" s="83">
        <v>4012.7999999999997</v>
      </c>
      <c r="G1988" s="34">
        <f t="shared" si="27"/>
        <v>2.6752E-3</v>
      </c>
      <c r="H1988">
        <f t="shared" si="28"/>
        <v>-1495987.2</v>
      </c>
      <c r="I1988" t="str">
        <f t="shared" si="29"/>
        <v>Not Achieved</v>
      </c>
    </row>
    <row r="1989" spans="1:9" x14ac:dyDescent="0.25">
      <c r="A1989" t="s">
        <v>748</v>
      </c>
      <c r="B1989">
        <v>2024</v>
      </c>
      <c r="C1989" t="s">
        <v>9228</v>
      </c>
      <c r="D1989" s="83">
        <v>1500000</v>
      </c>
      <c r="E1989" s="83">
        <v>1104.05</v>
      </c>
      <c r="G1989" s="34">
        <f t="shared" si="27"/>
        <v>7.3603333333333335E-4</v>
      </c>
      <c r="H1989">
        <f t="shared" si="28"/>
        <v>-1498895.95</v>
      </c>
      <c r="I1989" t="str">
        <f t="shared" si="29"/>
        <v>Not Achieved</v>
      </c>
    </row>
    <row r="1990" spans="1:9" x14ac:dyDescent="0.25">
      <c r="A1990" t="s">
        <v>748</v>
      </c>
      <c r="B1990">
        <v>2024</v>
      </c>
      <c r="C1990" t="s">
        <v>9229</v>
      </c>
      <c r="D1990" s="83">
        <v>1500000</v>
      </c>
      <c r="E1990" s="83">
        <v>1180.6300000000001</v>
      </c>
      <c r="G1990" s="34">
        <f t="shared" si="27"/>
        <v>7.8708666666666674E-4</v>
      </c>
      <c r="H1990">
        <f t="shared" si="28"/>
        <v>-1498819.37</v>
      </c>
      <c r="I1990" t="str">
        <f t="shared" si="29"/>
        <v>Not Achieved</v>
      </c>
    </row>
    <row r="1991" spans="1:9" x14ac:dyDescent="0.25">
      <c r="A1991" t="s">
        <v>748</v>
      </c>
      <c r="B1991">
        <v>2024</v>
      </c>
      <c r="C1991" t="s">
        <v>9232</v>
      </c>
      <c r="D1991" s="83">
        <v>1500000</v>
      </c>
      <c r="E1991" s="83">
        <v>6074.13</v>
      </c>
      <c r="G1991" s="34">
        <f t="shared" si="27"/>
        <v>4.0494199999999998E-3</v>
      </c>
      <c r="H1991">
        <f t="shared" si="28"/>
        <v>-1493925.87</v>
      </c>
      <c r="I1991" t="str">
        <f t="shared" si="29"/>
        <v>Not Achieved</v>
      </c>
    </row>
    <row r="1992" spans="1:9" x14ac:dyDescent="0.25">
      <c r="A1992" t="s">
        <v>748</v>
      </c>
      <c r="B1992">
        <v>2024</v>
      </c>
      <c r="C1992" t="s">
        <v>9233</v>
      </c>
      <c r="D1992" s="83">
        <v>1500000</v>
      </c>
      <c r="E1992" s="83">
        <v>3996.23</v>
      </c>
      <c r="G1992" s="34">
        <f t="shared" si="27"/>
        <v>2.6641533333333334E-3</v>
      </c>
      <c r="H1992">
        <f t="shared" si="28"/>
        <v>-1496003.77</v>
      </c>
      <c r="I1992" t="str">
        <f t="shared" si="29"/>
        <v>Not Achieved</v>
      </c>
    </row>
    <row r="1993" spans="1:9" x14ac:dyDescent="0.25">
      <c r="A1993" t="s">
        <v>748</v>
      </c>
      <c r="B1993">
        <v>2024</v>
      </c>
      <c r="C1993" t="s">
        <v>9234</v>
      </c>
      <c r="D1993" s="83">
        <v>1500000</v>
      </c>
      <c r="E1993" s="83">
        <v>12005.779999999999</v>
      </c>
      <c r="G1993" s="34">
        <f t="shared" si="27"/>
        <v>8.0038533333333332E-3</v>
      </c>
      <c r="H1993">
        <f t="shared" si="28"/>
        <v>-1487994.22</v>
      </c>
      <c r="I1993" t="str">
        <f t="shared" si="29"/>
        <v>Not Achieved</v>
      </c>
    </row>
    <row r="1994" spans="1:9" x14ac:dyDescent="0.25">
      <c r="A1994" t="s">
        <v>748</v>
      </c>
      <c r="B1994">
        <v>2025</v>
      </c>
      <c r="C1994" t="s">
        <v>9235</v>
      </c>
      <c r="D1994" s="83">
        <v>1500000</v>
      </c>
      <c r="E1994" s="83">
        <v>687.38</v>
      </c>
      <c r="G1994" s="34">
        <f t="shared" si="27"/>
        <v>4.5825333333333331E-4</v>
      </c>
      <c r="H1994">
        <f t="shared" si="28"/>
        <v>-1499312.62</v>
      </c>
      <c r="I1994" t="str">
        <f t="shared" si="29"/>
        <v>Not Achieved</v>
      </c>
    </row>
    <row r="1995" spans="1:9" x14ac:dyDescent="0.25">
      <c r="A1995" t="s">
        <v>748</v>
      </c>
      <c r="B1995">
        <v>2025</v>
      </c>
      <c r="C1995" t="s">
        <v>9236</v>
      </c>
      <c r="D1995" s="83">
        <v>1500000</v>
      </c>
      <c r="E1995" s="83">
        <v>3031.03</v>
      </c>
      <c r="G1995" s="34">
        <f t="shared" si="27"/>
        <v>2.0206866666666666E-3</v>
      </c>
      <c r="H1995">
        <f t="shared" si="28"/>
        <v>-1496968.97</v>
      </c>
      <c r="I1995" t="str">
        <f t="shared" si="29"/>
        <v>Not Achieved</v>
      </c>
    </row>
    <row r="1996" spans="1:9" x14ac:dyDescent="0.25">
      <c r="A1996" t="s">
        <v>748</v>
      </c>
      <c r="B1996">
        <v>2025</v>
      </c>
      <c r="C1996" t="s">
        <v>9237</v>
      </c>
      <c r="D1996" s="83">
        <v>1500000</v>
      </c>
      <c r="E1996" s="83">
        <v>12765.33</v>
      </c>
      <c r="G1996" s="34">
        <f t="shared" si="27"/>
        <v>8.5102200000000006E-3</v>
      </c>
      <c r="H1996">
        <f t="shared" si="28"/>
        <v>-1487234.67</v>
      </c>
      <c r="I1996" t="str">
        <f t="shared" si="29"/>
        <v>Not Achieved</v>
      </c>
    </row>
    <row r="1997" spans="1:9" x14ac:dyDescent="0.25">
      <c r="A1997" t="s">
        <v>316</v>
      </c>
      <c r="B1997">
        <v>2024</v>
      </c>
      <c r="C1997" t="s">
        <v>9226</v>
      </c>
      <c r="D1997" s="83">
        <v>1000000</v>
      </c>
      <c r="E1997" s="83">
        <v>9834.6999999999989</v>
      </c>
      <c r="G1997" s="34">
        <f t="shared" si="27"/>
        <v>9.8346999999999983E-3</v>
      </c>
      <c r="H1997">
        <f t="shared" si="28"/>
        <v>-990165.3</v>
      </c>
      <c r="I1997" t="str">
        <f t="shared" si="29"/>
        <v>Not Achieved</v>
      </c>
    </row>
    <row r="1998" spans="1:9" x14ac:dyDescent="0.25">
      <c r="A1998" t="s">
        <v>316</v>
      </c>
      <c r="B1998">
        <v>2024</v>
      </c>
      <c r="C1998" t="s">
        <v>9227</v>
      </c>
      <c r="D1998" s="83">
        <v>1000000</v>
      </c>
      <c r="E1998" s="83">
        <v>3832.2599999999998</v>
      </c>
      <c r="G1998" s="34">
        <f t="shared" si="27"/>
        <v>3.8322599999999997E-3</v>
      </c>
      <c r="H1998">
        <f t="shared" si="28"/>
        <v>-996167.74</v>
      </c>
      <c r="I1998" t="str">
        <f t="shared" si="29"/>
        <v>Not Achieved</v>
      </c>
    </row>
    <row r="1999" spans="1:9" x14ac:dyDescent="0.25">
      <c r="A1999" t="s">
        <v>316</v>
      </c>
      <c r="B1999">
        <v>2024</v>
      </c>
      <c r="C1999" t="s">
        <v>9228</v>
      </c>
      <c r="D1999" s="83">
        <v>1000000</v>
      </c>
      <c r="E1999" s="83">
        <v>2770.75</v>
      </c>
      <c r="G1999" s="34">
        <f t="shared" si="27"/>
        <v>2.7707500000000002E-3</v>
      </c>
      <c r="H1999">
        <f t="shared" si="28"/>
        <v>-997229.25</v>
      </c>
      <c r="I1999" t="str">
        <f t="shared" si="29"/>
        <v>Not Achieved</v>
      </c>
    </row>
    <row r="2000" spans="1:9" x14ac:dyDescent="0.25">
      <c r="A2000" t="s">
        <v>316</v>
      </c>
      <c r="B2000">
        <v>2024</v>
      </c>
      <c r="C2000" t="s">
        <v>9229</v>
      </c>
      <c r="D2000" s="83">
        <v>1000000</v>
      </c>
      <c r="E2000" s="83">
        <v>10501.630000000001</v>
      </c>
      <c r="G2000" s="34">
        <f t="shared" si="27"/>
        <v>1.0501630000000001E-2</v>
      </c>
      <c r="H2000">
        <f t="shared" si="28"/>
        <v>-989498.37</v>
      </c>
      <c r="I2000" t="str">
        <f t="shared" si="29"/>
        <v>Not Achieved</v>
      </c>
    </row>
    <row r="2001" spans="1:9" x14ac:dyDescent="0.25">
      <c r="A2001" t="s">
        <v>316</v>
      </c>
      <c r="B2001">
        <v>2024</v>
      </c>
      <c r="C2001" t="s">
        <v>9230</v>
      </c>
      <c r="D2001" s="83">
        <v>1000000</v>
      </c>
      <c r="E2001" s="83">
        <v>715.52</v>
      </c>
      <c r="G2001" s="34">
        <f t="shared" si="27"/>
        <v>7.1551999999999998E-4</v>
      </c>
      <c r="H2001">
        <f t="shared" si="28"/>
        <v>-999284.48</v>
      </c>
      <c r="I2001" t="str">
        <f t="shared" si="29"/>
        <v>Not Achieved</v>
      </c>
    </row>
    <row r="2002" spans="1:9" x14ac:dyDescent="0.25">
      <c r="A2002" t="s">
        <v>316</v>
      </c>
      <c r="B2002">
        <v>2024</v>
      </c>
      <c r="C2002" t="s">
        <v>9231</v>
      </c>
      <c r="D2002" s="83">
        <v>1000000</v>
      </c>
      <c r="E2002" s="83">
        <v>23368.530000000002</v>
      </c>
      <c r="G2002" s="34">
        <f t="shared" si="27"/>
        <v>2.3368530000000002E-2</v>
      </c>
      <c r="H2002">
        <f t="shared" si="28"/>
        <v>-976631.47</v>
      </c>
      <c r="I2002" t="str">
        <f t="shared" si="29"/>
        <v>Not Achieved</v>
      </c>
    </row>
    <row r="2003" spans="1:9" x14ac:dyDescent="0.25">
      <c r="A2003" t="s">
        <v>316</v>
      </c>
      <c r="B2003">
        <v>2024</v>
      </c>
      <c r="C2003" t="s">
        <v>9232</v>
      </c>
      <c r="D2003" s="83">
        <v>1000000</v>
      </c>
      <c r="E2003" s="83">
        <v>903.19</v>
      </c>
      <c r="G2003" s="34">
        <f t="shared" si="27"/>
        <v>9.0319E-4</v>
      </c>
      <c r="H2003">
        <f t="shared" si="28"/>
        <v>-999096.81</v>
      </c>
      <c r="I2003" t="str">
        <f t="shared" si="29"/>
        <v>Not Achieved</v>
      </c>
    </row>
    <row r="2004" spans="1:9" x14ac:dyDescent="0.25">
      <c r="A2004" t="s">
        <v>316</v>
      </c>
      <c r="B2004">
        <v>2024</v>
      </c>
      <c r="C2004" t="s">
        <v>9233</v>
      </c>
      <c r="D2004" s="83">
        <v>1000000</v>
      </c>
      <c r="E2004" s="83">
        <v>22072.02</v>
      </c>
      <c r="G2004" s="34">
        <f t="shared" si="27"/>
        <v>2.2072020000000001E-2</v>
      </c>
      <c r="H2004">
        <f t="shared" si="28"/>
        <v>-977927.98</v>
      </c>
      <c r="I2004" t="str">
        <f t="shared" si="29"/>
        <v>Not Achieved</v>
      </c>
    </row>
    <row r="2005" spans="1:9" x14ac:dyDescent="0.25">
      <c r="A2005" t="s">
        <v>316</v>
      </c>
      <c r="B2005">
        <v>2024</v>
      </c>
      <c r="C2005" t="s">
        <v>9234</v>
      </c>
      <c r="D2005" s="83">
        <v>1000000</v>
      </c>
      <c r="E2005" s="83">
        <v>2474.1</v>
      </c>
      <c r="G2005" s="34">
        <f t="shared" si="27"/>
        <v>2.4740999999999999E-3</v>
      </c>
      <c r="H2005">
        <f t="shared" si="28"/>
        <v>-997525.9</v>
      </c>
      <c r="I2005" t="str">
        <f t="shared" si="29"/>
        <v>Not Achieved</v>
      </c>
    </row>
    <row r="2006" spans="1:9" x14ac:dyDescent="0.25">
      <c r="A2006" t="s">
        <v>316</v>
      </c>
      <c r="B2006">
        <v>2025</v>
      </c>
      <c r="C2006" t="s">
        <v>9236</v>
      </c>
      <c r="D2006" s="83">
        <v>1000000</v>
      </c>
      <c r="E2006" s="83">
        <v>794.54</v>
      </c>
      <c r="G2006" s="34">
        <f t="shared" si="27"/>
        <v>7.9453999999999994E-4</v>
      </c>
      <c r="H2006">
        <f t="shared" si="28"/>
        <v>-999205.46</v>
      </c>
      <c r="I2006" t="str">
        <f t="shared" si="29"/>
        <v>Not Achieved</v>
      </c>
    </row>
    <row r="2007" spans="1:9" x14ac:dyDescent="0.25">
      <c r="A2007" t="s">
        <v>316</v>
      </c>
      <c r="B2007">
        <v>2025</v>
      </c>
      <c r="C2007" t="s">
        <v>9237</v>
      </c>
      <c r="D2007" s="83">
        <v>1000000</v>
      </c>
      <c r="E2007" s="83">
        <v>9194.5</v>
      </c>
      <c r="G2007" s="34">
        <f t="shared" si="27"/>
        <v>9.1944999999999995E-3</v>
      </c>
      <c r="H2007">
        <f t="shared" si="28"/>
        <v>-990805.5</v>
      </c>
      <c r="I2007" t="str">
        <f t="shared" si="29"/>
        <v>Not Achieved</v>
      </c>
    </row>
    <row r="2008" spans="1:9" x14ac:dyDescent="0.25">
      <c r="A2008" t="s">
        <v>572</v>
      </c>
      <c r="B2008">
        <v>2024</v>
      </c>
      <c r="C2008" t="s">
        <v>9227</v>
      </c>
      <c r="D2008" s="83">
        <v>1500000</v>
      </c>
      <c r="E2008" s="83">
        <v>2867.73</v>
      </c>
      <c r="G2008" s="34">
        <f t="shared" si="27"/>
        <v>1.9118200000000001E-3</v>
      </c>
      <c r="H2008">
        <f t="shared" si="28"/>
        <v>-1497132.27</v>
      </c>
      <c r="I2008" t="str">
        <f t="shared" si="29"/>
        <v>Not Achieved</v>
      </c>
    </row>
    <row r="2009" spans="1:9" x14ac:dyDescent="0.25">
      <c r="A2009" t="s">
        <v>572</v>
      </c>
      <c r="B2009">
        <v>2024</v>
      </c>
      <c r="C2009" t="s">
        <v>9228</v>
      </c>
      <c r="D2009" s="83">
        <v>1500000</v>
      </c>
      <c r="E2009" s="83">
        <v>5333.4500000000007</v>
      </c>
      <c r="G2009" s="34">
        <f t="shared" si="27"/>
        <v>3.5556333333333339E-3</v>
      </c>
      <c r="H2009">
        <f t="shared" si="28"/>
        <v>-1494666.55</v>
      </c>
      <c r="I2009" t="str">
        <f t="shared" si="29"/>
        <v>Not Achieved</v>
      </c>
    </row>
    <row r="2010" spans="1:9" x14ac:dyDescent="0.25">
      <c r="A2010" t="s">
        <v>572</v>
      </c>
      <c r="B2010">
        <v>2024</v>
      </c>
      <c r="C2010" t="s">
        <v>9229</v>
      </c>
      <c r="D2010" s="83">
        <v>1500000</v>
      </c>
      <c r="E2010" s="83">
        <v>3883.71</v>
      </c>
      <c r="G2010" s="34">
        <f t="shared" si="27"/>
        <v>2.5891400000000002E-3</v>
      </c>
      <c r="H2010">
        <f t="shared" si="28"/>
        <v>-1496116.29</v>
      </c>
      <c r="I2010" t="str">
        <f t="shared" si="29"/>
        <v>Not Achieved</v>
      </c>
    </row>
    <row r="2011" spans="1:9" x14ac:dyDescent="0.25">
      <c r="A2011" t="s">
        <v>572</v>
      </c>
      <c r="B2011">
        <v>2024</v>
      </c>
      <c r="C2011" t="s">
        <v>9231</v>
      </c>
      <c r="D2011" s="83">
        <v>1500000</v>
      </c>
      <c r="E2011" s="83">
        <v>8998.380000000001</v>
      </c>
      <c r="G2011" s="34">
        <f t="shared" si="27"/>
        <v>5.9989200000000005E-3</v>
      </c>
      <c r="H2011">
        <f t="shared" si="28"/>
        <v>-1491001.62</v>
      </c>
      <c r="I2011" t="str">
        <f t="shared" si="29"/>
        <v>Not Achieved</v>
      </c>
    </row>
    <row r="2012" spans="1:9" x14ac:dyDescent="0.25">
      <c r="A2012" t="s">
        <v>572</v>
      </c>
      <c r="B2012">
        <v>2024</v>
      </c>
      <c r="C2012" t="s">
        <v>9232</v>
      </c>
      <c r="D2012" s="83">
        <v>1500000</v>
      </c>
      <c r="E2012" s="83">
        <v>2623.3599999999997</v>
      </c>
      <c r="G2012" s="34">
        <f t="shared" si="27"/>
        <v>1.7489066666666665E-3</v>
      </c>
      <c r="H2012">
        <f t="shared" si="28"/>
        <v>-1497376.64</v>
      </c>
      <c r="I2012" t="str">
        <f t="shared" si="29"/>
        <v>Not Achieved</v>
      </c>
    </row>
    <row r="2013" spans="1:9" x14ac:dyDescent="0.25">
      <c r="A2013" t="s">
        <v>572</v>
      </c>
      <c r="B2013">
        <v>2024</v>
      </c>
      <c r="C2013" t="s">
        <v>9233</v>
      </c>
      <c r="D2013" s="83">
        <v>1500000</v>
      </c>
      <c r="E2013" s="83">
        <v>3763.13</v>
      </c>
      <c r="G2013" s="34">
        <f t="shared" si="27"/>
        <v>2.5087533333333334E-3</v>
      </c>
      <c r="H2013">
        <f t="shared" si="28"/>
        <v>-1496236.87</v>
      </c>
      <c r="I2013" t="str">
        <f t="shared" si="29"/>
        <v>Not Achieved</v>
      </c>
    </row>
    <row r="2014" spans="1:9" x14ac:dyDescent="0.25">
      <c r="A2014" t="s">
        <v>572</v>
      </c>
      <c r="B2014">
        <v>2024</v>
      </c>
      <c r="C2014" t="s">
        <v>9234</v>
      </c>
      <c r="D2014" s="83">
        <v>1500000</v>
      </c>
      <c r="E2014" s="83">
        <v>975.71</v>
      </c>
      <c r="G2014" s="34">
        <f t="shared" si="27"/>
        <v>6.5047333333333331E-4</v>
      </c>
      <c r="H2014">
        <f t="shared" si="28"/>
        <v>-1499024.29</v>
      </c>
      <c r="I2014" t="str">
        <f t="shared" si="29"/>
        <v>Not Achieved</v>
      </c>
    </row>
    <row r="2015" spans="1:9" x14ac:dyDescent="0.25">
      <c r="A2015" t="s">
        <v>572</v>
      </c>
      <c r="B2015">
        <v>2025</v>
      </c>
      <c r="C2015" t="s">
        <v>9235</v>
      </c>
      <c r="D2015" s="83">
        <v>1500000</v>
      </c>
      <c r="E2015" s="83">
        <v>3267.22</v>
      </c>
      <c r="G2015" s="34">
        <f t="shared" si="27"/>
        <v>2.1781466666666665E-3</v>
      </c>
      <c r="H2015">
        <f t="shared" si="28"/>
        <v>-1496732.78</v>
      </c>
      <c r="I2015" t="str">
        <f t="shared" si="29"/>
        <v>Not Achieved</v>
      </c>
    </row>
    <row r="2016" spans="1:9" x14ac:dyDescent="0.25">
      <c r="A2016" t="s">
        <v>572</v>
      </c>
      <c r="B2016">
        <v>2025</v>
      </c>
      <c r="C2016" t="s">
        <v>9236</v>
      </c>
      <c r="D2016" s="83">
        <v>1500000</v>
      </c>
      <c r="E2016" s="83">
        <v>2440.9699999999998</v>
      </c>
      <c r="G2016" s="34">
        <f t="shared" si="27"/>
        <v>1.6273133333333332E-3</v>
      </c>
      <c r="H2016">
        <f t="shared" si="28"/>
        <v>-1497559.03</v>
      </c>
      <c r="I2016" t="str">
        <f t="shared" si="29"/>
        <v>Not Achieved</v>
      </c>
    </row>
    <row r="2017" spans="1:9" x14ac:dyDescent="0.25">
      <c r="A2017" t="s">
        <v>67</v>
      </c>
      <c r="B2017">
        <v>2024</v>
      </c>
      <c r="C2017" t="s">
        <v>9226</v>
      </c>
      <c r="D2017" s="83">
        <v>1000000</v>
      </c>
      <c r="E2017" s="83">
        <v>2823.73</v>
      </c>
      <c r="G2017" s="34">
        <f t="shared" si="27"/>
        <v>2.82373E-3</v>
      </c>
      <c r="H2017">
        <f t="shared" si="28"/>
        <v>-997176.27</v>
      </c>
      <c r="I2017" t="str">
        <f t="shared" si="29"/>
        <v>Not Achieved</v>
      </c>
    </row>
    <row r="2018" spans="1:9" x14ac:dyDescent="0.25">
      <c r="A2018" t="s">
        <v>67</v>
      </c>
      <c r="B2018">
        <v>2024</v>
      </c>
      <c r="C2018" t="s">
        <v>9227</v>
      </c>
      <c r="D2018" s="83">
        <v>1000000</v>
      </c>
      <c r="E2018" s="83">
        <v>7470.38</v>
      </c>
      <c r="G2018" s="34">
        <f t="shared" si="27"/>
        <v>7.4703800000000004E-3</v>
      </c>
      <c r="H2018">
        <f t="shared" si="28"/>
        <v>-992529.62</v>
      </c>
      <c r="I2018" t="str">
        <f t="shared" si="29"/>
        <v>Not Achieved</v>
      </c>
    </row>
    <row r="2019" spans="1:9" x14ac:dyDescent="0.25">
      <c r="A2019" t="s">
        <v>67</v>
      </c>
      <c r="B2019">
        <v>2024</v>
      </c>
      <c r="C2019" t="s">
        <v>9228</v>
      </c>
      <c r="D2019" s="83">
        <v>1000000</v>
      </c>
      <c r="E2019" s="83">
        <v>14313.640000000001</v>
      </c>
      <c r="G2019" s="34">
        <f t="shared" si="27"/>
        <v>1.4313640000000001E-2</v>
      </c>
      <c r="H2019">
        <f t="shared" si="28"/>
        <v>-985686.36</v>
      </c>
      <c r="I2019" t="str">
        <f t="shared" si="29"/>
        <v>Not Achieved</v>
      </c>
    </row>
    <row r="2020" spans="1:9" x14ac:dyDescent="0.25">
      <c r="A2020" t="s">
        <v>67</v>
      </c>
      <c r="B2020">
        <v>2024</v>
      </c>
      <c r="C2020" t="s">
        <v>9229</v>
      </c>
      <c r="D2020" s="83">
        <v>1000000</v>
      </c>
      <c r="E2020" s="83">
        <v>1139.69</v>
      </c>
      <c r="G2020" s="34">
        <f t="shared" si="27"/>
        <v>1.1396900000000001E-3</v>
      </c>
      <c r="H2020">
        <f t="shared" si="28"/>
        <v>-998860.31</v>
      </c>
      <c r="I2020" t="str">
        <f t="shared" si="29"/>
        <v>Not Achieved</v>
      </c>
    </row>
    <row r="2021" spans="1:9" x14ac:dyDescent="0.25">
      <c r="A2021" t="s">
        <v>67</v>
      </c>
      <c r="B2021">
        <v>2024</v>
      </c>
      <c r="C2021" t="s">
        <v>9230</v>
      </c>
      <c r="D2021" s="83">
        <v>1000000</v>
      </c>
      <c r="E2021" s="83">
        <v>1776.54</v>
      </c>
      <c r="G2021" s="34">
        <f t="shared" si="27"/>
        <v>1.7765400000000001E-3</v>
      </c>
      <c r="H2021">
        <f t="shared" si="28"/>
        <v>-998223.46</v>
      </c>
      <c r="I2021" t="str">
        <f t="shared" si="29"/>
        <v>Not Achieved</v>
      </c>
    </row>
    <row r="2022" spans="1:9" x14ac:dyDescent="0.25">
      <c r="A2022" t="s">
        <v>67</v>
      </c>
      <c r="B2022">
        <v>2024</v>
      </c>
      <c r="C2022" t="s">
        <v>9231</v>
      </c>
      <c r="D2022" s="83">
        <v>1000000</v>
      </c>
      <c r="E2022" s="83">
        <v>15457.95</v>
      </c>
      <c r="G2022" s="34">
        <f t="shared" si="27"/>
        <v>1.5457950000000002E-2</v>
      </c>
      <c r="H2022">
        <f t="shared" si="28"/>
        <v>-984542.05</v>
      </c>
      <c r="I2022" t="str">
        <f t="shared" si="29"/>
        <v>Not Achieved</v>
      </c>
    </row>
    <row r="2023" spans="1:9" x14ac:dyDescent="0.25">
      <c r="A2023" t="s">
        <v>67</v>
      </c>
      <c r="B2023">
        <v>2024</v>
      </c>
      <c r="C2023" t="s">
        <v>9232</v>
      </c>
      <c r="D2023" s="83">
        <v>1000000</v>
      </c>
      <c r="E2023" s="83">
        <v>16304.7</v>
      </c>
      <c r="G2023" s="34">
        <f t="shared" si="27"/>
        <v>1.6304700000000002E-2</v>
      </c>
      <c r="H2023">
        <f t="shared" si="28"/>
        <v>-983695.3</v>
      </c>
      <c r="I2023" t="str">
        <f t="shared" si="29"/>
        <v>Not Achieved</v>
      </c>
    </row>
    <row r="2024" spans="1:9" x14ac:dyDescent="0.25">
      <c r="A2024" t="s">
        <v>67</v>
      </c>
      <c r="B2024">
        <v>2024</v>
      </c>
      <c r="C2024" t="s">
        <v>9233</v>
      </c>
      <c r="D2024" s="83">
        <v>1000000</v>
      </c>
      <c r="E2024" s="83">
        <v>4862.3899999999994</v>
      </c>
      <c r="G2024" s="34">
        <f t="shared" si="27"/>
        <v>4.8623899999999994E-3</v>
      </c>
      <c r="H2024">
        <f t="shared" si="28"/>
        <v>-995137.61</v>
      </c>
      <c r="I2024" t="str">
        <f t="shared" si="29"/>
        <v>Not Achieved</v>
      </c>
    </row>
    <row r="2025" spans="1:9" x14ac:dyDescent="0.25">
      <c r="A2025" t="s">
        <v>67</v>
      </c>
      <c r="B2025">
        <v>2024</v>
      </c>
      <c r="C2025" t="s">
        <v>9234</v>
      </c>
      <c r="D2025" s="83">
        <v>1000000</v>
      </c>
      <c r="E2025" s="83">
        <v>6878.1500000000005</v>
      </c>
      <c r="G2025" s="34">
        <f t="shared" si="27"/>
        <v>6.8781500000000004E-3</v>
      </c>
      <c r="H2025">
        <f t="shared" si="28"/>
        <v>-993121.85</v>
      </c>
      <c r="I2025" t="str">
        <f t="shared" si="29"/>
        <v>Not Achieved</v>
      </c>
    </row>
    <row r="2026" spans="1:9" x14ac:dyDescent="0.25">
      <c r="A2026" t="s">
        <v>67</v>
      </c>
      <c r="B2026">
        <v>2025</v>
      </c>
      <c r="C2026" t="s">
        <v>9235</v>
      </c>
      <c r="D2026" s="83">
        <v>1000000</v>
      </c>
      <c r="E2026" s="83">
        <v>1671.1</v>
      </c>
      <c r="G2026" s="34">
        <f t="shared" si="27"/>
        <v>1.6711E-3</v>
      </c>
      <c r="H2026">
        <f t="shared" si="28"/>
        <v>-998328.9</v>
      </c>
      <c r="I2026" t="str">
        <f t="shared" si="29"/>
        <v>Not Achieved</v>
      </c>
    </row>
    <row r="2027" spans="1:9" x14ac:dyDescent="0.25">
      <c r="A2027" t="s">
        <v>67</v>
      </c>
      <c r="B2027">
        <v>2025</v>
      </c>
      <c r="C2027" t="s">
        <v>9236</v>
      </c>
      <c r="D2027" s="83">
        <v>1000000</v>
      </c>
      <c r="E2027" s="83">
        <v>2945.4700000000003</v>
      </c>
      <c r="G2027" s="34">
        <f t="shared" si="27"/>
        <v>2.9454700000000004E-3</v>
      </c>
      <c r="H2027">
        <f t="shared" si="28"/>
        <v>-997054.53</v>
      </c>
      <c r="I2027" t="str">
        <f t="shared" si="29"/>
        <v>Not Achieved</v>
      </c>
    </row>
    <row r="2028" spans="1:9" x14ac:dyDescent="0.25">
      <c r="A2028" t="s">
        <v>67</v>
      </c>
      <c r="B2028">
        <v>2025</v>
      </c>
      <c r="C2028" t="s">
        <v>9237</v>
      </c>
      <c r="D2028" s="83">
        <v>1000000</v>
      </c>
      <c r="E2028" s="83">
        <v>2560.4499999999998</v>
      </c>
      <c r="G2028" s="34">
        <f t="shared" si="27"/>
        <v>2.5604499999999997E-3</v>
      </c>
      <c r="H2028">
        <f t="shared" si="28"/>
        <v>-997439.55</v>
      </c>
      <c r="I2028" t="str">
        <f t="shared" si="29"/>
        <v>Not Achieved</v>
      </c>
    </row>
    <row r="2029" spans="1:9" x14ac:dyDescent="0.25">
      <c r="A2029" t="s">
        <v>567</v>
      </c>
      <c r="B2029">
        <v>2024</v>
      </c>
      <c r="C2029" t="s">
        <v>9226</v>
      </c>
      <c r="D2029" s="83">
        <v>1200000</v>
      </c>
      <c r="E2029" s="83">
        <v>10737.029999999999</v>
      </c>
      <c r="G2029" s="34">
        <f t="shared" si="27"/>
        <v>8.9475249999999996E-3</v>
      </c>
      <c r="H2029">
        <f t="shared" si="28"/>
        <v>-1189262.97</v>
      </c>
      <c r="I2029" t="str">
        <f t="shared" si="29"/>
        <v>Not Achieved</v>
      </c>
    </row>
    <row r="2030" spans="1:9" x14ac:dyDescent="0.25">
      <c r="A2030" t="s">
        <v>567</v>
      </c>
      <c r="B2030">
        <v>2024</v>
      </c>
      <c r="C2030" t="s">
        <v>9227</v>
      </c>
      <c r="D2030" s="83">
        <v>1200000</v>
      </c>
      <c r="E2030" s="83">
        <v>5569.68</v>
      </c>
      <c r="G2030" s="34">
        <f t="shared" si="27"/>
        <v>4.6414000000000004E-3</v>
      </c>
      <c r="H2030">
        <f t="shared" si="28"/>
        <v>-1194430.32</v>
      </c>
      <c r="I2030" t="str">
        <f t="shared" si="29"/>
        <v>Not Achieved</v>
      </c>
    </row>
    <row r="2031" spans="1:9" x14ac:dyDescent="0.25">
      <c r="A2031" t="s">
        <v>567</v>
      </c>
      <c r="B2031">
        <v>2024</v>
      </c>
      <c r="C2031" t="s">
        <v>9228</v>
      </c>
      <c r="D2031" s="83">
        <v>1200000</v>
      </c>
      <c r="E2031" s="83">
        <v>11763.35</v>
      </c>
      <c r="G2031" s="34">
        <f t="shared" si="27"/>
        <v>9.8027916666666663E-3</v>
      </c>
      <c r="H2031">
        <f t="shared" si="28"/>
        <v>-1188236.6499999999</v>
      </c>
      <c r="I2031" t="str">
        <f t="shared" si="29"/>
        <v>Not Achieved</v>
      </c>
    </row>
    <row r="2032" spans="1:9" x14ac:dyDescent="0.25">
      <c r="A2032" t="s">
        <v>567</v>
      </c>
      <c r="B2032">
        <v>2024</v>
      </c>
      <c r="C2032" t="s">
        <v>9229</v>
      </c>
      <c r="D2032" s="83">
        <v>1200000</v>
      </c>
      <c r="E2032" s="83">
        <v>5859.96</v>
      </c>
      <c r="G2032" s="34">
        <f t="shared" si="27"/>
        <v>4.8833000000000001E-3</v>
      </c>
      <c r="H2032">
        <f t="shared" si="28"/>
        <v>-1194140.04</v>
      </c>
      <c r="I2032" t="str">
        <f t="shared" si="29"/>
        <v>Not Achieved</v>
      </c>
    </row>
    <row r="2033" spans="1:9" x14ac:dyDescent="0.25">
      <c r="A2033" t="s">
        <v>567</v>
      </c>
      <c r="B2033">
        <v>2024</v>
      </c>
      <c r="C2033" t="s">
        <v>9230</v>
      </c>
      <c r="D2033" s="83">
        <v>1200000</v>
      </c>
      <c r="E2033" s="83">
        <v>1381.88</v>
      </c>
      <c r="G2033" s="34">
        <f t="shared" si="27"/>
        <v>1.1515666666666667E-3</v>
      </c>
      <c r="H2033">
        <f t="shared" si="28"/>
        <v>-1198618.1200000001</v>
      </c>
      <c r="I2033" t="str">
        <f t="shared" si="29"/>
        <v>Not Achieved</v>
      </c>
    </row>
    <row r="2034" spans="1:9" x14ac:dyDescent="0.25">
      <c r="A2034" t="s">
        <v>567</v>
      </c>
      <c r="B2034">
        <v>2024</v>
      </c>
      <c r="C2034" t="s">
        <v>9231</v>
      </c>
      <c r="D2034" s="83">
        <v>1200000</v>
      </c>
      <c r="E2034" s="83">
        <v>25730.61</v>
      </c>
      <c r="G2034" s="34">
        <f t="shared" si="27"/>
        <v>2.1442175000000001E-2</v>
      </c>
      <c r="H2034">
        <f t="shared" si="28"/>
        <v>-1174269.3899999999</v>
      </c>
      <c r="I2034" t="str">
        <f t="shared" si="29"/>
        <v>Not Achieved</v>
      </c>
    </row>
    <row r="2035" spans="1:9" x14ac:dyDescent="0.25">
      <c r="A2035" t="s">
        <v>567</v>
      </c>
      <c r="B2035">
        <v>2024</v>
      </c>
      <c r="C2035" t="s">
        <v>9232</v>
      </c>
      <c r="D2035" s="83">
        <v>1200000</v>
      </c>
      <c r="E2035" s="83">
        <v>12166.39</v>
      </c>
      <c r="G2035" s="34">
        <f t="shared" si="27"/>
        <v>1.0138658333333333E-2</v>
      </c>
      <c r="H2035">
        <f t="shared" si="28"/>
        <v>-1187833.6100000001</v>
      </c>
      <c r="I2035" t="str">
        <f t="shared" si="29"/>
        <v>Not Achieved</v>
      </c>
    </row>
    <row r="2036" spans="1:9" x14ac:dyDescent="0.25">
      <c r="A2036" t="s">
        <v>567</v>
      </c>
      <c r="B2036">
        <v>2024</v>
      </c>
      <c r="C2036" t="s">
        <v>9233</v>
      </c>
      <c r="D2036" s="83">
        <v>1200000</v>
      </c>
      <c r="E2036" s="83">
        <v>15741.199999999997</v>
      </c>
      <c r="G2036" s="34">
        <f t="shared" si="27"/>
        <v>1.3117666666666665E-2</v>
      </c>
      <c r="H2036">
        <f t="shared" si="28"/>
        <v>-1184258.8</v>
      </c>
      <c r="I2036" t="str">
        <f t="shared" si="29"/>
        <v>Not Achieved</v>
      </c>
    </row>
    <row r="2037" spans="1:9" x14ac:dyDescent="0.25">
      <c r="A2037" t="s">
        <v>567</v>
      </c>
      <c r="B2037">
        <v>2024</v>
      </c>
      <c r="C2037" t="s">
        <v>9234</v>
      </c>
      <c r="D2037" s="83">
        <v>1200000</v>
      </c>
      <c r="E2037" s="83">
        <v>5184.91</v>
      </c>
      <c r="G2037" s="34">
        <f t="shared" si="27"/>
        <v>4.3207583333333332E-3</v>
      </c>
      <c r="H2037">
        <f t="shared" si="28"/>
        <v>-1194815.0900000001</v>
      </c>
      <c r="I2037" t="str">
        <f t="shared" si="29"/>
        <v>Not Achieved</v>
      </c>
    </row>
    <row r="2038" spans="1:9" x14ac:dyDescent="0.25">
      <c r="A2038" t="s">
        <v>567</v>
      </c>
      <c r="B2038">
        <v>2025</v>
      </c>
      <c r="C2038" t="s">
        <v>9235</v>
      </c>
      <c r="D2038" s="83">
        <v>1200000</v>
      </c>
      <c r="E2038" s="83">
        <v>1417.08</v>
      </c>
      <c r="G2038" s="34">
        <f t="shared" si="27"/>
        <v>1.1808999999999999E-3</v>
      </c>
      <c r="H2038">
        <f t="shared" si="28"/>
        <v>-1198582.92</v>
      </c>
      <c r="I2038" t="str">
        <f t="shared" si="29"/>
        <v>Not Achieved</v>
      </c>
    </row>
    <row r="2039" spans="1:9" x14ac:dyDescent="0.25">
      <c r="A2039" t="s">
        <v>567</v>
      </c>
      <c r="B2039">
        <v>2025</v>
      </c>
      <c r="C2039" t="s">
        <v>9236</v>
      </c>
      <c r="D2039" s="83">
        <v>1200000</v>
      </c>
      <c r="E2039" s="83">
        <v>10000.030000000001</v>
      </c>
      <c r="G2039" s="34">
        <f t="shared" si="27"/>
        <v>8.3333583333333339E-3</v>
      </c>
      <c r="H2039">
        <f t="shared" si="28"/>
        <v>-1189999.97</v>
      </c>
      <c r="I2039" t="str">
        <f t="shared" si="29"/>
        <v>Not Achieved</v>
      </c>
    </row>
    <row r="2040" spans="1:9" x14ac:dyDescent="0.25">
      <c r="A2040" t="s">
        <v>800</v>
      </c>
      <c r="B2040">
        <v>2024</v>
      </c>
      <c r="C2040" t="s">
        <v>9226</v>
      </c>
      <c r="D2040" s="83">
        <v>1200000</v>
      </c>
      <c r="E2040" s="83">
        <v>28531.389999999996</v>
      </c>
      <c r="G2040" s="34">
        <f t="shared" si="27"/>
        <v>2.3776158333333328E-2</v>
      </c>
      <c r="H2040">
        <f t="shared" si="28"/>
        <v>-1171468.6100000001</v>
      </c>
      <c r="I2040" t="str">
        <f t="shared" si="29"/>
        <v>Not Achieved</v>
      </c>
    </row>
    <row r="2041" spans="1:9" x14ac:dyDescent="0.25">
      <c r="A2041" t="s">
        <v>800</v>
      </c>
      <c r="B2041">
        <v>2024</v>
      </c>
      <c r="C2041" t="s">
        <v>9227</v>
      </c>
      <c r="D2041" s="83">
        <v>1200000</v>
      </c>
      <c r="E2041" s="83">
        <v>547.42999999999995</v>
      </c>
      <c r="G2041" s="34">
        <f t="shared" si="27"/>
        <v>4.5619166666666664E-4</v>
      </c>
      <c r="H2041">
        <f t="shared" si="28"/>
        <v>-1199452.57</v>
      </c>
      <c r="I2041" t="str">
        <f t="shared" si="29"/>
        <v>Not Achieved</v>
      </c>
    </row>
    <row r="2042" spans="1:9" x14ac:dyDescent="0.25">
      <c r="A2042" t="s">
        <v>800</v>
      </c>
      <c r="B2042">
        <v>2024</v>
      </c>
      <c r="C2042" t="s">
        <v>9229</v>
      </c>
      <c r="D2042" s="83">
        <v>1200000</v>
      </c>
      <c r="E2042" s="83">
        <v>2104.67</v>
      </c>
      <c r="G2042" s="34">
        <f t="shared" si="27"/>
        <v>1.7538916666666668E-3</v>
      </c>
      <c r="H2042">
        <f t="shared" si="28"/>
        <v>-1197895.33</v>
      </c>
      <c r="I2042" t="str">
        <f t="shared" si="29"/>
        <v>Not Achieved</v>
      </c>
    </row>
    <row r="2043" spans="1:9" x14ac:dyDescent="0.25">
      <c r="A2043" t="s">
        <v>800</v>
      </c>
      <c r="B2043">
        <v>2024</v>
      </c>
      <c r="C2043" t="s">
        <v>9230</v>
      </c>
      <c r="D2043" s="83">
        <v>1200000</v>
      </c>
      <c r="E2043" s="83">
        <v>1034.94</v>
      </c>
      <c r="G2043" s="34">
        <f t="shared" si="27"/>
        <v>8.6245000000000007E-4</v>
      </c>
      <c r="H2043">
        <f t="shared" si="28"/>
        <v>-1198965.06</v>
      </c>
      <c r="I2043" t="str">
        <f t="shared" si="29"/>
        <v>Not Achieved</v>
      </c>
    </row>
    <row r="2044" spans="1:9" x14ac:dyDescent="0.25">
      <c r="A2044" t="s">
        <v>800</v>
      </c>
      <c r="B2044">
        <v>2024</v>
      </c>
      <c r="C2044" t="s">
        <v>9231</v>
      </c>
      <c r="D2044" s="83">
        <v>1200000</v>
      </c>
      <c r="E2044" s="83">
        <v>4449.1499999999996</v>
      </c>
      <c r="G2044" s="34">
        <f t="shared" si="27"/>
        <v>3.7076249999999995E-3</v>
      </c>
      <c r="H2044">
        <f t="shared" si="28"/>
        <v>-1195550.8500000001</v>
      </c>
      <c r="I2044" t="str">
        <f t="shared" si="29"/>
        <v>Not Achieved</v>
      </c>
    </row>
    <row r="2045" spans="1:9" x14ac:dyDescent="0.25">
      <c r="A2045" t="s">
        <v>800</v>
      </c>
      <c r="B2045">
        <v>2024</v>
      </c>
      <c r="C2045" t="s">
        <v>9232</v>
      </c>
      <c r="D2045" s="83">
        <v>1200000</v>
      </c>
      <c r="E2045" s="83">
        <v>8111.9400000000005</v>
      </c>
      <c r="G2045" s="34">
        <f t="shared" si="27"/>
        <v>6.7599500000000007E-3</v>
      </c>
      <c r="H2045">
        <f t="shared" si="28"/>
        <v>-1191888.06</v>
      </c>
      <c r="I2045" t="str">
        <f t="shared" si="29"/>
        <v>Not Achieved</v>
      </c>
    </row>
    <row r="2046" spans="1:9" x14ac:dyDescent="0.25">
      <c r="A2046" t="s">
        <v>800</v>
      </c>
      <c r="B2046">
        <v>2024</v>
      </c>
      <c r="C2046" t="s">
        <v>9233</v>
      </c>
      <c r="D2046" s="83">
        <v>1200000</v>
      </c>
      <c r="E2046" s="83">
        <v>14184.130000000001</v>
      </c>
      <c r="G2046" s="34">
        <f t="shared" si="27"/>
        <v>1.1820108333333334E-2</v>
      </c>
      <c r="H2046">
        <f t="shared" si="28"/>
        <v>-1185815.8700000001</v>
      </c>
      <c r="I2046" t="str">
        <f t="shared" si="29"/>
        <v>Not Achieved</v>
      </c>
    </row>
    <row r="2047" spans="1:9" x14ac:dyDescent="0.25">
      <c r="A2047" t="s">
        <v>800</v>
      </c>
      <c r="B2047">
        <v>2024</v>
      </c>
      <c r="C2047" t="s">
        <v>9234</v>
      </c>
      <c r="D2047" s="83">
        <v>1200000</v>
      </c>
      <c r="E2047" s="83">
        <v>3253.29</v>
      </c>
      <c r="G2047" s="34">
        <f t="shared" si="27"/>
        <v>2.7110749999999999E-3</v>
      </c>
      <c r="H2047">
        <f t="shared" si="28"/>
        <v>-1196746.71</v>
      </c>
      <c r="I2047" t="str">
        <f t="shared" si="29"/>
        <v>Not Achieved</v>
      </c>
    </row>
    <row r="2048" spans="1:9" x14ac:dyDescent="0.25">
      <c r="A2048" t="s">
        <v>800</v>
      </c>
      <c r="B2048">
        <v>2025</v>
      </c>
      <c r="C2048" t="s">
        <v>9236</v>
      </c>
      <c r="D2048" s="83">
        <v>1200000</v>
      </c>
      <c r="E2048" s="83">
        <v>2672.86</v>
      </c>
      <c r="G2048" s="34">
        <f t="shared" si="27"/>
        <v>2.2273833333333335E-3</v>
      </c>
      <c r="H2048">
        <f t="shared" si="28"/>
        <v>-1197327.1399999999</v>
      </c>
      <c r="I2048" t="str">
        <f t="shared" si="29"/>
        <v>Not Achieved</v>
      </c>
    </row>
    <row r="2049" spans="1:9" x14ac:dyDescent="0.25">
      <c r="A2049" t="s">
        <v>800</v>
      </c>
      <c r="B2049">
        <v>2025</v>
      </c>
      <c r="C2049" t="s">
        <v>9237</v>
      </c>
      <c r="D2049" s="83">
        <v>1200000</v>
      </c>
      <c r="E2049" s="83">
        <v>14726.34</v>
      </c>
      <c r="G2049" s="34">
        <f t="shared" si="27"/>
        <v>1.227195E-2</v>
      </c>
      <c r="H2049">
        <f t="shared" si="28"/>
        <v>-1185273.6599999999</v>
      </c>
      <c r="I2049" t="str">
        <f t="shared" si="29"/>
        <v>Not Achieved</v>
      </c>
    </row>
    <row r="2050" spans="1:9" x14ac:dyDescent="0.25">
      <c r="A2050" t="s">
        <v>1020</v>
      </c>
      <c r="B2050">
        <v>2024</v>
      </c>
      <c r="C2050" t="s">
        <v>9226</v>
      </c>
      <c r="D2050" s="83">
        <v>1200000</v>
      </c>
      <c r="E2050" s="83">
        <v>1792.31</v>
      </c>
      <c r="G2050" s="34">
        <f t="shared" ref="G2050:G2113" si="30">E2050/D2050</f>
        <v>1.4935916666666666E-3</v>
      </c>
      <c r="H2050">
        <f t="shared" ref="H2050:H2113" si="31">E2050-D2050</f>
        <v>-1198207.69</v>
      </c>
      <c r="I2050" t="str">
        <f t="shared" ref="I2050:I2113" si="32">IF(H2050&gt;=0,"Achieved","Not Achieved")</f>
        <v>Not Achieved</v>
      </c>
    </row>
    <row r="2051" spans="1:9" x14ac:dyDescent="0.25">
      <c r="A2051" t="s">
        <v>1020</v>
      </c>
      <c r="B2051">
        <v>2024</v>
      </c>
      <c r="C2051" t="s">
        <v>9227</v>
      </c>
      <c r="D2051" s="83">
        <v>1200000</v>
      </c>
      <c r="E2051" s="83">
        <v>3687.2</v>
      </c>
      <c r="G2051" s="34">
        <f t="shared" si="30"/>
        <v>3.0726666666666667E-3</v>
      </c>
      <c r="H2051">
        <f t="shared" si="31"/>
        <v>-1196312.8</v>
      </c>
      <c r="I2051" t="str">
        <f t="shared" si="32"/>
        <v>Not Achieved</v>
      </c>
    </row>
    <row r="2052" spans="1:9" x14ac:dyDescent="0.25">
      <c r="A2052" t="s">
        <v>1020</v>
      </c>
      <c r="B2052">
        <v>2024</v>
      </c>
      <c r="C2052" t="s">
        <v>9228</v>
      </c>
      <c r="D2052" s="83">
        <v>1200000</v>
      </c>
      <c r="E2052" s="83">
        <v>3017.41</v>
      </c>
      <c r="G2052" s="34">
        <f t="shared" si="30"/>
        <v>2.5145083333333331E-3</v>
      </c>
      <c r="H2052">
        <f t="shared" si="31"/>
        <v>-1196982.5900000001</v>
      </c>
      <c r="I2052" t="str">
        <f t="shared" si="32"/>
        <v>Not Achieved</v>
      </c>
    </row>
    <row r="2053" spans="1:9" x14ac:dyDescent="0.25">
      <c r="A2053" t="s">
        <v>1020</v>
      </c>
      <c r="B2053">
        <v>2024</v>
      </c>
      <c r="C2053" t="s">
        <v>9229</v>
      </c>
      <c r="D2053" s="83">
        <v>1200000</v>
      </c>
      <c r="E2053" s="83">
        <v>9234.4900000000016</v>
      </c>
      <c r="G2053" s="34">
        <f t="shared" si="30"/>
        <v>7.6954083333333348E-3</v>
      </c>
      <c r="H2053">
        <f t="shared" si="31"/>
        <v>-1190765.51</v>
      </c>
      <c r="I2053" t="str">
        <f t="shared" si="32"/>
        <v>Not Achieved</v>
      </c>
    </row>
    <row r="2054" spans="1:9" x14ac:dyDescent="0.25">
      <c r="A2054" t="s">
        <v>1020</v>
      </c>
      <c r="B2054">
        <v>2024</v>
      </c>
      <c r="C2054" t="s">
        <v>9230</v>
      </c>
      <c r="D2054" s="83">
        <v>1200000</v>
      </c>
      <c r="E2054" s="83">
        <v>5663.9</v>
      </c>
      <c r="G2054" s="34">
        <f t="shared" si="30"/>
        <v>4.7199166666666665E-3</v>
      </c>
      <c r="H2054">
        <f t="shared" si="31"/>
        <v>-1194336.1000000001</v>
      </c>
      <c r="I2054" t="str">
        <f t="shared" si="32"/>
        <v>Not Achieved</v>
      </c>
    </row>
    <row r="2055" spans="1:9" x14ac:dyDescent="0.25">
      <c r="A2055" t="s">
        <v>1020</v>
      </c>
      <c r="B2055">
        <v>2024</v>
      </c>
      <c r="C2055" t="s">
        <v>9232</v>
      </c>
      <c r="D2055" s="83">
        <v>1200000</v>
      </c>
      <c r="E2055" s="83">
        <v>4171.1900000000005</v>
      </c>
      <c r="G2055" s="34">
        <f t="shared" si="30"/>
        <v>3.4759916666666671E-3</v>
      </c>
      <c r="H2055">
        <f t="shared" si="31"/>
        <v>-1195828.81</v>
      </c>
      <c r="I2055" t="str">
        <f t="shared" si="32"/>
        <v>Not Achieved</v>
      </c>
    </row>
    <row r="2056" spans="1:9" x14ac:dyDescent="0.25">
      <c r="A2056" t="s">
        <v>1020</v>
      </c>
      <c r="B2056">
        <v>2024</v>
      </c>
      <c r="C2056" t="s">
        <v>9233</v>
      </c>
      <c r="D2056" s="83">
        <v>1200000</v>
      </c>
      <c r="E2056" s="83">
        <v>5679.82</v>
      </c>
      <c r="G2056" s="34">
        <f t="shared" si="30"/>
        <v>4.7331833333333333E-3</v>
      </c>
      <c r="H2056">
        <f t="shared" si="31"/>
        <v>-1194320.18</v>
      </c>
      <c r="I2056" t="str">
        <f t="shared" si="32"/>
        <v>Not Achieved</v>
      </c>
    </row>
    <row r="2057" spans="1:9" x14ac:dyDescent="0.25">
      <c r="A2057" t="s">
        <v>1020</v>
      </c>
      <c r="B2057">
        <v>2024</v>
      </c>
      <c r="C2057" t="s">
        <v>9234</v>
      </c>
      <c r="D2057" s="83">
        <v>1200000</v>
      </c>
      <c r="E2057" s="83">
        <v>3460.54</v>
      </c>
      <c r="G2057" s="34">
        <f t="shared" si="30"/>
        <v>2.8837833333333332E-3</v>
      </c>
      <c r="H2057">
        <f t="shared" si="31"/>
        <v>-1196539.46</v>
      </c>
      <c r="I2057" t="str">
        <f t="shared" si="32"/>
        <v>Not Achieved</v>
      </c>
    </row>
    <row r="2058" spans="1:9" x14ac:dyDescent="0.25">
      <c r="A2058" t="s">
        <v>1020</v>
      </c>
      <c r="B2058">
        <v>2025</v>
      </c>
      <c r="C2058" t="s">
        <v>9236</v>
      </c>
      <c r="D2058" s="83">
        <v>1200000</v>
      </c>
      <c r="E2058" s="83">
        <v>888.66</v>
      </c>
      <c r="G2058" s="34">
        <f t="shared" si="30"/>
        <v>7.4054999999999998E-4</v>
      </c>
      <c r="H2058">
        <f t="shared" si="31"/>
        <v>-1199111.3400000001</v>
      </c>
      <c r="I2058" t="str">
        <f t="shared" si="32"/>
        <v>Not Achieved</v>
      </c>
    </row>
    <row r="2059" spans="1:9" x14ac:dyDescent="0.25">
      <c r="A2059" t="s">
        <v>1020</v>
      </c>
      <c r="B2059">
        <v>2025</v>
      </c>
      <c r="C2059" t="s">
        <v>9237</v>
      </c>
      <c r="D2059" s="83">
        <v>1200000</v>
      </c>
      <c r="E2059" s="83">
        <v>1762.68</v>
      </c>
      <c r="G2059" s="34">
        <f t="shared" si="30"/>
        <v>1.4689E-3</v>
      </c>
      <c r="H2059">
        <f t="shared" si="31"/>
        <v>-1198237.32</v>
      </c>
      <c r="I2059" t="str">
        <f t="shared" si="32"/>
        <v>Not Achieved</v>
      </c>
    </row>
    <row r="2060" spans="1:9" x14ac:dyDescent="0.25">
      <c r="A2060" t="s">
        <v>302</v>
      </c>
      <c r="B2060">
        <v>2024</v>
      </c>
      <c r="C2060" t="s">
        <v>9226</v>
      </c>
      <c r="D2060" s="83">
        <v>2500000</v>
      </c>
      <c r="E2060" s="83">
        <v>5765.63</v>
      </c>
      <c r="G2060" s="34">
        <f t="shared" si="30"/>
        <v>2.306252E-3</v>
      </c>
      <c r="H2060">
        <f t="shared" si="31"/>
        <v>-2494234.37</v>
      </c>
      <c r="I2060" t="str">
        <f t="shared" si="32"/>
        <v>Not Achieved</v>
      </c>
    </row>
    <row r="2061" spans="1:9" x14ac:dyDescent="0.25">
      <c r="A2061" t="s">
        <v>302</v>
      </c>
      <c r="B2061">
        <v>2024</v>
      </c>
      <c r="C2061" t="s">
        <v>9227</v>
      </c>
      <c r="D2061" s="83">
        <v>2500000</v>
      </c>
      <c r="E2061" s="83">
        <v>2094.98</v>
      </c>
      <c r="G2061" s="34">
        <f t="shared" si="30"/>
        <v>8.3799199999999997E-4</v>
      </c>
      <c r="H2061">
        <f t="shared" si="31"/>
        <v>-2497905.02</v>
      </c>
      <c r="I2061" t="str">
        <f t="shared" si="32"/>
        <v>Not Achieved</v>
      </c>
    </row>
    <row r="2062" spans="1:9" x14ac:dyDescent="0.25">
      <c r="A2062" t="s">
        <v>302</v>
      </c>
      <c r="B2062">
        <v>2024</v>
      </c>
      <c r="C2062" t="s">
        <v>9228</v>
      </c>
      <c r="D2062" s="83">
        <v>2500000</v>
      </c>
      <c r="E2062" s="83">
        <v>13392.23</v>
      </c>
      <c r="G2062" s="34">
        <f t="shared" si="30"/>
        <v>5.3568920000000003E-3</v>
      </c>
      <c r="H2062">
        <f t="shared" si="31"/>
        <v>-2486607.77</v>
      </c>
      <c r="I2062" t="str">
        <f t="shared" si="32"/>
        <v>Not Achieved</v>
      </c>
    </row>
    <row r="2063" spans="1:9" x14ac:dyDescent="0.25">
      <c r="A2063" t="s">
        <v>302</v>
      </c>
      <c r="B2063">
        <v>2024</v>
      </c>
      <c r="C2063" t="s">
        <v>9229</v>
      </c>
      <c r="D2063" s="83">
        <v>2500000</v>
      </c>
      <c r="E2063" s="83">
        <v>1926.98</v>
      </c>
      <c r="G2063" s="34">
        <f t="shared" si="30"/>
        <v>7.7079199999999996E-4</v>
      </c>
      <c r="H2063">
        <f t="shared" si="31"/>
        <v>-2498073.02</v>
      </c>
      <c r="I2063" t="str">
        <f t="shared" si="32"/>
        <v>Not Achieved</v>
      </c>
    </row>
    <row r="2064" spans="1:9" x14ac:dyDescent="0.25">
      <c r="A2064" t="s">
        <v>302</v>
      </c>
      <c r="B2064">
        <v>2024</v>
      </c>
      <c r="C2064" t="s">
        <v>9230</v>
      </c>
      <c r="D2064" s="83">
        <v>2500000</v>
      </c>
      <c r="E2064" s="83">
        <v>6345.6</v>
      </c>
      <c r="G2064" s="34">
        <f t="shared" si="30"/>
        <v>2.5382400000000002E-3</v>
      </c>
      <c r="H2064">
        <f t="shared" si="31"/>
        <v>-2493654.4</v>
      </c>
      <c r="I2064" t="str">
        <f t="shared" si="32"/>
        <v>Not Achieved</v>
      </c>
    </row>
    <row r="2065" spans="1:9" x14ac:dyDescent="0.25">
      <c r="A2065" t="s">
        <v>302</v>
      </c>
      <c r="B2065">
        <v>2024</v>
      </c>
      <c r="C2065" t="s">
        <v>9231</v>
      </c>
      <c r="D2065" s="83">
        <v>2500000</v>
      </c>
      <c r="E2065" s="83">
        <v>1507.74</v>
      </c>
      <c r="G2065" s="34">
        <f t="shared" si="30"/>
        <v>6.0309600000000001E-4</v>
      </c>
      <c r="H2065">
        <f t="shared" si="31"/>
        <v>-2498492.2599999998</v>
      </c>
      <c r="I2065" t="str">
        <f t="shared" si="32"/>
        <v>Not Achieved</v>
      </c>
    </row>
    <row r="2066" spans="1:9" x14ac:dyDescent="0.25">
      <c r="A2066" t="s">
        <v>302</v>
      </c>
      <c r="B2066">
        <v>2024</v>
      </c>
      <c r="C2066" t="s">
        <v>9232</v>
      </c>
      <c r="D2066" s="83">
        <v>2500000</v>
      </c>
      <c r="E2066" s="83">
        <v>944.56</v>
      </c>
      <c r="G2066" s="34">
        <f t="shared" si="30"/>
        <v>3.7782399999999997E-4</v>
      </c>
      <c r="H2066">
        <f t="shared" si="31"/>
        <v>-2499055.44</v>
      </c>
      <c r="I2066" t="str">
        <f t="shared" si="32"/>
        <v>Not Achieved</v>
      </c>
    </row>
    <row r="2067" spans="1:9" x14ac:dyDescent="0.25">
      <c r="A2067" t="s">
        <v>302</v>
      </c>
      <c r="B2067">
        <v>2024</v>
      </c>
      <c r="C2067" t="s">
        <v>9233</v>
      </c>
      <c r="D2067" s="83">
        <v>2500000</v>
      </c>
      <c r="E2067" s="83">
        <v>17141.62</v>
      </c>
      <c r="G2067" s="34">
        <f t="shared" si="30"/>
        <v>6.8566479999999999E-3</v>
      </c>
      <c r="H2067">
        <f t="shared" si="31"/>
        <v>-2482858.38</v>
      </c>
      <c r="I2067" t="str">
        <f t="shared" si="32"/>
        <v>Not Achieved</v>
      </c>
    </row>
    <row r="2068" spans="1:9" x14ac:dyDescent="0.25">
      <c r="A2068" t="s">
        <v>302</v>
      </c>
      <c r="B2068">
        <v>2024</v>
      </c>
      <c r="C2068" t="s">
        <v>9234</v>
      </c>
      <c r="D2068" s="83">
        <v>2500000</v>
      </c>
      <c r="E2068" s="83">
        <v>3030.33</v>
      </c>
      <c r="G2068" s="34">
        <f t="shared" si="30"/>
        <v>1.2121319999999999E-3</v>
      </c>
      <c r="H2068">
        <f t="shared" si="31"/>
        <v>-2496969.67</v>
      </c>
      <c r="I2068" t="str">
        <f t="shared" si="32"/>
        <v>Not Achieved</v>
      </c>
    </row>
    <row r="2069" spans="1:9" x14ac:dyDescent="0.25">
      <c r="A2069" t="s">
        <v>302</v>
      </c>
      <c r="B2069">
        <v>2025</v>
      </c>
      <c r="C2069" t="s">
        <v>9236</v>
      </c>
      <c r="D2069" s="83">
        <v>2500000</v>
      </c>
      <c r="E2069" s="83">
        <v>1945.87</v>
      </c>
      <c r="G2069" s="34">
        <f t="shared" si="30"/>
        <v>7.78348E-4</v>
      </c>
      <c r="H2069">
        <f t="shared" si="31"/>
        <v>-2498054.13</v>
      </c>
      <c r="I2069" t="str">
        <f t="shared" si="32"/>
        <v>Not Achieved</v>
      </c>
    </row>
    <row r="2070" spans="1:9" x14ac:dyDescent="0.25">
      <c r="A2070" t="s">
        <v>302</v>
      </c>
      <c r="B2070">
        <v>2025</v>
      </c>
      <c r="C2070" t="s">
        <v>9237</v>
      </c>
      <c r="D2070" s="83">
        <v>2500000</v>
      </c>
      <c r="E2070" s="83">
        <v>2515.52</v>
      </c>
      <c r="G2070" s="34">
        <f t="shared" si="30"/>
        <v>1.006208E-3</v>
      </c>
      <c r="H2070">
        <f t="shared" si="31"/>
        <v>-2497484.48</v>
      </c>
      <c r="I2070" t="str">
        <f t="shared" si="32"/>
        <v>Not Achieved</v>
      </c>
    </row>
    <row r="2071" spans="1:9" x14ac:dyDescent="0.25">
      <c r="A2071" t="s">
        <v>1174</v>
      </c>
      <c r="B2071">
        <v>2024</v>
      </c>
      <c r="C2071" t="s">
        <v>9226</v>
      </c>
      <c r="D2071" s="83">
        <v>2500000</v>
      </c>
      <c r="E2071" s="83">
        <v>637.97</v>
      </c>
      <c r="G2071" s="34">
        <f t="shared" si="30"/>
        <v>2.55188E-4</v>
      </c>
      <c r="H2071">
        <f t="shared" si="31"/>
        <v>-2499362.0299999998</v>
      </c>
      <c r="I2071" t="str">
        <f t="shared" si="32"/>
        <v>Not Achieved</v>
      </c>
    </row>
    <row r="2072" spans="1:9" x14ac:dyDescent="0.25">
      <c r="A2072" t="s">
        <v>1174</v>
      </c>
      <c r="B2072">
        <v>2024</v>
      </c>
      <c r="C2072" t="s">
        <v>9228</v>
      </c>
      <c r="D2072" s="83">
        <v>2500000</v>
      </c>
      <c r="E2072" s="83">
        <v>1012.63</v>
      </c>
      <c r="G2072" s="34">
        <f t="shared" si="30"/>
        <v>4.0505199999999998E-4</v>
      </c>
      <c r="H2072">
        <f t="shared" si="31"/>
        <v>-2498987.37</v>
      </c>
      <c r="I2072" t="str">
        <f t="shared" si="32"/>
        <v>Not Achieved</v>
      </c>
    </row>
    <row r="2073" spans="1:9" x14ac:dyDescent="0.25">
      <c r="A2073" t="s">
        <v>1174</v>
      </c>
      <c r="B2073">
        <v>2024</v>
      </c>
      <c r="C2073" t="s">
        <v>9229</v>
      </c>
      <c r="D2073" s="83">
        <v>2500000</v>
      </c>
      <c r="E2073" s="83">
        <v>3344.07</v>
      </c>
      <c r="G2073" s="34">
        <f t="shared" si="30"/>
        <v>1.337628E-3</v>
      </c>
      <c r="H2073">
        <f t="shared" si="31"/>
        <v>-2496655.9300000002</v>
      </c>
      <c r="I2073" t="str">
        <f t="shared" si="32"/>
        <v>Not Achieved</v>
      </c>
    </row>
    <row r="2074" spans="1:9" x14ac:dyDescent="0.25">
      <c r="A2074" t="s">
        <v>1174</v>
      </c>
      <c r="B2074">
        <v>2024</v>
      </c>
      <c r="C2074" t="s">
        <v>9230</v>
      </c>
      <c r="D2074" s="83">
        <v>2500000</v>
      </c>
      <c r="E2074" s="83">
        <v>2972.21</v>
      </c>
      <c r="G2074" s="34">
        <f t="shared" si="30"/>
        <v>1.1888840000000001E-3</v>
      </c>
      <c r="H2074">
        <f t="shared" si="31"/>
        <v>-2497027.79</v>
      </c>
      <c r="I2074" t="str">
        <f t="shared" si="32"/>
        <v>Not Achieved</v>
      </c>
    </row>
    <row r="2075" spans="1:9" x14ac:dyDescent="0.25">
      <c r="A2075" t="s">
        <v>1174</v>
      </c>
      <c r="B2075">
        <v>2024</v>
      </c>
      <c r="C2075" t="s">
        <v>9231</v>
      </c>
      <c r="D2075" s="83">
        <v>2500000</v>
      </c>
      <c r="E2075" s="83">
        <v>1615.1</v>
      </c>
      <c r="G2075" s="34">
        <f t="shared" si="30"/>
        <v>6.4603999999999996E-4</v>
      </c>
      <c r="H2075">
        <f t="shared" si="31"/>
        <v>-2498384.9</v>
      </c>
      <c r="I2075" t="str">
        <f t="shared" si="32"/>
        <v>Not Achieved</v>
      </c>
    </row>
    <row r="2076" spans="1:9" x14ac:dyDescent="0.25">
      <c r="A2076" t="s">
        <v>1174</v>
      </c>
      <c r="B2076">
        <v>2024</v>
      </c>
      <c r="C2076" t="s">
        <v>9232</v>
      </c>
      <c r="D2076" s="83">
        <v>2500000</v>
      </c>
      <c r="E2076" s="83">
        <v>19598.14</v>
      </c>
      <c r="G2076" s="34">
        <f t="shared" si="30"/>
        <v>7.8392559999999993E-3</v>
      </c>
      <c r="H2076">
        <f t="shared" si="31"/>
        <v>-2480401.86</v>
      </c>
      <c r="I2076" t="str">
        <f t="shared" si="32"/>
        <v>Not Achieved</v>
      </c>
    </row>
    <row r="2077" spans="1:9" x14ac:dyDescent="0.25">
      <c r="A2077" t="s">
        <v>1174</v>
      </c>
      <c r="B2077">
        <v>2024</v>
      </c>
      <c r="C2077" t="s">
        <v>9233</v>
      </c>
      <c r="D2077" s="83">
        <v>2500000</v>
      </c>
      <c r="E2077" s="83">
        <v>3980.26</v>
      </c>
      <c r="G2077" s="34">
        <f t="shared" si="30"/>
        <v>1.592104E-3</v>
      </c>
      <c r="H2077">
        <f t="shared" si="31"/>
        <v>-2496019.7400000002</v>
      </c>
      <c r="I2077" t="str">
        <f t="shared" si="32"/>
        <v>Not Achieved</v>
      </c>
    </row>
    <row r="2078" spans="1:9" x14ac:dyDescent="0.25">
      <c r="A2078" t="s">
        <v>1174</v>
      </c>
      <c r="B2078">
        <v>2024</v>
      </c>
      <c r="C2078" t="s">
        <v>9234</v>
      </c>
      <c r="D2078" s="83">
        <v>2500000</v>
      </c>
      <c r="E2078" s="83">
        <v>10417.92</v>
      </c>
      <c r="G2078" s="34">
        <f t="shared" si="30"/>
        <v>4.1671679999999997E-3</v>
      </c>
      <c r="H2078">
        <f t="shared" si="31"/>
        <v>-2489582.08</v>
      </c>
      <c r="I2078" t="str">
        <f t="shared" si="32"/>
        <v>Not Achieved</v>
      </c>
    </row>
    <row r="2079" spans="1:9" x14ac:dyDescent="0.25">
      <c r="A2079" t="s">
        <v>1174</v>
      </c>
      <c r="B2079">
        <v>2025</v>
      </c>
      <c r="C2079" t="s">
        <v>9235</v>
      </c>
      <c r="D2079" s="83">
        <v>2500000</v>
      </c>
      <c r="E2079" s="83">
        <v>4108.9399999999996</v>
      </c>
      <c r="G2079" s="34">
        <f t="shared" si="30"/>
        <v>1.6435759999999999E-3</v>
      </c>
      <c r="H2079">
        <f t="shared" si="31"/>
        <v>-2495891.06</v>
      </c>
      <c r="I2079" t="str">
        <f t="shared" si="32"/>
        <v>Not Achieved</v>
      </c>
    </row>
    <row r="2080" spans="1:9" x14ac:dyDescent="0.25">
      <c r="A2080" t="s">
        <v>1174</v>
      </c>
      <c r="B2080">
        <v>2025</v>
      </c>
      <c r="C2080" t="s">
        <v>9236</v>
      </c>
      <c r="D2080" s="83">
        <v>2500000</v>
      </c>
      <c r="E2080" s="83">
        <v>17209.43</v>
      </c>
      <c r="G2080" s="34">
        <f t="shared" si="30"/>
        <v>6.8837719999999998E-3</v>
      </c>
      <c r="H2080">
        <f t="shared" si="31"/>
        <v>-2482790.5699999998</v>
      </c>
      <c r="I2080" t="str">
        <f t="shared" si="32"/>
        <v>Not Achieved</v>
      </c>
    </row>
    <row r="2081" spans="1:9" x14ac:dyDescent="0.25">
      <c r="A2081" t="s">
        <v>1174</v>
      </c>
      <c r="B2081">
        <v>2025</v>
      </c>
      <c r="C2081" t="s">
        <v>9237</v>
      </c>
      <c r="D2081" s="83">
        <v>2500000</v>
      </c>
      <c r="E2081" s="83">
        <v>1320.85</v>
      </c>
      <c r="G2081" s="34">
        <f t="shared" si="30"/>
        <v>5.2833999999999997E-4</v>
      </c>
      <c r="H2081">
        <f t="shared" si="31"/>
        <v>-2498679.15</v>
      </c>
      <c r="I2081" t="str">
        <f t="shared" si="32"/>
        <v>Not Achieved</v>
      </c>
    </row>
    <row r="2082" spans="1:9" x14ac:dyDescent="0.25">
      <c r="A2082" t="s">
        <v>97</v>
      </c>
      <c r="B2082">
        <v>2024</v>
      </c>
      <c r="C2082" t="s">
        <v>9226</v>
      </c>
      <c r="D2082" s="83">
        <v>2000000</v>
      </c>
      <c r="E2082" s="83">
        <v>17076.419999999998</v>
      </c>
      <c r="G2082" s="34">
        <f t="shared" si="30"/>
        <v>8.5382099999999992E-3</v>
      </c>
      <c r="H2082">
        <f t="shared" si="31"/>
        <v>-1982923.58</v>
      </c>
      <c r="I2082" t="str">
        <f t="shared" si="32"/>
        <v>Not Achieved</v>
      </c>
    </row>
    <row r="2083" spans="1:9" x14ac:dyDescent="0.25">
      <c r="A2083" t="s">
        <v>97</v>
      </c>
      <c r="B2083">
        <v>2024</v>
      </c>
      <c r="C2083" t="s">
        <v>9228</v>
      </c>
      <c r="D2083" s="83">
        <v>2000000</v>
      </c>
      <c r="E2083" s="83">
        <v>2121.34</v>
      </c>
      <c r="G2083" s="34">
        <f t="shared" si="30"/>
        <v>1.0606700000000001E-3</v>
      </c>
      <c r="H2083">
        <f t="shared" si="31"/>
        <v>-1997878.66</v>
      </c>
      <c r="I2083" t="str">
        <f t="shared" si="32"/>
        <v>Not Achieved</v>
      </c>
    </row>
    <row r="2084" spans="1:9" x14ac:dyDescent="0.25">
      <c r="A2084" t="s">
        <v>97</v>
      </c>
      <c r="B2084">
        <v>2024</v>
      </c>
      <c r="C2084" t="s">
        <v>9229</v>
      </c>
      <c r="D2084" s="83">
        <v>2000000</v>
      </c>
      <c r="E2084" s="83">
        <v>4008.48</v>
      </c>
      <c r="G2084" s="34">
        <f t="shared" si="30"/>
        <v>2.00424E-3</v>
      </c>
      <c r="H2084">
        <f t="shared" si="31"/>
        <v>-1995991.52</v>
      </c>
      <c r="I2084" t="str">
        <f t="shared" si="32"/>
        <v>Not Achieved</v>
      </c>
    </row>
    <row r="2085" spans="1:9" x14ac:dyDescent="0.25">
      <c r="A2085" t="s">
        <v>97</v>
      </c>
      <c r="B2085">
        <v>2024</v>
      </c>
      <c r="C2085" t="s">
        <v>9230</v>
      </c>
      <c r="D2085" s="83">
        <v>2000000</v>
      </c>
      <c r="E2085" s="83">
        <v>1212.98</v>
      </c>
      <c r="G2085" s="34">
        <f t="shared" si="30"/>
        <v>6.0649E-4</v>
      </c>
      <c r="H2085">
        <f t="shared" si="31"/>
        <v>-1998787.02</v>
      </c>
      <c r="I2085" t="str">
        <f t="shared" si="32"/>
        <v>Not Achieved</v>
      </c>
    </row>
    <row r="2086" spans="1:9" x14ac:dyDescent="0.25">
      <c r="A2086" t="s">
        <v>97</v>
      </c>
      <c r="B2086">
        <v>2024</v>
      </c>
      <c r="C2086" t="s">
        <v>9231</v>
      </c>
      <c r="D2086" s="83">
        <v>2000000</v>
      </c>
      <c r="E2086" s="83">
        <v>10043.42</v>
      </c>
      <c r="G2086" s="34">
        <f t="shared" si="30"/>
        <v>5.0217100000000004E-3</v>
      </c>
      <c r="H2086">
        <f t="shared" si="31"/>
        <v>-1989956.58</v>
      </c>
      <c r="I2086" t="str">
        <f t="shared" si="32"/>
        <v>Not Achieved</v>
      </c>
    </row>
    <row r="2087" spans="1:9" x14ac:dyDescent="0.25">
      <c r="A2087" t="s">
        <v>97</v>
      </c>
      <c r="B2087">
        <v>2024</v>
      </c>
      <c r="C2087" t="s">
        <v>9232</v>
      </c>
      <c r="D2087" s="83">
        <v>2000000</v>
      </c>
      <c r="E2087" s="83">
        <v>10414.680000000002</v>
      </c>
      <c r="G2087" s="34">
        <f t="shared" si="30"/>
        <v>5.2073400000000013E-3</v>
      </c>
      <c r="H2087">
        <f t="shared" si="31"/>
        <v>-1989585.32</v>
      </c>
      <c r="I2087" t="str">
        <f t="shared" si="32"/>
        <v>Not Achieved</v>
      </c>
    </row>
    <row r="2088" spans="1:9" x14ac:dyDescent="0.25">
      <c r="A2088" t="s">
        <v>97</v>
      </c>
      <c r="B2088">
        <v>2024</v>
      </c>
      <c r="C2088" t="s">
        <v>9233</v>
      </c>
      <c r="D2088" s="83">
        <v>2000000</v>
      </c>
      <c r="E2088" s="83">
        <v>15716.269999999999</v>
      </c>
      <c r="G2088" s="34">
        <f t="shared" si="30"/>
        <v>7.8581349999999987E-3</v>
      </c>
      <c r="H2088">
        <f t="shared" si="31"/>
        <v>-1984283.73</v>
      </c>
      <c r="I2088" t="str">
        <f t="shared" si="32"/>
        <v>Not Achieved</v>
      </c>
    </row>
    <row r="2089" spans="1:9" x14ac:dyDescent="0.25">
      <c r="A2089" t="s">
        <v>97</v>
      </c>
      <c r="B2089">
        <v>2024</v>
      </c>
      <c r="C2089" t="s">
        <v>9234</v>
      </c>
      <c r="D2089" s="83">
        <v>2000000</v>
      </c>
      <c r="E2089" s="83">
        <v>25319.87</v>
      </c>
      <c r="G2089" s="34">
        <f t="shared" si="30"/>
        <v>1.2659934999999999E-2</v>
      </c>
      <c r="H2089">
        <f t="shared" si="31"/>
        <v>-1974680.13</v>
      </c>
      <c r="I2089" t="str">
        <f t="shared" si="32"/>
        <v>Not Achieved</v>
      </c>
    </row>
    <row r="2090" spans="1:9" x14ac:dyDescent="0.25">
      <c r="A2090" t="s">
        <v>97</v>
      </c>
      <c r="B2090">
        <v>2025</v>
      </c>
      <c r="C2090" t="s">
        <v>9236</v>
      </c>
      <c r="D2090" s="83">
        <v>2000000</v>
      </c>
      <c r="E2090" s="83">
        <v>2449.0500000000002</v>
      </c>
      <c r="G2090" s="34">
        <f t="shared" si="30"/>
        <v>1.2245250000000002E-3</v>
      </c>
      <c r="H2090">
        <f t="shared" si="31"/>
        <v>-1997550.95</v>
      </c>
      <c r="I2090" t="str">
        <f t="shared" si="32"/>
        <v>Not Achieved</v>
      </c>
    </row>
    <row r="2091" spans="1:9" x14ac:dyDescent="0.25">
      <c r="A2091" t="s">
        <v>97</v>
      </c>
      <c r="B2091">
        <v>2025</v>
      </c>
      <c r="C2091" t="s">
        <v>9237</v>
      </c>
      <c r="D2091" s="83">
        <v>2000000</v>
      </c>
      <c r="E2091" s="83">
        <v>4254.1899999999996</v>
      </c>
      <c r="G2091" s="34">
        <f t="shared" si="30"/>
        <v>2.1270949999999999E-3</v>
      </c>
      <c r="H2091">
        <f t="shared" si="31"/>
        <v>-1995745.81</v>
      </c>
      <c r="I2091" t="str">
        <f t="shared" si="32"/>
        <v>Not Achieved</v>
      </c>
    </row>
    <row r="2092" spans="1:9" x14ac:dyDescent="0.25">
      <c r="A2092" t="s">
        <v>1403</v>
      </c>
      <c r="B2092">
        <v>2024</v>
      </c>
      <c r="C2092" t="s">
        <v>9226</v>
      </c>
      <c r="D2092" s="83">
        <v>1200000</v>
      </c>
      <c r="E2092" s="83">
        <v>5914.01</v>
      </c>
      <c r="G2092" s="34">
        <f t="shared" si="30"/>
        <v>4.9283416666666665E-3</v>
      </c>
      <c r="H2092">
        <f t="shared" si="31"/>
        <v>-1194085.99</v>
      </c>
      <c r="I2092" t="str">
        <f t="shared" si="32"/>
        <v>Not Achieved</v>
      </c>
    </row>
    <row r="2093" spans="1:9" x14ac:dyDescent="0.25">
      <c r="A2093" t="s">
        <v>1403</v>
      </c>
      <c r="B2093">
        <v>2024</v>
      </c>
      <c r="C2093" t="s">
        <v>9227</v>
      </c>
      <c r="D2093" s="83">
        <v>1200000</v>
      </c>
      <c r="E2093" s="83">
        <v>796.69</v>
      </c>
      <c r="G2093" s="34">
        <f t="shared" si="30"/>
        <v>6.6390833333333343E-4</v>
      </c>
      <c r="H2093">
        <f t="shared" si="31"/>
        <v>-1199203.31</v>
      </c>
      <c r="I2093" t="str">
        <f t="shared" si="32"/>
        <v>Not Achieved</v>
      </c>
    </row>
    <row r="2094" spans="1:9" x14ac:dyDescent="0.25">
      <c r="A2094" t="s">
        <v>1403</v>
      </c>
      <c r="B2094">
        <v>2024</v>
      </c>
      <c r="C2094" t="s">
        <v>9228</v>
      </c>
      <c r="D2094" s="83">
        <v>1200000</v>
      </c>
      <c r="E2094" s="83">
        <v>32224.679999999997</v>
      </c>
      <c r="G2094" s="34">
        <f t="shared" si="30"/>
        <v>2.6853899999999997E-2</v>
      </c>
      <c r="H2094">
        <f t="shared" si="31"/>
        <v>-1167775.32</v>
      </c>
      <c r="I2094" t="str">
        <f t="shared" si="32"/>
        <v>Not Achieved</v>
      </c>
    </row>
    <row r="2095" spans="1:9" x14ac:dyDescent="0.25">
      <c r="A2095" t="s">
        <v>1403</v>
      </c>
      <c r="B2095">
        <v>2024</v>
      </c>
      <c r="C2095" t="s">
        <v>9229</v>
      </c>
      <c r="D2095" s="83">
        <v>1200000</v>
      </c>
      <c r="E2095" s="83">
        <v>2457.79</v>
      </c>
      <c r="G2095" s="34">
        <f t="shared" si="30"/>
        <v>2.0481583333333332E-3</v>
      </c>
      <c r="H2095">
        <f t="shared" si="31"/>
        <v>-1197542.21</v>
      </c>
      <c r="I2095" t="str">
        <f t="shared" si="32"/>
        <v>Not Achieved</v>
      </c>
    </row>
    <row r="2096" spans="1:9" x14ac:dyDescent="0.25">
      <c r="A2096" t="s">
        <v>1403</v>
      </c>
      <c r="B2096">
        <v>2024</v>
      </c>
      <c r="C2096" t="s">
        <v>9230</v>
      </c>
      <c r="D2096" s="83">
        <v>1200000</v>
      </c>
      <c r="E2096" s="83">
        <v>9370.4599999999991</v>
      </c>
      <c r="G2096" s="34">
        <f t="shared" si="30"/>
        <v>7.8087166666666657E-3</v>
      </c>
      <c r="H2096">
        <f t="shared" si="31"/>
        <v>-1190629.54</v>
      </c>
      <c r="I2096" t="str">
        <f t="shared" si="32"/>
        <v>Not Achieved</v>
      </c>
    </row>
    <row r="2097" spans="1:9" x14ac:dyDescent="0.25">
      <c r="A2097" t="s">
        <v>1403</v>
      </c>
      <c r="B2097">
        <v>2024</v>
      </c>
      <c r="C2097" t="s">
        <v>9231</v>
      </c>
      <c r="D2097" s="83">
        <v>1200000</v>
      </c>
      <c r="E2097" s="83">
        <v>3749.3500000000004</v>
      </c>
      <c r="G2097" s="34">
        <f t="shared" si="30"/>
        <v>3.1244583333333337E-3</v>
      </c>
      <c r="H2097">
        <f t="shared" si="31"/>
        <v>-1196250.6499999999</v>
      </c>
      <c r="I2097" t="str">
        <f t="shared" si="32"/>
        <v>Not Achieved</v>
      </c>
    </row>
    <row r="2098" spans="1:9" x14ac:dyDescent="0.25">
      <c r="A2098" t="s">
        <v>1403</v>
      </c>
      <c r="B2098">
        <v>2024</v>
      </c>
      <c r="C2098" t="s">
        <v>9232</v>
      </c>
      <c r="D2098" s="83">
        <v>1200000</v>
      </c>
      <c r="E2098" s="83">
        <v>14808.32</v>
      </c>
      <c r="G2098" s="34">
        <f t="shared" si="30"/>
        <v>1.2340266666666667E-2</v>
      </c>
      <c r="H2098">
        <f t="shared" si="31"/>
        <v>-1185191.68</v>
      </c>
      <c r="I2098" t="str">
        <f t="shared" si="32"/>
        <v>Not Achieved</v>
      </c>
    </row>
    <row r="2099" spans="1:9" x14ac:dyDescent="0.25">
      <c r="A2099" t="s">
        <v>1403</v>
      </c>
      <c r="B2099">
        <v>2024</v>
      </c>
      <c r="C2099" t="s">
        <v>9233</v>
      </c>
      <c r="D2099" s="83">
        <v>1200000</v>
      </c>
      <c r="E2099" s="83">
        <v>7410.1799999999994</v>
      </c>
      <c r="G2099" s="34">
        <f t="shared" si="30"/>
        <v>6.1751499999999999E-3</v>
      </c>
      <c r="H2099">
        <f t="shared" si="31"/>
        <v>-1192589.82</v>
      </c>
      <c r="I2099" t="str">
        <f t="shared" si="32"/>
        <v>Not Achieved</v>
      </c>
    </row>
    <row r="2100" spans="1:9" x14ac:dyDescent="0.25">
      <c r="A2100" t="s">
        <v>1403</v>
      </c>
      <c r="B2100">
        <v>2024</v>
      </c>
      <c r="C2100" t="s">
        <v>9234</v>
      </c>
      <c r="D2100" s="83">
        <v>1200000</v>
      </c>
      <c r="E2100" s="83">
        <v>8587.1200000000008</v>
      </c>
      <c r="G2100" s="34">
        <f t="shared" si="30"/>
        <v>7.1559333333333338E-3</v>
      </c>
      <c r="H2100">
        <f t="shared" si="31"/>
        <v>-1191412.8799999999</v>
      </c>
      <c r="I2100" t="str">
        <f t="shared" si="32"/>
        <v>Not Achieved</v>
      </c>
    </row>
    <row r="2101" spans="1:9" x14ac:dyDescent="0.25">
      <c r="A2101" t="s">
        <v>1403</v>
      </c>
      <c r="B2101">
        <v>2025</v>
      </c>
      <c r="C2101" t="s">
        <v>9235</v>
      </c>
      <c r="D2101" s="83">
        <v>1200000</v>
      </c>
      <c r="E2101" s="83">
        <v>3477.42</v>
      </c>
      <c r="G2101" s="34">
        <f t="shared" si="30"/>
        <v>2.89785E-3</v>
      </c>
      <c r="H2101">
        <f t="shared" si="31"/>
        <v>-1196522.58</v>
      </c>
      <c r="I2101" t="str">
        <f t="shared" si="32"/>
        <v>Not Achieved</v>
      </c>
    </row>
    <row r="2102" spans="1:9" x14ac:dyDescent="0.25">
      <c r="A2102" t="s">
        <v>1403</v>
      </c>
      <c r="B2102">
        <v>2025</v>
      </c>
      <c r="C2102" t="s">
        <v>9236</v>
      </c>
      <c r="D2102" s="83">
        <v>1200000</v>
      </c>
      <c r="E2102" s="83">
        <v>4481.97</v>
      </c>
      <c r="G2102" s="34">
        <f t="shared" si="30"/>
        <v>3.7349750000000002E-3</v>
      </c>
      <c r="H2102">
        <f t="shared" si="31"/>
        <v>-1195518.03</v>
      </c>
      <c r="I2102" t="str">
        <f t="shared" si="32"/>
        <v>Not Achieved</v>
      </c>
    </row>
    <row r="2103" spans="1:9" x14ac:dyDescent="0.25">
      <c r="A2103" t="s">
        <v>1403</v>
      </c>
      <c r="B2103">
        <v>2025</v>
      </c>
      <c r="C2103" t="s">
        <v>9237</v>
      </c>
      <c r="D2103" s="83">
        <v>1200000</v>
      </c>
      <c r="E2103" s="83">
        <v>13060.400000000001</v>
      </c>
      <c r="G2103" s="34">
        <f t="shared" si="30"/>
        <v>1.0883666666666668E-2</v>
      </c>
      <c r="H2103">
        <f t="shared" si="31"/>
        <v>-1186939.6000000001</v>
      </c>
      <c r="I2103" t="str">
        <f t="shared" si="32"/>
        <v>Not Achieved</v>
      </c>
    </row>
    <row r="2104" spans="1:9" x14ac:dyDescent="0.25">
      <c r="A2104" t="s">
        <v>1319</v>
      </c>
      <c r="B2104">
        <v>2024</v>
      </c>
      <c r="C2104" t="s">
        <v>9226</v>
      </c>
      <c r="D2104" s="83">
        <v>1000000</v>
      </c>
      <c r="E2104" s="83">
        <v>10494.15</v>
      </c>
      <c r="G2104" s="34">
        <f t="shared" si="30"/>
        <v>1.0494149999999999E-2</v>
      </c>
      <c r="H2104">
        <f t="shared" si="31"/>
        <v>-989505.85</v>
      </c>
      <c r="I2104" t="str">
        <f t="shared" si="32"/>
        <v>Not Achieved</v>
      </c>
    </row>
    <row r="2105" spans="1:9" x14ac:dyDescent="0.25">
      <c r="A2105" t="s">
        <v>1319</v>
      </c>
      <c r="B2105">
        <v>2024</v>
      </c>
      <c r="C2105" t="s">
        <v>9227</v>
      </c>
      <c r="D2105" s="83">
        <v>1000000</v>
      </c>
      <c r="E2105" s="83">
        <v>8319.56</v>
      </c>
      <c r="G2105" s="34">
        <f t="shared" si="30"/>
        <v>8.3195600000000001E-3</v>
      </c>
      <c r="H2105">
        <f t="shared" si="31"/>
        <v>-991680.44</v>
      </c>
      <c r="I2105" t="str">
        <f t="shared" si="32"/>
        <v>Not Achieved</v>
      </c>
    </row>
    <row r="2106" spans="1:9" x14ac:dyDescent="0.25">
      <c r="A2106" t="s">
        <v>1319</v>
      </c>
      <c r="B2106">
        <v>2024</v>
      </c>
      <c r="C2106" t="s">
        <v>9228</v>
      </c>
      <c r="D2106" s="83">
        <v>1000000</v>
      </c>
      <c r="E2106" s="83">
        <v>2421.7800000000002</v>
      </c>
      <c r="G2106" s="34">
        <f t="shared" si="30"/>
        <v>2.4217800000000001E-3</v>
      </c>
      <c r="H2106">
        <f t="shared" si="31"/>
        <v>-997578.22</v>
      </c>
      <c r="I2106" t="str">
        <f t="shared" si="32"/>
        <v>Not Achieved</v>
      </c>
    </row>
    <row r="2107" spans="1:9" x14ac:dyDescent="0.25">
      <c r="A2107" t="s">
        <v>1319</v>
      </c>
      <c r="B2107">
        <v>2024</v>
      </c>
      <c r="C2107" t="s">
        <v>9229</v>
      </c>
      <c r="D2107" s="83">
        <v>1000000</v>
      </c>
      <c r="E2107" s="83">
        <v>4661.01</v>
      </c>
      <c r="G2107" s="34">
        <f t="shared" si="30"/>
        <v>4.6610100000000002E-3</v>
      </c>
      <c r="H2107">
        <f t="shared" si="31"/>
        <v>-995338.99</v>
      </c>
      <c r="I2107" t="str">
        <f t="shared" si="32"/>
        <v>Not Achieved</v>
      </c>
    </row>
    <row r="2108" spans="1:9" x14ac:dyDescent="0.25">
      <c r="A2108" t="s">
        <v>1319</v>
      </c>
      <c r="B2108">
        <v>2024</v>
      </c>
      <c r="C2108" t="s">
        <v>9231</v>
      </c>
      <c r="D2108" s="83">
        <v>1000000</v>
      </c>
      <c r="E2108" s="83">
        <v>9652.42</v>
      </c>
      <c r="G2108" s="34">
        <f t="shared" si="30"/>
        <v>9.6524200000000001E-3</v>
      </c>
      <c r="H2108">
        <f t="shared" si="31"/>
        <v>-990347.58</v>
      </c>
      <c r="I2108" t="str">
        <f t="shared" si="32"/>
        <v>Not Achieved</v>
      </c>
    </row>
    <row r="2109" spans="1:9" x14ac:dyDescent="0.25">
      <c r="A2109" t="s">
        <v>1319</v>
      </c>
      <c r="B2109">
        <v>2024</v>
      </c>
      <c r="C2109" t="s">
        <v>9232</v>
      </c>
      <c r="D2109" s="83">
        <v>1000000</v>
      </c>
      <c r="E2109" s="83">
        <v>18654.5</v>
      </c>
      <c r="G2109" s="34">
        <f t="shared" si="30"/>
        <v>1.8654500000000001E-2</v>
      </c>
      <c r="H2109">
        <f t="shared" si="31"/>
        <v>-981345.5</v>
      </c>
      <c r="I2109" t="str">
        <f t="shared" si="32"/>
        <v>Not Achieved</v>
      </c>
    </row>
    <row r="2110" spans="1:9" x14ac:dyDescent="0.25">
      <c r="A2110" t="s">
        <v>1319</v>
      </c>
      <c r="B2110">
        <v>2024</v>
      </c>
      <c r="C2110" t="s">
        <v>9233</v>
      </c>
      <c r="D2110" s="83">
        <v>1000000</v>
      </c>
      <c r="E2110" s="83">
        <v>8782</v>
      </c>
      <c r="G2110" s="34">
        <f t="shared" si="30"/>
        <v>8.7819999999999999E-3</v>
      </c>
      <c r="H2110">
        <f t="shared" si="31"/>
        <v>-991218</v>
      </c>
      <c r="I2110" t="str">
        <f t="shared" si="32"/>
        <v>Not Achieved</v>
      </c>
    </row>
    <row r="2111" spans="1:9" x14ac:dyDescent="0.25">
      <c r="A2111" t="s">
        <v>1319</v>
      </c>
      <c r="B2111">
        <v>2024</v>
      </c>
      <c r="C2111" t="s">
        <v>9234</v>
      </c>
      <c r="D2111" s="83">
        <v>1000000</v>
      </c>
      <c r="E2111" s="83">
        <v>10321.4</v>
      </c>
      <c r="G2111" s="34">
        <f t="shared" si="30"/>
        <v>1.03214E-2</v>
      </c>
      <c r="H2111">
        <f t="shared" si="31"/>
        <v>-989678.6</v>
      </c>
      <c r="I2111" t="str">
        <f t="shared" si="32"/>
        <v>Not Achieved</v>
      </c>
    </row>
    <row r="2112" spans="1:9" x14ac:dyDescent="0.25">
      <c r="A2112" t="s">
        <v>1319</v>
      </c>
      <c r="B2112">
        <v>2025</v>
      </c>
      <c r="C2112" t="s">
        <v>9235</v>
      </c>
      <c r="D2112" s="83">
        <v>1000000</v>
      </c>
      <c r="E2112" s="83">
        <v>3713.7799999999997</v>
      </c>
      <c r="G2112" s="34">
        <f t="shared" si="30"/>
        <v>3.7137799999999999E-3</v>
      </c>
      <c r="H2112">
        <f t="shared" si="31"/>
        <v>-996286.22</v>
      </c>
      <c r="I2112" t="str">
        <f t="shared" si="32"/>
        <v>Not Achieved</v>
      </c>
    </row>
    <row r="2113" spans="1:9" x14ac:dyDescent="0.25">
      <c r="A2113" t="s">
        <v>1319</v>
      </c>
      <c r="B2113">
        <v>2025</v>
      </c>
      <c r="C2113" t="s">
        <v>9236</v>
      </c>
      <c r="D2113" s="83">
        <v>1000000</v>
      </c>
      <c r="E2113" s="83">
        <v>8497.65</v>
      </c>
      <c r="G2113" s="34">
        <f t="shared" si="30"/>
        <v>8.497649999999999E-3</v>
      </c>
      <c r="H2113">
        <f t="shared" si="31"/>
        <v>-991502.35</v>
      </c>
      <c r="I2113" t="str">
        <f t="shared" si="32"/>
        <v>Not Achieved</v>
      </c>
    </row>
    <row r="2114" spans="1:9" x14ac:dyDescent="0.25">
      <c r="A2114" t="s">
        <v>1319</v>
      </c>
      <c r="B2114">
        <v>2025</v>
      </c>
      <c r="C2114" t="s">
        <v>9237</v>
      </c>
      <c r="D2114" s="83">
        <v>1000000</v>
      </c>
      <c r="E2114" s="83">
        <v>10481.419999999998</v>
      </c>
      <c r="G2114" s="34">
        <f t="shared" ref="G2114:G2177" si="33">E2114/D2114</f>
        <v>1.0481419999999998E-2</v>
      </c>
      <c r="H2114">
        <f t="shared" ref="H2114:H2177" si="34">E2114-D2114</f>
        <v>-989518.58</v>
      </c>
      <c r="I2114" t="str">
        <f t="shared" ref="I2114:I2177" si="35">IF(H2114&gt;=0,"Achieved","Not Achieved")</f>
        <v>Not Achieved</v>
      </c>
    </row>
    <row r="2115" spans="1:9" x14ac:dyDescent="0.25">
      <c r="A2115" t="s">
        <v>288</v>
      </c>
      <c r="B2115">
        <v>2024</v>
      </c>
      <c r="C2115" t="s">
        <v>9227</v>
      </c>
      <c r="D2115" s="83">
        <v>2000000</v>
      </c>
      <c r="E2115" s="83">
        <v>15349.060000000001</v>
      </c>
      <c r="G2115" s="34">
        <f t="shared" si="33"/>
        <v>7.6745300000000006E-3</v>
      </c>
      <c r="H2115">
        <f t="shared" si="34"/>
        <v>-1984650.94</v>
      </c>
      <c r="I2115" t="str">
        <f t="shared" si="35"/>
        <v>Not Achieved</v>
      </c>
    </row>
    <row r="2116" spans="1:9" x14ac:dyDescent="0.25">
      <c r="A2116" t="s">
        <v>288</v>
      </c>
      <c r="B2116">
        <v>2024</v>
      </c>
      <c r="C2116" t="s">
        <v>9228</v>
      </c>
      <c r="D2116" s="83">
        <v>2000000</v>
      </c>
      <c r="E2116" s="83">
        <v>2292.0500000000002</v>
      </c>
      <c r="G2116" s="34">
        <f t="shared" si="33"/>
        <v>1.1460250000000002E-3</v>
      </c>
      <c r="H2116">
        <f t="shared" si="34"/>
        <v>-1997707.95</v>
      </c>
      <c r="I2116" t="str">
        <f t="shared" si="35"/>
        <v>Not Achieved</v>
      </c>
    </row>
    <row r="2117" spans="1:9" x14ac:dyDescent="0.25">
      <c r="A2117" t="s">
        <v>288</v>
      </c>
      <c r="B2117">
        <v>2024</v>
      </c>
      <c r="C2117" t="s">
        <v>9229</v>
      </c>
      <c r="D2117" s="83">
        <v>2000000</v>
      </c>
      <c r="E2117" s="83">
        <v>2542.87</v>
      </c>
      <c r="G2117" s="34">
        <f t="shared" si="33"/>
        <v>1.271435E-3</v>
      </c>
      <c r="H2117">
        <f t="shared" si="34"/>
        <v>-1997457.13</v>
      </c>
      <c r="I2117" t="str">
        <f t="shared" si="35"/>
        <v>Not Achieved</v>
      </c>
    </row>
    <row r="2118" spans="1:9" x14ac:dyDescent="0.25">
      <c r="A2118" t="s">
        <v>288</v>
      </c>
      <c r="B2118">
        <v>2024</v>
      </c>
      <c r="C2118" t="s">
        <v>9230</v>
      </c>
      <c r="D2118" s="83">
        <v>2000000</v>
      </c>
      <c r="E2118" s="83">
        <v>7211.81</v>
      </c>
      <c r="G2118" s="34">
        <f t="shared" si="33"/>
        <v>3.6059050000000004E-3</v>
      </c>
      <c r="H2118">
        <f t="shared" si="34"/>
        <v>-1992788.19</v>
      </c>
      <c r="I2118" t="str">
        <f t="shared" si="35"/>
        <v>Not Achieved</v>
      </c>
    </row>
    <row r="2119" spans="1:9" x14ac:dyDescent="0.25">
      <c r="A2119" t="s">
        <v>288</v>
      </c>
      <c r="B2119">
        <v>2024</v>
      </c>
      <c r="C2119" t="s">
        <v>9231</v>
      </c>
      <c r="D2119" s="83">
        <v>2000000</v>
      </c>
      <c r="E2119" s="83">
        <v>10424.619999999999</v>
      </c>
      <c r="G2119" s="34">
        <f t="shared" si="33"/>
        <v>5.2123099999999995E-3</v>
      </c>
      <c r="H2119">
        <f t="shared" si="34"/>
        <v>-1989575.38</v>
      </c>
      <c r="I2119" t="str">
        <f t="shared" si="35"/>
        <v>Not Achieved</v>
      </c>
    </row>
    <row r="2120" spans="1:9" x14ac:dyDescent="0.25">
      <c r="A2120" t="s">
        <v>288</v>
      </c>
      <c r="B2120">
        <v>2024</v>
      </c>
      <c r="C2120" t="s">
        <v>9232</v>
      </c>
      <c r="D2120" s="83">
        <v>2000000</v>
      </c>
      <c r="E2120" s="83">
        <v>13324.77</v>
      </c>
      <c r="G2120" s="34">
        <f t="shared" si="33"/>
        <v>6.6623849999999998E-3</v>
      </c>
      <c r="H2120">
        <f t="shared" si="34"/>
        <v>-1986675.23</v>
      </c>
      <c r="I2120" t="str">
        <f t="shared" si="35"/>
        <v>Not Achieved</v>
      </c>
    </row>
    <row r="2121" spans="1:9" x14ac:dyDescent="0.25">
      <c r="A2121" t="s">
        <v>288</v>
      </c>
      <c r="B2121">
        <v>2024</v>
      </c>
      <c r="C2121" t="s">
        <v>9233</v>
      </c>
      <c r="D2121" s="83">
        <v>2000000</v>
      </c>
      <c r="E2121" s="83">
        <v>2831.71</v>
      </c>
      <c r="G2121" s="34">
        <f t="shared" si="33"/>
        <v>1.4158549999999999E-3</v>
      </c>
      <c r="H2121">
        <f t="shared" si="34"/>
        <v>-1997168.29</v>
      </c>
      <c r="I2121" t="str">
        <f t="shared" si="35"/>
        <v>Not Achieved</v>
      </c>
    </row>
    <row r="2122" spans="1:9" x14ac:dyDescent="0.25">
      <c r="A2122" t="s">
        <v>288</v>
      </c>
      <c r="B2122">
        <v>2024</v>
      </c>
      <c r="C2122" t="s">
        <v>9234</v>
      </c>
      <c r="D2122" s="83">
        <v>2000000</v>
      </c>
      <c r="E2122" s="83">
        <v>7579.11</v>
      </c>
      <c r="G2122" s="34">
        <f t="shared" si="33"/>
        <v>3.789555E-3</v>
      </c>
      <c r="H2122">
        <f t="shared" si="34"/>
        <v>-1992420.89</v>
      </c>
      <c r="I2122" t="str">
        <f t="shared" si="35"/>
        <v>Not Achieved</v>
      </c>
    </row>
    <row r="2123" spans="1:9" x14ac:dyDescent="0.25">
      <c r="A2123" t="s">
        <v>288</v>
      </c>
      <c r="B2123">
        <v>2025</v>
      </c>
      <c r="C2123" t="s">
        <v>9236</v>
      </c>
      <c r="D2123" s="83">
        <v>2000000</v>
      </c>
      <c r="E2123" s="83">
        <v>4478.05</v>
      </c>
      <c r="G2123" s="34">
        <f t="shared" si="33"/>
        <v>2.239025E-3</v>
      </c>
      <c r="H2123">
        <f t="shared" si="34"/>
        <v>-1995521.95</v>
      </c>
      <c r="I2123" t="str">
        <f t="shared" si="35"/>
        <v>Not Achieved</v>
      </c>
    </row>
    <row r="2124" spans="1:9" x14ac:dyDescent="0.25">
      <c r="A2124" t="s">
        <v>288</v>
      </c>
      <c r="B2124">
        <v>2025</v>
      </c>
      <c r="C2124" t="s">
        <v>9237</v>
      </c>
      <c r="D2124" s="83">
        <v>2000000</v>
      </c>
      <c r="E2124" s="83">
        <v>2755.98</v>
      </c>
      <c r="G2124" s="34">
        <f t="shared" si="33"/>
        <v>1.3779899999999999E-3</v>
      </c>
      <c r="H2124">
        <f t="shared" si="34"/>
        <v>-1997244.02</v>
      </c>
      <c r="I2124" t="str">
        <f t="shared" si="35"/>
        <v>Not Achieved</v>
      </c>
    </row>
    <row r="2125" spans="1:9" x14ac:dyDescent="0.25">
      <c r="A2125" t="s">
        <v>186</v>
      </c>
      <c r="B2125">
        <v>2024</v>
      </c>
      <c r="C2125" t="s">
        <v>9226</v>
      </c>
      <c r="D2125" s="83">
        <v>1500000</v>
      </c>
      <c r="E2125" s="83">
        <v>7287.079999999999</v>
      </c>
      <c r="G2125" s="34">
        <f t="shared" si="33"/>
        <v>4.8580533333333325E-3</v>
      </c>
      <c r="H2125">
        <f t="shared" si="34"/>
        <v>-1492712.92</v>
      </c>
      <c r="I2125" t="str">
        <f t="shared" si="35"/>
        <v>Not Achieved</v>
      </c>
    </row>
    <row r="2126" spans="1:9" x14ac:dyDescent="0.25">
      <c r="A2126" t="s">
        <v>186</v>
      </c>
      <c r="B2126">
        <v>2024</v>
      </c>
      <c r="C2126" t="s">
        <v>9227</v>
      </c>
      <c r="D2126" s="83">
        <v>1500000</v>
      </c>
      <c r="E2126" s="83">
        <v>16783.689999999999</v>
      </c>
      <c r="G2126" s="34">
        <f t="shared" si="33"/>
        <v>1.1189126666666665E-2</v>
      </c>
      <c r="H2126">
        <f t="shared" si="34"/>
        <v>-1483216.31</v>
      </c>
      <c r="I2126" t="str">
        <f t="shared" si="35"/>
        <v>Not Achieved</v>
      </c>
    </row>
    <row r="2127" spans="1:9" x14ac:dyDescent="0.25">
      <c r="A2127" t="s">
        <v>186</v>
      </c>
      <c r="B2127">
        <v>2024</v>
      </c>
      <c r="C2127" t="s">
        <v>9229</v>
      </c>
      <c r="D2127" s="83">
        <v>1500000</v>
      </c>
      <c r="E2127" s="83">
        <v>11391.51</v>
      </c>
      <c r="G2127" s="34">
        <f t="shared" si="33"/>
        <v>7.5943399999999998E-3</v>
      </c>
      <c r="H2127">
        <f t="shared" si="34"/>
        <v>-1488608.49</v>
      </c>
      <c r="I2127" t="str">
        <f t="shared" si="35"/>
        <v>Not Achieved</v>
      </c>
    </row>
    <row r="2128" spans="1:9" x14ac:dyDescent="0.25">
      <c r="A2128" t="s">
        <v>186</v>
      </c>
      <c r="B2128">
        <v>2024</v>
      </c>
      <c r="C2128" t="s">
        <v>9230</v>
      </c>
      <c r="D2128" s="83">
        <v>1500000</v>
      </c>
      <c r="E2128" s="83">
        <v>926.4</v>
      </c>
      <c r="G2128" s="34">
        <f t="shared" si="33"/>
        <v>6.1759999999999994E-4</v>
      </c>
      <c r="H2128">
        <f t="shared" si="34"/>
        <v>-1499073.6</v>
      </c>
      <c r="I2128" t="str">
        <f t="shared" si="35"/>
        <v>Not Achieved</v>
      </c>
    </row>
    <row r="2129" spans="1:9" x14ac:dyDescent="0.25">
      <c r="A2129" t="s">
        <v>186</v>
      </c>
      <c r="B2129">
        <v>2024</v>
      </c>
      <c r="C2129" t="s">
        <v>9232</v>
      </c>
      <c r="D2129" s="83">
        <v>1500000</v>
      </c>
      <c r="E2129" s="83">
        <v>3951.58</v>
      </c>
      <c r="G2129" s="34">
        <f t="shared" si="33"/>
        <v>2.6343866666666666E-3</v>
      </c>
      <c r="H2129">
        <f t="shared" si="34"/>
        <v>-1496048.42</v>
      </c>
      <c r="I2129" t="str">
        <f t="shared" si="35"/>
        <v>Not Achieved</v>
      </c>
    </row>
    <row r="2130" spans="1:9" x14ac:dyDescent="0.25">
      <c r="A2130" t="s">
        <v>186</v>
      </c>
      <c r="B2130">
        <v>2024</v>
      </c>
      <c r="C2130" t="s">
        <v>9233</v>
      </c>
      <c r="D2130" s="83">
        <v>1500000</v>
      </c>
      <c r="E2130" s="83">
        <v>5336.14</v>
      </c>
      <c r="G2130" s="34">
        <f t="shared" si="33"/>
        <v>3.557426666666667E-3</v>
      </c>
      <c r="H2130">
        <f t="shared" si="34"/>
        <v>-1494663.86</v>
      </c>
      <c r="I2130" t="str">
        <f t="shared" si="35"/>
        <v>Not Achieved</v>
      </c>
    </row>
    <row r="2131" spans="1:9" x14ac:dyDescent="0.25">
      <c r="A2131" t="s">
        <v>186</v>
      </c>
      <c r="B2131">
        <v>2024</v>
      </c>
      <c r="C2131" t="s">
        <v>9234</v>
      </c>
      <c r="D2131" s="83">
        <v>1500000</v>
      </c>
      <c r="E2131" s="83">
        <v>1516.28</v>
      </c>
      <c r="G2131" s="34">
        <f t="shared" si="33"/>
        <v>1.0108533333333333E-3</v>
      </c>
      <c r="H2131">
        <f t="shared" si="34"/>
        <v>-1498483.72</v>
      </c>
      <c r="I2131" t="str">
        <f t="shared" si="35"/>
        <v>Not Achieved</v>
      </c>
    </row>
    <row r="2132" spans="1:9" x14ac:dyDescent="0.25">
      <c r="A2132" t="s">
        <v>186</v>
      </c>
      <c r="B2132">
        <v>2025</v>
      </c>
      <c r="C2132" t="s">
        <v>9236</v>
      </c>
      <c r="D2132" s="83">
        <v>1500000</v>
      </c>
      <c r="E2132" s="83">
        <v>2702.78</v>
      </c>
      <c r="G2132" s="34">
        <f t="shared" si="33"/>
        <v>1.8018533333333336E-3</v>
      </c>
      <c r="H2132">
        <f t="shared" si="34"/>
        <v>-1497297.22</v>
      </c>
      <c r="I2132" t="str">
        <f t="shared" si="35"/>
        <v>Not Achieved</v>
      </c>
    </row>
    <row r="2133" spans="1:9" x14ac:dyDescent="0.25">
      <c r="A2133" t="s">
        <v>186</v>
      </c>
      <c r="B2133">
        <v>2025</v>
      </c>
      <c r="C2133" t="s">
        <v>9237</v>
      </c>
      <c r="D2133" s="83">
        <v>1500000</v>
      </c>
      <c r="E2133" s="83">
        <v>10782.58</v>
      </c>
      <c r="G2133" s="34">
        <f t="shared" si="33"/>
        <v>7.1883866666666669E-3</v>
      </c>
      <c r="H2133">
        <f t="shared" si="34"/>
        <v>-1489217.42</v>
      </c>
      <c r="I2133" t="str">
        <f t="shared" si="35"/>
        <v>Not Achieved</v>
      </c>
    </row>
    <row r="2134" spans="1:9" x14ac:dyDescent="0.25">
      <c r="A2134" t="s">
        <v>248</v>
      </c>
      <c r="B2134">
        <v>2024</v>
      </c>
      <c r="C2134" t="s">
        <v>9226</v>
      </c>
      <c r="D2134" s="83">
        <v>2500000</v>
      </c>
      <c r="E2134" s="83">
        <v>11576.19</v>
      </c>
      <c r="G2134" s="34">
        <f t="shared" si="33"/>
        <v>4.6304760000000006E-3</v>
      </c>
      <c r="H2134">
        <f t="shared" si="34"/>
        <v>-2488423.81</v>
      </c>
      <c r="I2134" t="str">
        <f t="shared" si="35"/>
        <v>Not Achieved</v>
      </c>
    </row>
    <row r="2135" spans="1:9" x14ac:dyDescent="0.25">
      <c r="A2135" t="s">
        <v>248</v>
      </c>
      <c r="B2135">
        <v>2024</v>
      </c>
      <c r="C2135" t="s">
        <v>9227</v>
      </c>
      <c r="D2135" s="83">
        <v>2500000</v>
      </c>
      <c r="E2135" s="83">
        <v>4321.6499999999996</v>
      </c>
      <c r="G2135" s="34">
        <f t="shared" si="33"/>
        <v>1.7286599999999999E-3</v>
      </c>
      <c r="H2135">
        <f t="shared" si="34"/>
        <v>-2495678.35</v>
      </c>
      <c r="I2135" t="str">
        <f t="shared" si="35"/>
        <v>Not Achieved</v>
      </c>
    </row>
    <row r="2136" spans="1:9" x14ac:dyDescent="0.25">
      <c r="A2136" t="s">
        <v>248</v>
      </c>
      <c r="B2136">
        <v>2024</v>
      </c>
      <c r="C2136" t="s">
        <v>9228</v>
      </c>
      <c r="D2136" s="83">
        <v>2500000</v>
      </c>
      <c r="E2136" s="83">
        <v>18935.099999999999</v>
      </c>
      <c r="G2136" s="34">
        <f t="shared" si="33"/>
        <v>7.5740399999999998E-3</v>
      </c>
      <c r="H2136">
        <f t="shared" si="34"/>
        <v>-2481064.9</v>
      </c>
      <c r="I2136" t="str">
        <f t="shared" si="35"/>
        <v>Not Achieved</v>
      </c>
    </row>
    <row r="2137" spans="1:9" x14ac:dyDescent="0.25">
      <c r="A2137" t="s">
        <v>248</v>
      </c>
      <c r="B2137">
        <v>2024</v>
      </c>
      <c r="C2137" t="s">
        <v>9229</v>
      </c>
      <c r="D2137" s="83">
        <v>2500000</v>
      </c>
      <c r="E2137" s="83">
        <v>2998.7</v>
      </c>
      <c r="G2137" s="34">
        <f t="shared" si="33"/>
        <v>1.1994799999999999E-3</v>
      </c>
      <c r="H2137">
        <f t="shared" si="34"/>
        <v>-2497001.2999999998</v>
      </c>
      <c r="I2137" t="str">
        <f t="shared" si="35"/>
        <v>Not Achieved</v>
      </c>
    </row>
    <row r="2138" spans="1:9" x14ac:dyDescent="0.25">
      <c r="A2138" t="s">
        <v>248</v>
      </c>
      <c r="B2138">
        <v>2024</v>
      </c>
      <c r="C2138" t="s">
        <v>9230</v>
      </c>
      <c r="D2138" s="83">
        <v>2500000</v>
      </c>
      <c r="E2138" s="83">
        <v>12791.97</v>
      </c>
      <c r="G2138" s="34">
        <f t="shared" si="33"/>
        <v>5.1167879999999997E-3</v>
      </c>
      <c r="H2138">
        <f t="shared" si="34"/>
        <v>-2487208.0299999998</v>
      </c>
      <c r="I2138" t="str">
        <f t="shared" si="35"/>
        <v>Not Achieved</v>
      </c>
    </row>
    <row r="2139" spans="1:9" x14ac:dyDescent="0.25">
      <c r="A2139" t="s">
        <v>248</v>
      </c>
      <c r="B2139">
        <v>2024</v>
      </c>
      <c r="C2139" t="s">
        <v>9232</v>
      </c>
      <c r="D2139" s="83">
        <v>2500000</v>
      </c>
      <c r="E2139" s="83">
        <v>19846.690000000002</v>
      </c>
      <c r="G2139" s="34">
        <f t="shared" si="33"/>
        <v>7.9386760000000004E-3</v>
      </c>
      <c r="H2139">
        <f t="shared" si="34"/>
        <v>-2480153.31</v>
      </c>
      <c r="I2139" t="str">
        <f t="shared" si="35"/>
        <v>Not Achieved</v>
      </c>
    </row>
    <row r="2140" spans="1:9" x14ac:dyDescent="0.25">
      <c r="A2140" t="s">
        <v>248</v>
      </c>
      <c r="B2140">
        <v>2024</v>
      </c>
      <c r="C2140" t="s">
        <v>9233</v>
      </c>
      <c r="D2140" s="83">
        <v>2500000</v>
      </c>
      <c r="E2140" s="83">
        <v>6993.74</v>
      </c>
      <c r="G2140" s="34">
        <f t="shared" si="33"/>
        <v>2.797496E-3</v>
      </c>
      <c r="H2140">
        <f t="shared" si="34"/>
        <v>-2493006.2599999998</v>
      </c>
      <c r="I2140" t="str">
        <f t="shared" si="35"/>
        <v>Not Achieved</v>
      </c>
    </row>
    <row r="2141" spans="1:9" x14ac:dyDescent="0.25">
      <c r="A2141" t="s">
        <v>248</v>
      </c>
      <c r="B2141">
        <v>2024</v>
      </c>
      <c r="C2141" t="s">
        <v>9234</v>
      </c>
      <c r="D2141" s="83">
        <v>2500000</v>
      </c>
      <c r="E2141" s="83">
        <v>5544.78</v>
      </c>
      <c r="G2141" s="34">
        <f t="shared" si="33"/>
        <v>2.2179119999999998E-3</v>
      </c>
      <c r="H2141">
        <f t="shared" si="34"/>
        <v>-2494455.2200000002</v>
      </c>
      <c r="I2141" t="str">
        <f t="shared" si="35"/>
        <v>Not Achieved</v>
      </c>
    </row>
    <row r="2142" spans="1:9" x14ac:dyDescent="0.25">
      <c r="A2142" t="s">
        <v>248</v>
      </c>
      <c r="B2142">
        <v>2025</v>
      </c>
      <c r="C2142" t="s">
        <v>9236</v>
      </c>
      <c r="D2142" s="83">
        <v>2500000</v>
      </c>
      <c r="E2142" s="83">
        <v>7879</v>
      </c>
      <c r="G2142" s="34">
        <f t="shared" si="33"/>
        <v>3.1516000000000001E-3</v>
      </c>
      <c r="H2142">
        <f t="shared" si="34"/>
        <v>-2492121</v>
      </c>
      <c r="I2142" t="str">
        <f t="shared" si="35"/>
        <v>Not Achieved</v>
      </c>
    </row>
    <row r="2143" spans="1:9" x14ac:dyDescent="0.25">
      <c r="A2143" t="s">
        <v>248</v>
      </c>
      <c r="B2143">
        <v>2025</v>
      </c>
      <c r="C2143" t="s">
        <v>9237</v>
      </c>
      <c r="D2143" s="83">
        <v>2500000</v>
      </c>
      <c r="E2143" s="83">
        <v>4748.6499999999996</v>
      </c>
      <c r="G2143" s="34">
        <f t="shared" si="33"/>
        <v>1.89946E-3</v>
      </c>
      <c r="H2143">
        <f t="shared" si="34"/>
        <v>-2495251.35</v>
      </c>
      <c r="I2143" t="str">
        <f t="shared" si="35"/>
        <v>Not Achieved</v>
      </c>
    </row>
    <row r="2144" spans="1:9" x14ac:dyDescent="0.25">
      <c r="A2144" t="s">
        <v>61</v>
      </c>
      <c r="B2144">
        <v>2024</v>
      </c>
      <c r="C2144" t="s">
        <v>9226</v>
      </c>
      <c r="D2144" s="83">
        <v>1200000</v>
      </c>
      <c r="E2144" s="83">
        <v>6925.7300000000005</v>
      </c>
      <c r="G2144" s="34">
        <f t="shared" si="33"/>
        <v>5.7714416666666667E-3</v>
      </c>
      <c r="H2144">
        <f t="shared" si="34"/>
        <v>-1193074.27</v>
      </c>
      <c r="I2144" t="str">
        <f t="shared" si="35"/>
        <v>Not Achieved</v>
      </c>
    </row>
    <row r="2145" spans="1:9" x14ac:dyDescent="0.25">
      <c r="A2145" t="s">
        <v>61</v>
      </c>
      <c r="B2145">
        <v>2024</v>
      </c>
      <c r="C2145" t="s">
        <v>9227</v>
      </c>
      <c r="D2145" s="83">
        <v>1200000</v>
      </c>
      <c r="E2145" s="83">
        <v>6435.01</v>
      </c>
      <c r="G2145" s="34">
        <f t="shared" si="33"/>
        <v>5.3625083333333334E-3</v>
      </c>
      <c r="H2145">
        <f t="shared" si="34"/>
        <v>-1193564.99</v>
      </c>
      <c r="I2145" t="str">
        <f t="shared" si="35"/>
        <v>Not Achieved</v>
      </c>
    </row>
    <row r="2146" spans="1:9" x14ac:dyDescent="0.25">
      <c r="A2146" t="s">
        <v>61</v>
      </c>
      <c r="B2146">
        <v>2024</v>
      </c>
      <c r="C2146" t="s">
        <v>9228</v>
      </c>
      <c r="D2146" s="83">
        <v>1200000</v>
      </c>
      <c r="E2146" s="83">
        <v>5895.8200000000006</v>
      </c>
      <c r="G2146" s="34">
        <f t="shared" si="33"/>
        <v>4.9131833333333338E-3</v>
      </c>
      <c r="H2146">
        <f t="shared" si="34"/>
        <v>-1194104.18</v>
      </c>
      <c r="I2146" t="str">
        <f t="shared" si="35"/>
        <v>Not Achieved</v>
      </c>
    </row>
    <row r="2147" spans="1:9" x14ac:dyDescent="0.25">
      <c r="A2147" t="s">
        <v>61</v>
      </c>
      <c r="B2147">
        <v>2024</v>
      </c>
      <c r="C2147" t="s">
        <v>9229</v>
      </c>
      <c r="D2147" s="83">
        <v>1200000</v>
      </c>
      <c r="E2147" s="83">
        <v>4951.5</v>
      </c>
      <c r="G2147" s="34">
        <f t="shared" si="33"/>
        <v>4.1262499999999997E-3</v>
      </c>
      <c r="H2147">
        <f t="shared" si="34"/>
        <v>-1195048.5</v>
      </c>
      <c r="I2147" t="str">
        <f t="shared" si="35"/>
        <v>Not Achieved</v>
      </c>
    </row>
    <row r="2148" spans="1:9" x14ac:dyDescent="0.25">
      <c r="A2148" t="s">
        <v>61</v>
      </c>
      <c r="B2148">
        <v>2024</v>
      </c>
      <c r="C2148" t="s">
        <v>9231</v>
      </c>
      <c r="D2148" s="83">
        <v>1200000</v>
      </c>
      <c r="E2148" s="83">
        <v>1253.69</v>
      </c>
      <c r="G2148" s="34">
        <f t="shared" si="33"/>
        <v>1.0447416666666666E-3</v>
      </c>
      <c r="H2148">
        <f t="shared" si="34"/>
        <v>-1198746.31</v>
      </c>
      <c r="I2148" t="str">
        <f t="shared" si="35"/>
        <v>Not Achieved</v>
      </c>
    </row>
    <row r="2149" spans="1:9" x14ac:dyDescent="0.25">
      <c r="A2149" t="s">
        <v>61</v>
      </c>
      <c r="B2149">
        <v>2024</v>
      </c>
      <c r="C2149" t="s">
        <v>9232</v>
      </c>
      <c r="D2149" s="83">
        <v>1200000</v>
      </c>
      <c r="E2149" s="83">
        <v>6752.7199999999993</v>
      </c>
      <c r="G2149" s="34">
        <f t="shared" si="33"/>
        <v>5.627266666666666E-3</v>
      </c>
      <c r="H2149">
        <f t="shared" si="34"/>
        <v>-1193247.28</v>
      </c>
      <c r="I2149" t="str">
        <f t="shared" si="35"/>
        <v>Not Achieved</v>
      </c>
    </row>
    <row r="2150" spans="1:9" x14ac:dyDescent="0.25">
      <c r="A2150" t="s">
        <v>61</v>
      </c>
      <c r="B2150">
        <v>2024</v>
      </c>
      <c r="C2150" t="s">
        <v>9233</v>
      </c>
      <c r="D2150" s="83">
        <v>1200000</v>
      </c>
      <c r="E2150" s="83">
        <v>12814.81</v>
      </c>
      <c r="G2150" s="34">
        <f t="shared" si="33"/>
        <v>1.0679008333333333E-2</v>
      </c>
      <c r="H2150">
        <f t="shared" si="34"/>
        <v>-1187185.19</v>
      </c>
      <c r="I2150" t="str">
        <f t="shared" si="35"/>
        <v>Not Achieved</v>
      </c>
    </row>
    <row r="2151" spans="1:9" x14ac:dyDescent="0.25">
      <c r="A2151" t="s">
        <v>61</v>
      </c>
      <c r="B2151">
        <v>2024</v>
      </c>
      <c r="C2151" t="s">
        <v>9234</v>
      </c>
      <c r="D2151" s="83">
        <v>1200000</v>
      </c>
      <c r="E2151" s="83">
        <v>34819.15</v>
      </c>
      <c r="G2151" s="34">
        <f t="shared" si="33"/>
        <v>2.9015958333333335E-2</v>
      </c>
      <c r="H2151">
        <f t="shared" si="34"/>
        <v>-1165180.8500000001</v>
      </c>
      <c r="I2151" t="str">
        <f t="shared" si="35"/>
        <v>Not Achieved</v>
      </c>
    </row>
    <row r="2152" spans="1:9" x14ac:dyDescent="0.25">
      <c r="A2152" t="s">
        <v>61</v>
      </c>
      <c r="B2152">
        <v>2025</v>
      </c>
      <c r="C2152" t="s">
        <v>9235</v>
      </c>
      <c r="D2152" s="83">
        <v>1200000</v>
      </c>
      <c r="E2152" s="83">
        <v>1273.82</v>
      </c>
      <c r="G2152" s="34">
        <f t="shared" si="33"/>
        <v>1.0615166666666665E-3</v>
      </c>
      <c r="H2152">
        <f t="shared" si="34"/>
        <v>-1198726.18</v>
      </c>
      <c r="I2152" t="str">
        <f t="shared" si="35"/>
        <v>Not Achieved</v>
      </c>
    </row>
    <row r="2153" spans="1:9" x14ac:dyDescent="0.25">
      <c r="A2153" t="s">
        <v>61</v>
      </c>
      <c r="B2153">
        <v>2025</v>
      </c>
      <c r="C2153" t="s">
        <v>9236</v>
      </c>
      <c r="D2153" s="83">
        <v>1200000</v>
      </c>
      <c r="E2153" s="83">
        <v>12729.58</v>
      </c>
      <c r="G2153" s="34">
        <f t="shared" si="33"/>
        <v>1.0607983333333333E-2</v>
      </c>
      <c r="H2153">
        <f t="shared" si="34"/>
        <v>-1187270.42</v>
      </c>
      <c r="I2153" t="str">
        <f t="shared" si="35"/>
        <v>Not Achieved</v>
      </c>
    </row>
    <row r="2154" spans="1:9" x14ac:dyDescent="0.25">
      <c r="A2154" t="s">
        <v>61</v>
      </c>
      <c r="B2154">
        <v>2025</v>
      </c>
      <c r="C2154" t="s">
        <v>9237</v>
      </c>
      <c r="D2154" s="83">
        <v>1200000</v>
      </c>
      <c r="E2154" s="83">
        <v>2230.86</v>
      </c>
      <c r="G2154" s="34">
        <f t="shared" si="33"/>
        <v>1.8590500000000001E-3</v>
      </c>
      <c r="H2154">
        <f t="shared" si="34"/>
        <v>-1197769.1399999999</v>
      </c>
      <c r="I2154" t="str">
        <f t="shared" si="35"/>
        <v>Not Achieved</v>
      </c>
    </row>
    <row r="2155" spans="1:9" x14ac:dyDescent="0.25">
      <c r="A2155" t="s">
        <v>164</v>
      </c>
      <c r="B2155">
        <v>2024</v>
      </c>
      <c r="C2155" t="s">
        <v>9226</v>
      </c>
      <c r="D2155" s="83">
        <v>1000000</v>
      </c>
      <c r="E2155" s="83">
        <v>13108.079999999998</v>
      </c>
      <c r="G2155" s="34">
        <f t="shared" si="33"/>
        <v>1.3108079999999998E-2</v>
      </c>
      <c r="H2155">
        <f t="shared" si="34"/>
        <v>-986891.92</v>
      </c>
      <c r="I2155" t="str">
        <f t="shared" si="35"/>
        <v>Not Achieved</v>
      </c>
    </row>
    <row r="2156" spans="1:9" x14ac:dyDescent="0.25">
      <c r="A2156" t="s">
        <v>164</v>
      </c>
      <c r="B2156">
        <v>2024</v>
      </c>
      <c r="C2156" t="s">
        <v>9227</v>
      </c>
      <c r="D2156" s="83">
        <v>1000000</v>
      </c>
      <c r="E2156" s="83">
        <v>1856.12</v>
      </c>
      <c r="G2156" s="34">
        <f t="shared" si="33"/>
        <v>1.8561199999999999E-3</v>
      </c>
      <c r="H2156">
        <f t="shared" si="34"/>
        <v>-998143.88</v>
      </c>
      <c r="I2156" t="str">
        <f t="shared" si="35"/>
        <v>Not Achieved</v>
      </c>
    </row>
    <row r="2157" spans="1:9" x14ac:dyDescent="0.25">
      <c r="A2157" t="s">
        <v>164</v>
      </c>
      <c r="B2157">
        <v>2024</v>
      </c>
      <c r="C2157" t="s">
        <v>9228</v>
      </c>
      <c r="D2157" s="83">
        <v>1000000</v>
      </c>
      <c r="E2157" s="83">
        <v>2009.29</v>
      </c>
      <c r="G2157" s="34">
        <f t="shared" si="33"/>
        <v>2.0092899999999999E-3</v>
      </c>
      <c r="H2157">
        <f t="shared" si="34"/>
        <v>-997990.71</v>
      </c>
      <c r="I2157" t="str">
        <f t="shared" si="35"/>
        <v>Not Achieved</v>
      </c>
    </row>
    <row r="2158" spans="1:9" x14ac:dyDescent="0.25">
      <c r="A2158" t="s">
        <v>164</v>
      </c>
      <c r="B2158">
        <v>2024</v>
      </c>
      <c r="C2158" t="s">
        <v>9229</v>
      </c>
      <c r="D2158" s="83">
        <v>1000000</v>
      </c>
      <c r="E2158" s="83">
        <v>25569.059999999998</v>
      </c>
      <c r="G2158" s="34">
        <f t="shared" si="33"/>
        <v>2.5569059999999998E-2</v>
      </c>
      <c r="H2158">
        <f t="shared" si="34"/>
        <v>-974430.94</v>
      </c>
      <c r="I2158" t="str">
        <f t="shared" si="35"/>
        <v>Not Achieved</v>
      </c>
    </row>
    <row r="2159" spans="1:9" x14ac:dyDescent="0.25">
      <c r="A2159" t="s">
        <v>164</v>
      </c>
      <c r="B2159">
        <v>2024</v>
      </c>
      <c r="C2159" t="s">
        <v>9230</v>
      </c>
      <c r="D2159" s="83">
        <v>1000000</v>
      </c>
      <c r="E2159" s="83">
        <v>8774.85</v>
      </c>
      <c r="G2159" s="34">
        <f t="shared" si="33"/>
        <v>8.7748500000000007E-3</v>
      </c>
      <c r="H2159">
        <f t="shared" si="34"/>
        <v>-991225.15</v>
      </c>
      <c r="I2159" t="str">
        <f t="shared" si="35"/>
        <v>Not Achieved</v>
      </c>
    </row>
    <row r="2160" spans="1:9" x14ac:dyDescent="0.25">
      <c r="A2160" t="s">
        <v>164</v>
      </c>
      <c r="B2160">
        <v>2024</v>
      </c>
      <c r="C2160" t="s">
        <v>9231</v>
      </c>
      <c r="D2160" s="83">
        <v>1000000</v>
      </c>
      <c r="E2160" s="83">
        <v>3689.26</v>
      </c>
      <c r="G2160" s="34">
        <f t="shared" si="33"/>
        <v>3.6892600000000002E-3</v>
      </c>
      <c r="H2160">
        <f t="shared" si="34"/>
        <v>-996310.74</v>
      </c>
      <c r="I2160" t="str">
        <f t="shared" si="35"/>
        <v>Not Achieved</v>
      </c>
    </row>
    <row r="2161" spans="1:9" x14ac:dyDescent="0.25">
      <c r="A2161" t="s">
        <v>164</v>
      </c>
      <c r="B2161">
        <v>2024</v>
      </c>
      <c r="C2161" t="s">
        <v>9232</v>
      </c>
      <c r="D2161" s="83">
        <v>1000000</v>
      </c>
      <c r="E2161" s="83">
        <v>7180.6399999999994</v>
      </c>
      <c r="G2161" s="34">
        <f t="shared" si="33"/>
        <v>7.1806399999999994E-3</v>
      </c>
      <c r="H2161">
        <f t="shared" si="34"/>
        <v>-992819.36</v>
      </c>
      <c r="I2161" t="str">
        <f t="shared" si="35"/>
        <v>Not Achieved</v>
      </c>
    </row>
    <row r="2162" spans="1:9" x14ac:dyDescent="0.25">
      <c r="A2162" t="s">
        <v>164</v>
      </c>
      <c r="B2162">
        <v>2024</v>
      </c>
      <c r="C2162" t="s">
        <v>9233</v>
      </c>
      <c r="D2162" s="83">
        <v>1000000</v>
      </c>
      <c r="E2162" s="83">
        <v>11829.67</v>
      </c>
      <c r="G2162" s="34">
        <f t="shared" si="33"/>
        <v>1.182967E-2</v>
      </c>
      <c r="H2162">
        <f t="shared" si="34"/>
        <v>-988170.33</v>
      </c>
      <c r="I2162" t="str">
        <f t="shared" si="35"/>
        <v>Not Achieved</v>
      </c>
    </row>
    <row r="2163" spans="1:9" x14ac:dyDescent="0.25">
      <c r="A2163" t="s">
        <v>164</v>
      </c>
      <c r="B2163">
        <v>2024</v>
      </c>
      <c r="C2163" t="s">
        <v>9234</v>
      </c>
      <c r="D2163" s="83">
        <v>1000000</v>
      </c>
      <c r="E2163" s="83">
        <v>1146.8699999999999</v>
      </c>
      <c r="G2163" s="34">
        <f t="shared" si="33"/>
        <v>1.1468699999999999E-3</v>
      </c>
      <c r="H2163">
        <f t="shared" si="34"/>
        <v>-998853.13</v>
      </c>
      <c r="I2163" t="str">
        <f t="shared" si="35"/>
        <v>Not Achieved</v>
      </c>
    </row>
    <row r="2164" spans="1:9" x14ac:dyDescent="0.25">
      <c r="A2164" t="s">
        <v>164</v>
      </c>
      <c r="B2164">
        <v>2025</v>
      </c>
      <c r="C2164" t="s">
        <v>9236</v>
      </c>
      <c r="D2164" s="83">
        <v>1000000</v>
      </c>
      <c r="E2164" s="83">
        <v>8772.7800000000007</v>
      </c>
      <c r="G2164" s="34">
        <f t="shared" si="33"/>
        <v>8.7727800000000009E-3</v>
      </c>
      <c r="H2164">
        <f t="shared" si="34"/>
        <v>-991227.22</v>
      </c>
      <c r="I2164" t="str">
        <f t="shared" si="35"/>
        <v>Not Achieved</v>
      </c>
    </row>
    <row r="2165" spans="1:9" x14ac:dyDescent="0.25">
      <c r="A2165" t="s">
        <v>164</v>
      </c>
      <c r="B2165">
        <v>2025</v>
      </c>
      <c r="C2165" t="s">
        <v>9237</v>
      </c>
      <c r="D2165" s="83">
        <v>1000000</v>
      </c>
      <c r="E2165" s="83">
        <v>5703.36</v>
      </c>
      <c r="G2165" s="34">
        <f t="shared" si="33"/>
        <v>5.7033599999999993E-3</v>
      </c>
      <c r="H2165">
        <f t="shared" si="34"/>
        <v>-994296.64</v>
      </c>
      <c r="I2165" t="str">
        <f t="shared" si="35"/>
        <v>Not Achieved</v>
      </c>
    </row>
    <row r="2166" spans="1:9" x14ac:dyDescent="0.25">
      <c r="A2166" t="s">
        <v>1063</v>
      </c>
      <c r="B2166">
        <v>2024</v>
      </c>
      <c r="C2166" t="s">
        <v>9226</v>
      </c>
      <c r="D2166" s="83">
        <v>1500000</v>
      </c>
      <c r="E2166" s="83">
        <v>885.89</v>
      </c>
      <c r="G2166" s="34">
        <f t="shared" si="33"/>
        <v>5.9059333333333331E-4</v>
      </c>
      <c r="H2166">
        <f t="shared" si="34"/>
        <v>-1499114.11</v>
      </c>
      <c r="I2166" t="str">
        <f t="shared" si="35"/>
        <v>Not Achieved</v>
      </c>
    </row>
    <row r="2167" spans="1:9" x14ac:dyDescent="0.25">
      <c r="A2167" t="s">
        <v>1063</v>
      </c>
      <c r="B2167">
        <v>2024</v>
      </c>
      <c r="C2167" t="s">
        <v>9227</v>
      </c>
      <c r="D2167" s="83">
        <v>1500000</v>
      </c>
      <c r="E2167" s="83">
        <v>6184.81</v>
      </c>
      <c r="G2167" s="34">
        <f t="shared" si="33"/>
        <v>4.1232066666666671E-3</v>
      </c>
      <c r="H2167">
        <f t="shared" si="34"/>
        <v>-1493815.19</v>
      </c>
      <c r="I2167" t="str">
        <f t="shared" si="35"/>
        <v>Not Achieved</v>
      </c>
    </row>
    <row r="2168" spans="1:9" x14ac:dyDescent="0.25">
      <c r="A2168" t="s">
        <v>1063</v>
      </c>
      <c r="B2168">
        <v>2024</v>
      </c>
      <c r="C2168" t="s">
        <v>9228</v>
      </c>
      <c r="D2168" s="83">
        <v>1500000</v>
      </c>
      <c r="E2168" s="83">
        <v>1720.56</v>
      </c>
      <c r="G2168" s="34">
        <f t="shared" si="33"/>
        <v>1.14704E-3</v>
      </c>
      <c r="H2168">
        <f t="shared" si="34"/>
        <v>-1498279.44</v>
      </c>
      <c r="I2168" t="str">
        <f t="shared" si="35"/>
        <v>Not Achieved</v>
      </c>
    </row>
    <row r="2169" spans="1:9" x14ac:dyDescent="0.25">
      <c r="A2169" t="s">
        <v>1063</v>
      </c>
      <c r="B2169">
        <v>2024</v>
      </c>
      <c r="C2169" t="s">
        <v>9229</v>
      </c>
      <c r="D2169" s="83">
        <v>1500000</v>
      </c>
      <c r="E2169" s="83">
        <v>25187.200000000001</v>
      </c>
      <c r="G2169" s="34">
        <f t="shared" si="33"/>
        <v>1.6791466666666668E-2</v>
      </c>
      <c r="H2169">
        <f t="shared" si="34"/>
        <v>-1474812.8</v>
      </c>
      <c r="I2169" t="str">
        <f t="shared" si="35"/>
        <v>Not Achieved</v>
      </c>
    </row>
    <row r="2170" spans="1:9" x14ac:dyDescent="0.25">
      <c r="A2170" t="s">
        <v>1063</v>
      </c>
      <c r="B2170">
        <v>2024</v>
      </c>
      <c r="C2170" t="s">
        <v>9230</v>
      </c>
      <c r="D2170" s="83">
        <v>1500000</v>
      </c>
      <c r="E2170" s="83">
        <v>1169.21</v>
      </c>
      <c r="G2170" s="34">
        <f t="shared" si="33"/>
        <v>7.7947333333333341E-4</v>
      </c>
      <c r="H2170">
        <f t="shared" si="34"/>
        <v>-1498830.79</v>
      </c>
      <c r="I2170" t="str">
        <f t="shared" si="35"/>
        <v>Not Achieved</v>
      </c>
    </row>
    <row r="2171" spans="1:9" x14ac:dyDescent="0.25">
      <c r="A2171" t="s">
        <v>1063</v>
      </c>
      <c r="B2171">
        <v>2024</v>
      </c>
      <c r="C2171" t="s">
        <v>9231</v>
      </c>
      <c r="D2171" s="83">
        <v>1500000</v>
      </c>
      <c r="E2171" s="83">
        <v>8828.26</v>
      </c>
      <c r="G2171" s="34">
        <f t="shared" si="33"/>
        <v>5.8855066666666667E-3</v>
      </c>
      <c r="H2171">
        <f t="shared" si="34"/>
        <v>-1491171.74</v>
      </c>
      <c r="I2171" t="str">
        <f t="shared" si="35"/>
        <v>Not Achieved</v>
      </c>
    </row>
    <row r="2172" spans="1:9" x14ac:dyDescent="0.25">
      <c r="A2172" t="s">
        <v>1063</v>
      </c>
      <c r="B2172">
        <v>2024</v>
      </c>
      <c r="C2172" t="s">
        <v>9232</v>
      </c>
      <c r="D2172" s="83">
        <v>1500000</v>
      </c>
      <c r="E2172" s="83">
        <v>17124.330000000002</v>
      </c>
      <c r="G2172" s="34">
        <f t="shared" si="33"/>
        <v>1.1416220000000001E-2</v>
      </c>
      <c r="H2172">
        <f t="shared" si="34"/>
        <v>-1482875.67</v>
      </c>
      <c r="I2172" t="str">
        <f t="shared" si="35"/>
        <v>Not Achieved</v>
      </c>
    </row>
    <row r="2173" spans="1:9" x14ac:dyDescent="0.25">
      <c r="A2173" t="s">
        <v>1063</v>
      </c>
      <c r="B2173">
        <v>2024</v>
      </c>
      <c r="C2173" t="s">
        <v>9233</v>
      </c>
      <c r="D2173" s="83">
        <v>1500000</v>
      </c>
      <c r="E2173" s="83">
        <v>4545.9799999999996</v>
      </c>
      <c r="G2173" s="34">
        <f t="shared" si="33"/>
        <v>3.0306533333333331E-3</v>
      </c>
      <c r="H2173">
        <f t="shared" si="34"/>
        <v>-1495454.02</v>
      </c>
      <c r="I2173" t="str">
        <f t="shared" si="35"/>
        <v>Not Achieved</v>
      </c>
    </row>
    <row r="2174" spans="1:9" x14ac:dyDescent="0.25">
      <c r="A2174" t="s">
        <v>1063</v>
      </c>
      <c r="B2174">
        <v>2024</v>
      </c>
      <c r="C2174" t="s">
        <v>9234</v>
      </c>
      <c r="D2174" s="83">
        <v>1500000</v>
      </c>
      <c r="E2174" s="83">
        <v>6739.9299999999994</v>
      </c>
      <c r="G2174" s="34">
        <f t="shared" si="33"/>
        <v>4.4932866666666663E-3</v>
      </c>
      <c r="H2174">
        <f t="shared" si="34"/>
        <v>-1493260.07</v>
      </c>
      <c r="I2174" t="str">
        <f t="shared" si="35"/>
        <v>Not Achieved</v>
      </c>
    </row>
    <row r="2175" spans="1:9" x14ac:dyDescent="0.25">
      <c r="A2175" t="s">
        <v>1063</v>
      </c>
      <c r="B2175">
        <v>2025</v>
      </c>
      <c r="C2175" t="s">
        <v>9236</v>
      </c>
      <c r="D2175" s="83">
        <v>1500000</v>
      </c>
      <c r="E2175" s="83">
        <v>20690.489999999998</v>
      </c>
      <c r="G2175" s="34">
        <f t="shared" si="33"/>
        <v>1.3793659999999999E-2</v>
      </c>
      <c r="H2175">
        <f t="shared" si="34"/>
        <v>-1479309.51</v>
      </c>
      <c r="I2175" t="str">
        <f t="shared" si="35"/>
        <v>Not Achieved</v>
      </c>
    </row>
    <row r="2176" spans="1:9" x14ac:dyDescent="0.25">
      <c r="A2176" t="s">
        <v>1063</v>
      </c>
      <c r="B2176">
        <v>2025</v>
      </c>
      <c r="C2176" t="s">
        <v>9237</v>
      </c>
      <c r="D2176" s="83">
        <v>1500000</v>
      </c>
      <c r="E2176" s="83">
        <v>8354.33</v>
      </c>
      <c r="G2176" s="34">
        <f t="shared" si="33"/>
        <v>5.5695533333333337E-3</v>
      </c>
      <c r="H2176">
        <f t="shared" si="34"/>
        <v>-1491645.67</v>
      </c>
      <c r="I2176" t="str">
        <f t="shared" si="35"/>
        <v>Not Achieved</v>
      </c>
    </row>
    <row r="2177" spans="1:9" x14ac:dyDescent="0.25">
      <c r="A2177" t="s">
        <v>557</v>
      </c>
      <c r="B2177">
        <v>2024</v>
      </c>
      <c r="C2177" t="s">
        <v>9226</v>
      </c>
      <c r="D2177" s="83">
        <v>2500000</v>
      </c>
      <c r="E2177" s="83">
        <v>3489.01</v>
      </c>
      <c r="G2177" s="34">
        <f t="shared" si="33"/>
        <v>1.3956040000000002E-3</v>
      </c>
      <c r="H2177">
        <f t="shared" si="34"/>
        <v>-2496510.9900000002</v>
      </c>
      <c r="I2177" t="str">
        <f t="shared" si="35"/>
        <v>Not Achieved</v>
      </c>
    </row>
    <row r="2178" spans="1:9" x14ac:dyDescent="0.25">
      <c r="A2178" t="s">
        <v>557</v>
      </c>
      <c r="B2178">
        <v>2024</v>
      </c>
      <c r="C2178" t="s">
        <v>9227</v>
      </c>
      <c r="D2178" s="83">
        <v>2500000</v>
      </c>
      <c r="E2178" s="83">
        <v>4290.58</v>
      </c>
      <c r="G2178" s="34">
        <f t="shared" ref="G2178:G2241" si="36">E2178/D2178</f>
        <v>1.716232E-3</v>
      </c>
      <c r="H2178">
        <f t="shared" ref="H2178:H2241" si="37">E2178-D2178</f>
        <v>-2495709.42</v>
      </c>
      <c r="I2178" t="str">
        <f t="shared" ref="I2178:I2241" si="38">IF(H2178&gt;=0,"Achieved","Not Achieved")</f>
        <v>Not Achieved</v>
      </c>
    </row>
    <row r="2179" spans="1:9" x14ac:dyDescent="0.25">
      <c r="A2179" t="s">
        <v>557</v>
      </c>
      <c r="B2179">
        <v>2024</v>
      </c>
      <c r="C2179" t="s">
        <v>9231</v>
      </c>
      <c r="D2179" s="83">
        <v>2500000</v>
      </c>
      <c r="E2179" s="83">
        <v>9871.66</v>
      </c>
      <c r="G2179" s="34">
        <f t="shared" si="36"/>
        <v>3.9486640000000002E-3</v>
      </c>
      <c r="H2179">
        <f t="shared" si="37"/>
        <v>-2490128.34</v>
      </c>
      <c r="I2179" t="str">
        <f t="shared" si="38"/>
        <v>Not Achieved</v>
      </c>
    </row>
    <row r="2180" spans="1:9" x14ac:dyDescent="0.25">
      <c r="A2180" t="s">
        <v>557</v>
      </c>
      <c r="B2180">
        <v>2024</v>
      </c>
      <c r="C2180" t="s">
        <v>9232</v>
      </c>
      <c r="D2180" s="83">
        <v>2500000</v>
      </c>
      <c r="E2180" s="83">
        <v>10676.670000000002</v>
      </c>
      <c r="G2180" s="34">
        <f t="shared" si="36"/>
        <v>4.2706680000000009E-3</v>
      </c>
      <c r="H2180">
        <f t="shared" si="37"/>
        <v>-2489323.33</v>
      </c>
      <c r="I2180" t="str">
        <f t="shared" si="38"/>
        <v>Not Achieved</v>
      </c>
    </row>
    <row r="2181" spans="1:9" x14ac:dyDescent="0.25">
      <c r="A2181" t="s">
        <v>557</v>
      </c>
      <c r="B2181">
        <v>2024</v>
      </c>
      <c r="C2181" t="s">
        <v>9233</v>
      </c>
      <c r="D2181" s="83">
        <v>2500000</v>
      </c>
      <c r="E2181" s="83">
        <v>4702.1899999999996</v>
      </c>
      <c r="G2181" s="34">
        <f t="shared" si="36"/>
        <v>1.8808759999999999E-3</v>
      </c>
      <c r="H2181">
        <f t="shared" si="37"/>
        <v>-2495297.81</v>
      </c>
      <c r="I2181" t="str">
        <f t="shared" si="38"/>
        <v>Not Achieved</v>
      </c>
    </row>
    <row r="2182" spans="1:9" x14ac:dyDescent="0.25">
      <c r="A2182" t="s">
        <v>557</v>
      </c>
      <c r="B2182">
        <v>2024</v>
      </c>
      <c r="C2182" t="s">
        <v>9234</v>
      </c>
      <c r="D2182" s="83">
        <v>2500000</v>
      </c>
      <c r="E2182" s="83">
        <v>14864.59</v>
      </c>
      <c r="G2182" s="34">
        <f t="shared" si="36"/>
        <v>5.9458360000000004E-3</v>
      </c>
      <c r="H2182">
        <f t="shared" si="37"/>
        <v>-2485135.41</v>
      </c>
      <c r="I2182" t="str">
        <f t="shared" si="38"/>
        <v>Not Achieved</v>
      </c>
    </row>
    <row r="2183" spans="1:9" x14ac:dyDescent="0.25">
      <c r="A2183" t="s">
        <v>557</v>
      </c>
      <c r="B2183">
        <v>2025</v>
      </c>
      <c r="C2183" t="s">
        <v>9235</v>
      </c>
      <c r="D2183" s="83">
        <v>2500000</v>
      </c>
      <c r="E2183" s="83">
        <v>1288.31</v>
      </c>
      <c r="G2183" s="34">
        <f t="shared" si="36"/>
        <v>5.1532399999999995E-4</v>
      </c>
      <c r="H2183">
        <f t="shared" si="37"/>
        <v>-2498711.69</v>
      </c>
      <c r="I2183" t="str">
        <f t="shared" si="38"/>
        <v>Not Achieved</v>
      </c>
    </row>
    <row r="2184" spans="1:9" x14ac:dyDescent="0.25">
      <c r="A2184" t="s">
        <v>557</v>
      </c>
      <c r="B2184">
        <v>2025</v>
      </c>
      <c r="C2184" t="s">
        <v>9236</v>
      </c>
      <c r="D2184" s="83">
        <v>2500000</v>
      </c>
      <c r="E2184" s="83">
        <v>17986.690000000002</v>
      </c>
      <c r="G2184" s="34">
        <f t="shared" si="36"/>
        <v>7.1946760000000005E-3</v>
      </c>
      <c r="H2184">
        <f t="shared" si="37"/>
        <v>-2482013.31</v>
      </c>
      <c r="I2184" t="str">
        <f t="shared" si="38"/>
        <v>Not Achieved</v>
      </c>
    </row>
    <row r="2185" spans="1:9" x14ac:dyDescent="0.25">
      <c r="A2185" t="s">
        <v>48</v>
      </c>
      <c r="B2185">
        <v>2024</v>
      </c>
      <c r="C2185" t="s">
        <v>9226</v>
      </c>
      <c r="D2185" s="83">
        <v>1200000</v>
      </c>
      <c r="E2185" s="83">
        <v>6221.83</v>
      </c>
      <c r="G2185" s="34">
        <f t="shared" si="36"/>
        <v>5.1848583333333337E-3</v>
      </c>
      <c r="H2185">
        <f t="shared" si="37"/>
        <v>-1193778.17</v>
      </c>
      <c r="I2185" t="str">
        <f t="shared" si="38"/>
        <v>Not Achieved</v>
      </c>
    </row>
    <row r="2186" spans="1:9" x14ac:dyDescent="0.25">
      <c r="A2186" t="s">
        <v>48</v>
      </c>
      <c r="B2186">
        <v>2024</v>
      </c>
      <c r="C2186" t="s">
        <v>9227</v>
      </c>
      <c r="D2186" s="83">
        <v>1200000</v>
      </c>
      <c r="E2186" s="83">
        <v>22851.03</v>
      </c>
      <c r="G2186" s="34">
        <f t="shared" si="36"/>
        <v>1.9042524999999998E-2</v>
      </c>
      <c r="H2186">
        <f t="shared" si="37"/>
        <v>-1177148.97</v>
      </c>
      <c r="I2186" t="str">
        <f t="shared" si="38"/>
        <v>Not Achieved</v>
      </c>
    </row>
    <row r="2187" spans="1:9" x14ac:dyDescent="0.25">
      <c r="A2187" t="s">
        <v>48</v>
      </c>
      <c r="B2187">
        <v>2024</v>
      </c>
      <c r="C2187" t="s">
        <v>9228</v>
      </c>
      <c r="D2187" s="83">
        <v>1200000</v>
      </c>
      <c r="E2187" s="83">
        <v>1331.55</v>
      </c>
      <c r="G2187" s="34">
        <f t="shared" si="36"/>
        <v>1.1096249999999999E-3</v>
      </c>
      <c r="H2187">
        <f t="shared" si="37"/>
        <v>-1198668.45</v>
      </c>
      <c r="I2187" t="str">
        <f t="shared" si="38"/>
        <v>Not Achieved</v>
      </c>
    </row>
    <row r="2188" spans="1:9" x14ac:dyDescent="0.25">
      <c r="A2188" t="s">
        <v>48</v>
      </c>
      <c r="B2188">
        <v>2024</v>
      </c>
      <c r="C2188" t="s">
        <v>9229</v>
      </c>
      <c r="D2188" s="83">
        <v>1200000</v>
      </c>
      <c r="E2188" s="83">
        <v>0</v>
      </c>
      <c r="G2188" s="34">
        <f t="shared" si="36"/>
        <v>0</v>
      </c>
      <c r="H2188">
        <f t="shared" si="37"/>
        <v>-1200000</v>
      </c>
      <c r="I2188" t="str">
        <f t="shared" si="38"/>
        <v>Not Achieved</v>
      </c>
    </row>
    <row r="2189" spans="1:9" x14ac:dyDescent="0.25">
      <c r="A2189" t="s">
        <v>48</v>
      </c>
      <c r="B2189">
        <v>2024</v>
      </c>
      <c r="C2189" t="s">
        <v>9230</v>
      </c>
      <c r="D2189" s="83">
        <v>1200000</v>
      </c>
      <c r="E2189" s="83">
        <v>19256.810000000001</v>
      </c>
      <c r="G2189" s="34">
        <f t="shared" si="36"/>
        <v>1.6047341666666669E-2</v>
      </c>
      <c r="H2189">
        <f t="shared" si="37"/>
        <v>-1180743.19</v>
      </c>
      <c r="I2189" t="str">
        <f t="shared" si="38"/>
        <v>Not Achieved</v>
      </c>
    </row>
    <row r="2190" spans="1:9" x14ac:dyDescent="0.25">
      <c r="A2190" t="s">
        <v>48</v>
      </c>
      <c r="B2190">
        <v>2024</v>
      </c>
      <c r="C2190" t="s">
        <v>9231</v>
      </c>
      <c r="D2190" s="83">
        <v>1200000</v>
      </c>
      <c r="E2190" s="83">
        <v>18972.66</v>
      </c>
      <c r="G2190" s="34">
        <f t="shared" si="36"/>
        <v>1.581055E-2</v>
      </c>
      <c r="H2190">
        <f t="shared" si="37"/>
        <v>-1181027.3400000001</v>
      </c>
      <c r="I2190" t="str">
        <f t="shared" si="38"/>
        <v>Not Achieved</v>
      </c>
    </row>
    <row r="2191" spans="1:9" x14ac:dyDescent="0.25">
      <c r="A2191" t="s">
        <v>48</v>
      </c>
      <c r="B2191">
        <v>2024</v>
      </c>
      <c r="C2191" t="s">
        <v>9232</v>
      </c>
      <c r="D2191" s="83">
        <v>1200000</v>
      </c>
      <c r="E2191" s="83">
        <v>14219.82</v>
      </c>
      <c r="G2191" s="34">
        <f t="shared" si="36"/>
        <v>1.184985E-2</v>
      </c>
      <c r="H2191">
        <f t="shared" si="37"/>
        <v>-1185780.18</v>
      </c>
      <c r="I2191" t="str">
        <f t="shared" si="38"/>
        <v>Not Achieved</v>
      </c>
    </row>
    <row r="2192" spans="1:9" x14ac:dyDescent="0.25">
      <c r="A2192" t="s">
        <v>48</v>
      </c>
      <c r="B2192">
        <v>2024</v>
      </c>
      <c r="C2192" t="s">
        <v>9233</v>
      </c>
      <c r="D2192" s="83">
        <v>1200000</v>
      </c>
      <c r="E2192" s="83">
        <v>10735.439999999999</v>
      </c>
      <c r="G2192" s="34">
        <f t="shared" si="36"/>
        <v>8.9461999999999996E-3</v>
      </c>
      <c r="H2192">
        <f t="shared" si="37"/>
        <v>-1189264.56</v>
      </c>
      <c r="I2192" t="str">
        <f t="shared" si="38"/>
        <v>Not Achieved</v>
      </c>
    </row>
    <row r="2193" spans="1:9" x14ac:dyDescent="0.25">
      <c r="A2193" t="s">
        <v>48</v>
      </c>
      <c r="B2193">
        <v>2024</v>
      </c>
      <c r="C2193" t="s">
        <v>9234</v>
      </c>
      <c r="D2193" s="83">
        <v>1200000</v>
      </c>
      <c r="E2193" s="83">
        <v>15616.380000000001</v>
      </c>
      <c r="G2193" s="34">
        <f t="shared" si="36"/>
        <v>1.3013650000000002E-2</v>
      </c>
      <c r="H2193">
        <f t="shared" si="37"/>
        <v>-1184383.6200000001</v>
      </c>
      <c r="I2193" t="str">
        <f t="shared" si="38"/>
        <v>Not Achieved</v>
      </c>
    </row>
    <row r="2194" spans="1:9" x14ac:dyDescent="0.25">
      <c r="A2194" t="s">
        <v>48</v>
      </c>
      <c r="B2194">
        <v>2025</v>
      </c>
      <c r="C2194" t="s">
        <v>9235</v>
      </c>
      <c r="D2194" s="83">
        <v>1200000</v>
      </c>
      <c r="E2194" s="83">
        <v>2027.15</v>
      </c>
      <c r="G2194" s="34">
        <f t="shared" si="36"/>
        <v>1.6892916666666668E-3</v>
      </c>
      <c r="H2194">
        <f t="shared" si="37"/>
        <v>-1197972.8500000001</v>
      </c>
      <c r="I2194" t="str">
        <f t="shared" si="38"/>
        <v>Not Achieved</v>
      </c>
    </row>
    <row r="2195" spans="1:9" x14ac:dyDescent="0.25">
      <c r="A2195" t="s">
        <v>48</v>
      </c>
      <c r="B2195">
        <v>2025</v>
      </c>
      <c r="C2195" t="s">
        <v>9236</v>
      </c>
      <c r="D2195" s="83">
        <v>1200000</v>
      </c>
      <c r="E2195" s="83">
        <v>7658.6299999999992</v>
      </c>
      <c r="G2195" s="34">
        <f t="shared" si="36"/>
        <v>6.382191666666666E-3</v>
      </c>
      <c r="H2195">
        <f t="shared" si="37"/>
        <v>-1192341.3700000001</v>
      </c>
      <c r="I2195" t="str">
        <f t="shared" si="38"/>
        <v>Not Achieved</v>
      </c>
    </row>
    <row r="2196" spans="1:9" x14ac:dyDescent="0.25">
      <c r="A2196" t="s">
        <v>48</v>
      </c>
      <c r="B2196">
        <v>2025</v>
      </c>
      <c r="C2196" t="s">
        <v>9237</v>
      </c>
      <c r="D2196" s="83">
        <v>1200000</v>
      </c>
      <c r="E2196" s="83">
        <v>11231.17</v>
      </c>
      <c r="G2196" s="34">
        <f t="shared" si="36"/>
        <v>9.3593083333333334E-3</v>
      </c>
      <c r="H2196">
        <f t="shared" si="37"/>
        <v>-1188768.83</v>
      </c>
      <c r="I2196" t="str">
        <f t="shared" si="38"/>
        <v>Not Achieved</v>
      </c>
    </row>
    <row r="2197" spans="1:9" x14ac:dyDescent="0.25">
      <c r="A2197" t="s">
        <v>641</v>
      </c>
      <c r="B2197">
        <v>2024</v>
      </c>
      <c r="C2197" t="s">
        <v>9226</v>
      </c>
      <c r="D2197" s="83">
        <v>2500000</v>
      </c>
      <c r="E2197" s="83">
        <v>8214.84</v>
      </c>
      <c r="G2197" s="34">
        <f t="shared" si="36"/>
        <v>3.2859360000000002E-3</v>
      </c>
      <c r="H2197">
        <f t="shared" si="37"/>
        <v>-2491785.16</v>
      </c>
      <c r="I2197" t="str">
        <f t="shared" si="38"/>
        <v>Not Achieved</v>
      </c>
    </row>
    <row r="2198" spans="1:9" x14ac:dyDescent="0.25">
      <c r="A2198" t="s">
        <v>641</v>
      </c>
      <c r="B2198">
        <v>2024</v>
      </c>
      <c r="C2198" t="s">
        <v>9227</v>
      </c>
      <c r="D2198" s="83">
        <v>2500000</v>
      </c>
      <c r="E2198" s="83">
        <v>11760.71</v>
      </c>
      <c r="G2198" s="34">
        <f t="shared" si="36"/>
        <v>4.7042839999999995E-3</v>
      </c>
      <c r="H2198">
        <f t="shared" si="37"/>
        <v>-2488239.29</v>
      </c>
      <c r="I2198" t="str">
        <f t="shared" si="38"/>
        <v>Not Achieved</v>
      </c>
    </row>
    <row r="2199" spans="1:9" x14ac:dyDescent="0.25">
      <c r="A2199" t="s">
        <v>641</v>
      </c>
      <c r="B2199">
        <v>2024</v>
      </c>
      <c r="C2199" t="s">
        <v>9228</v>
      </c>
      <c r="D2199" s="83">
        <v>2500000</v>
      </c>
      <c r="E2199" s="83">
        <v>625.42999999999995</v>
      </c>
      <c r="G2199" s="34">
        <f t="shared" si="36"/>
        <v>2.50172E-4</v>
      </c>
      <c r="H2199">
        <f t="shared" si="37"/>
        <v>-2499374.5699999998</v>
      </c>
      <c r="I2199" t="str">
        <f t="shared" si="38"/>
        <v>Not Achieved</v>
      </c>
    </row>
    <row r="2200" spans="1:9" x14ac:dyDescent="0.25">
      <c r="A2200" t="s">
        <v>641</v>
      </c>
      <c r="B2200">
        <v>2024</v>
      </c>
      <c r="C2200" t="s">
        <v>9229</v>
      </c>
      <c r="D2200" s="83">
        <v>2500000</v>
      </c>
      <c r="E2200" s="83">
        <v>5113.24</v>
      </c>
      <c r="G2200" s="34">
        <f t="shared" si="36"/>
        <v>2.0452959999999998E-3</v>
      </c>
      <c r="H2200">
        <f t="shared" si="37"/>
        <v>-2494886.7599999998</v>
      </c>
      <c r="I2200" t="str">
        <f t="shared" si="38"/>
        <v>Not Achieved</v>
      </c>
    </row>
    <row r="2201" spans="1:9" x14ac:dyDescent="0.25">
      <c r="A2201" t="s">
        <v>641</v>
      </c>
      <c r="B2201">
        <v>2024</v>
      </c>
      <c r="C2201" t="s">
        <v>9231</v>
      </c>
      <c r="D2201" s="83">
        <v>2500000</v>
      </c>
      <c r="E2201" s="83">
        <v>5004.6400000000003</v>
      </c>
      <c r="G2201" s="34">
        <f t="shared" si="36"/>
        <v>2.0018560000000002E-3</v>
      </c>
      <c r="H2201">
        <f t="shared" si="37"/>
        <v>-2494995.36</v>
      </c>
      <c r="I2201" t="str">
        <f t="shared" si="38"/>
        <v>Not Achieved</v>
      </c>
    </row>
    <row r="2202" spans="1:9" x14ac:dyDescent="0.25">
      <c r="A2202" t="s">
        <v>641</v>
      </c>
      <c r="B2202">
        <v>2024</v>
      </c>
      <c r="C2202" t="s">
        <v>9232</v>
      </c>
      <c r="D2202" s="83">
        <v>2500000</v>
      </c>
      <c r="E2202" s="83">
        <v>2973.51</v>
      </c>
      <c r="G2202" s="34">
        <f t="shared" si="36"/>
        <v>1.189404E-3</v>
      </c>
      <c r="H2202">
        <f t="shared" si="37"/>
        <v>-2497026.4900000002</v>
      </c>
      <c r="I2202" t="str">
        <f t="shared" si="38"/>
        <v>Not Achieved</v>
      </c>
    </row>
    <row r="2203" spans="1:9" x14ac:dyDescent="0.25">
      <c r="A2203" t="s">
        <v>641</v>
      </c>
      <c r="B2203">
        <v>2024</v>
      </c>
      <c r="C2203" t="s">
        <v>9233</v>
      </c>
      <c r="D2203" s="83">
        <v>2500000</v>
      </c>
      <c r="E2203" s="83">
        <v>17474.810000000001</v>
      </c>
      <c r="G2203" s="34">
        <f t="shared" si="36"/>
        <v>6.9899240000000007E-3</v>
      </c>
      <c r="H2203">
        <f t="shared" si="37"/>
        <v>-2482525.19</v>
      </c>
      <c r="I2203" t="str">
        <f t="shared" si="38"/>
        <v>Not Achieved</v>
      </c>
    </row>
    <row r="2204" spans="1:9" x14ac:dyDescent="0.25">
      <c r="A2204" t="s">
        <v>641</v>
      </c>
      <c r="B2204">
        <v>2025</v>
      </c>
      <c r="C2204" t="s">
        <v>9235</v>
      </c>
      <c r="D2204" s="83">
        <v>2500000</v>
      </c>
      <c r="E2204" s="83">
        <v>2761.38</v>
      </c>
      <c r="G2204" s="34">
        <f t="shared" si="36"/>
        <v>1.104552E-3</v>
      </c>
      <c r="H2204">
        <f t="shared" si="37"/>
        <v>-2497238.62</v>
      </c>
      <c r="I2204" t="str">
        <f t="shared" si="38"/>
        <v>Not Achieved</v>
      </c>
    </row>
    <row r="2205" spans="1:9" x14ac:dyDescent="0.25">
      <c r="A2205" t="s">
        <v>641</v>
      </c>
      <c r="B2205">
        <v>2025</v>
      </c>
      <c r="C2205" t="s">
        <v>9237</v>
      </c>
      <c r="D2205" s="83">
        <v>2500000</v>
      </c>
      <c r="E2205" s="83">
        <v>5809.37</v>
      </c>
      <c r="G2205" s="34">
        <f t="shared" si="36"/>
        <v>2.323748E-3</v>
      </c>
      <c r="H2205">
        <f t="shared" si="37"/>
        <v>-2494190.63</v>
      </c>
      <c r="I2205" t="str">
        <f t="shared" si="38"/>
        <v>Not Achieved</v>
      </c>
    </row>
    <row r="2206" spans="1:9" x14ac:dyDescent="0.25">
      <c r="A2206" t="s">
        <v>214</v>
      </c>
      <c r="B2206">
        <v>2024</v>
      </c>
      <c r="C2206" t="s">
        <v>9226</v>
      </c>
      <c r="D2206" s="83">
        <v>2000000</v>
      </c>
      <c r="E2206" s="83">
        <v>5022.3900000000003</v>
      </c>
      <c r="G2206" s="34">
        <f t="shared" si="36"/>
        <v>2.5111950000000004E-3</v>
      </c>
      <c r="H2206">
        <f t="shared" si="37"/>
        <v>-1994977.61</v>
      </c>
      <c r="I2206" t="str">
        <f t="shared" si="38"/>
        <v>Not Achieved</v>
      </c>
    </row>
    <row r="2207" spans="1:9" x14ac:dyDescent="0.25">
      <c r="A2207" t="s">
        <v>214</v>
      </c>
      <c r="B2207">
        <v>2024</v>
      </c>
      <c r="C2207" t="s">
        <v>9227</v>
      </c>
      <c r="D2207" s="83">
        <v>2000000</v>
      </c>
      <c r="E2207" s="83">
        <v>2412.86</v>
      </c>
      <c r="G2207" s="34">
        <f t="shared" si="36"/>
        <v>1.2064300000000001E-3</v>
      </c>
      <c r="H2207">
        <f t="shared" si="37"/>
        <v>-1997587.14</v>
      </c>
      <c r="I2207" t="str">
        <f t="shared" si="38"/>
        <v>Not Achieved</v>
      </c>
    </row>
    <row r="2208" spans="1:9" x14ac:dyDescent="0.25">
      <c r="A2208" t="s">
        <v>214</v>
      </c>
      <c r="B2208">
        <v>2024</v>
      </c>
      <c r="C2208" t="s">
        <v>9228</v>
      </c>
      <c r="D2208" s="83">
        <v>2000000</v>
      </c>
      <c r="E2208" s="83">
        <v>19636.47</v>
      </c>
      <c r="G2208" s="34">
        <f t="shared" si="36"/>
        <v>9.8182349999999998E-3</v>
      </c>
      <c r="H2208">
        <f t="shared" si="37"/>
        <v>-1980363.53</v>
      </c>
      <c r="I2208" t="str">
        <f t="shared" si="38"/>
        <v>Not Achieved</v>
      </c>
    </row>
    <row r="2209" spans="1:9" x14ac:dyDescent="0.25">
      <c r="A2209" t="s">
        <v>214</v>
      </c>
      <c r="B2209">
        <v>2024</v>
      </c>
      <c r="C2209" t="s">
        <v>9229</v>
      </c>
      <c r="D2209" s="83">
        <v>2000000</v>
      </c>
      <c r="E2209" s="83">
        <v>15946.63</v>
      </c>
      <c r="G2209" s="34">
        <f t="shared" si="36"/>
        <v>7.9733149999999999E-3</v>
      </c>
      <c r="H2209">
        <f t="shared" si="37"/>
        <v>-1984053.37</v>
      </c>
      <c r="I2209" t="str">
        <f t="shared" si="38"/>
        <v>Not Achieved</v>
      </c>
    </row>
    <row r="2210" spans="1:9" x14ac:dyDescent="0.25">
      <c r="A2210" t="s">
        <v>214</v>
      </c>
      <c r="B2210">
        <v>2024</v>
      </c>
      <c r="C2210" t="s">
        <v>9230</v>
      </c>
      <c r="D2210" s="83">
        <v>2000000</v>
      </c>
      <c r="E2210" s="83">
        <v>3235.59</v>
      </c>
      <c r="G2210" s="34">
        <f t="shared" si="36"/>
        <v>1.617795E-3</v>
      </c>
      <c r="H2210">
        <f t="shared" si="37"/>
        <v>-1996764.41</v>
      </c>
      <c r="I2210" t="str">
        <f t="shared" si="38"/>
        <v>Not Achieved</v>
      </c>
    </row>
    <row r="2211" spans="1:9" x14ac:dyDescent="0.25">
      <c r="A2211" t="s">
        <v>214</v>
      </c>
      <c r="B2211">
        <v>2024</v>
      </c>
      <c r="C2211" t="s">
        <v>9231</v>
      </c>
      <c r="D2211" s="83">
        <v>2000000</v>
      </c>
      <c r="E2211" s="83">
        <v>12515.660000000002</v>
      </c>
      <c r="G2211" s="34">
        <f t="shared" si="36"/>
        <v>6.2578300000000007E-3</v>
      </c>
      <c r="H2211">
        <f t="shared" si="37"/>
        <v>-1987484.34</v>
      </c>
      <c r="I2211" t="str">
        <f t="shared" si="38"/>
        <v>Not Achieved</v>
      </c>
    </row>
    <row r="2212" spans="1:9" x14ac:dyDescent="0.25">
      <c r="A2212" t="s">
        <v>214</v>
      </c>
      <c r="B2212">
        <v>2024</v>
      </c>
      <c r="C2212" t="s">
        <v>9232</v>
      </c>
      <c r="D2212" s="83">
        <v>2000000</v>
      </c>
      <c r="E2212" s="83">
        <v>25108.880000000001</v>
      </c>
      <c r="G2212" s="34">
        <f t="shared" si="36"/>
        <v>1.255444E-2</v>
      </c>
      <c r="H2212">
        <f t="shared" si="37"/>
        <v>-1974891.12</v>
      </c>
      <c r="I2212" t="str">
        <f t="shared" si="38"/>
        <v>Not Achieved</v>
      </c>
    </row>
    <row r="2213" spans="1:9" x14ac:dyDescent="0.25">
      <c r="A2213" t="s">
        <v>214</v>
      </c>
      <c r="B2213">
        <v>2024</v>
      </c>
      <c r="C2213" t="s">
        <v>9233</v>
      </c>
      <c r="D2213" s="83">
        <v>2000000</v>
      </c>
      <c r="E2213" s="83">
        <v>8793.86</v>
      </c>
      <c r="G2213" s="34">
        <f t="shared" si="36"/>
        <v>4.3969300000000003E-3</v>
      </c>
      <c r="H2213">
        <f t="shared" si="37"/>
        <v>-1991206.14</v>
      </c>
      <c r="I2213" t="str">
        <f t="shared" si="38"/>
        <v>Not Achieved</v>
      </c>
    </row>
    <row r="2214" spans="1:9" x14ac:dyDescent="0.25">
      <c r="A2214" t="s">
        <v>214</v>
      </c>
      <c r="B2214">
        <v>2024</v>
      </c>
      <c r="C2214" t="s">
        <v>9234</v>
      </c>
      <c r="D2214" s="83">
        <v>2000000</v>
      </c>
      <c r="E2214" s="83">
        <v>35741.240000000005</v>
      </c>
      <c r="G2214" s="34">
        <f t="shared" si="36"/>
        <v>1.7870620000000004E-2</v>
      </c>
      <c r="H2214">
        <f t="shared" si="37"/>
        <v>-1964258.76</v>
      </c>
      <c r="I2214" t="str">
        <f t="shared" si="38"/>
        <v>Not Achieved</v>
      </c>
    </row>
    <row r="2215" spans="1:9" x14ac:dyDescent="0.25">
      <c r="A2215" t="s">
        <v>214</v>
      </c>
      <c r="B2215">
        <v>2025</v>
      </c>
      <c r="C2215" t="s">
        <v>9236</v>
      </c>
      <c r="D2215" s="83">
        <v>2000000</v>
      </c>
      <c r="E2215" s="83">
        <v>7732.58</v>
      </c>
      <c r="G2215" s="34">
        <f t="shared" si="36"/>
        <v>3.8662900000000001E-3</v>
      </c>
      <c r="H2215">
        <f t="shared" si="37"/>
        <v>-1992267.42</v>
      </c>
      <c r="I2215" t="str">
        <f t="shared" si="38"/>
        <v>Not Achieved</v>
      </c>
    </row>
    <row r="2216" spans="1:9" x14ac:dyDescent="0.25">
      <c r="A2216" t="s">
        <v>214</v>
      </c>
      <c r="B2216">
        <v>2025</v>
      </c>
      <c r="C2216" t="s">
        <v>9237</v>
      </c>
      <c r="D2216" s="83">
        <v>2000000</v>
      </c>
      <c r="E2216" s="83">
        <v>7495.8600000000006</v>
      </c>
      <c r="G2216" s="34">
        <f t="shared" si="36"/>
        <v>3.7479300000000004E-3</v>
      </c>
      <c r="H2216">
        <f t="shared" si="37"/>
        <v>-1992504.14</v>
      </c>
      <c r="I2216" t="str">
        <f t="shared" si="38"/>
        <v>Not Achieved</v>
      </c>
    </row>
    <row r="2217" spans="1:9" x14ac:dyDescent="0.25">
      <c r="A2217" t="s">
        <v>1055</v>
      </c>
      <c r="B2217">
        <v>2024</v>
      </c>
      <c r="C2217" t="s">
        <v>9226</v>
      </c>
      <c r="D2217" s="83">
        <v>2500000</v>
      </c>
      <c r="E2217" s="83">
        <v>4560.55</v>
      </c>
      <c r="G2217" s="34">
        <f t="shared" si="36"/>
        <v>1.8242200000000001E-3</v>
      </c>
      <c r="H2217">
        <f t="shared" si="37"/>
        <v>-2495439.4500000002</v>
      </c>
      <c r="I2217" t="str">
        <f t="shared" si="38"/>
        <v>Not Achieved</v>
      </c>
    </row>
    <row r="2218" spans="1:9" x14ac:dyDescent="0.25">
      <c r="A2218" t="s">
        <v>1055</v>
      </c>
      <c r="B2218">
        <v>2024</v>
      </c>
      <c r="C2218" t="s">
        <v>9227</v>
      </c>
      <c r="D2218" s="83">
        <v>2500000</v>
      </c>
      <c r="E2218" s="83">
        <v>9045.69</v>
      </c>
      <c r="G2218" s="34">
        <f t="shared" si="36"/>
        <v>3.6182760000000001E-3</v>
      </c>
      <c r="H2218">
        <f t="shared" si="37"/>
        <v>-2490954.31</v>
      </c>
      <c r="I2218" t="str">
        <f t="shared" si="38"/>
        <v>Not Achieved</v>
      </c>
    </row>
    <row r="2219" spans="1:9" x14ac:dyDescent="0.25">
      <c r="A2219" t="s">
        <v>1055</v>
      </c>
      <c r="B2219">
        <v>2024</v>
      </c>
      <c r="C2219" t="s">
        <v>9228</v>
      </c>
      <c r="D2219" s="83">
        <v>2500000</v>
      </c>
      <c r="E2219" s="83">
        <v>3185.2200000000003</v>
      </c>
      <c r="G2219" s="34">
        <f t="shared" si="36"/>
        <v>1.274088E-3</v>
      </c>
      <c r="H2219">
        <f t="shared" si="37"/>
        <v>-2496814.7799999998</v>
      </c>
      <c r="I2219" t="str">
        <f t="shared" si="38"/>
        <v>Not Achieved</v>
      </c>
    </row>
    <row r="2220" spans="1:9" x14ac:dyDescent="0.25">
      <c r="A2220" t="s">
        <v>1055</v>
      </c>
      <c r="B2220">
        <v>2024</v>
      </c>
      <c r="C2220" t="s">
        <v>9229</v>
      </c>
      <c r="D2220" s="83">
        <v>2500000</v>
      </c>
      <c r="E2220" s="83">
        <v>2322.4299999999998</v>
      </c>
      <c r="G2220" s="34">
        <f t="shared" si="36"/>
        <v>9.2897199999999991E-4</v>
      </c>
      <c r="H2220">
        <f t="shared" si="37"/>
        <v>-2497677.5699999998</v>
      </c>
      <c r="I2220" t="str">
        <f t="shared" si="38"/>
        <v>Not Achieved</v>
      </c>
    </row>
    <row r="2221" spans="1:9" x14ac:dyDescent="0.25">
      <c r="A2221" t="s">
        <v>1055</v>
      </c>
      <c r="B2221">
        <v>2024</v>
      </c>
      <c r="C2221" t="s">
        <v>9230</v>
      </c>
      <c r="D2221" s="83">
        <v>2500000</v>
      </c>
      <c r="E2221" s="83">
        <v>1727.8899999999999</v>
      </c>
      <c r="G2221" s="34">
        <f t="shared" si="36"/>
        <v>6.9115599999999995E-4</v>
      </c>
      <c r="H2221">
        <f t="shared" si="37"/>
        <v>-2498272.11</v>
      </c>
      <c r="I2221" t="str">
        <f t="shared" si="38"/>
        <v>Not Achieved</v>
      </c>
    </row>
    <row r="2222" spans="1:9" x14ac:dyDescent="0.25">
      <c r="A2222" t="s">
        <v>1055</v>
      </c>
      <c r="B2222">
        <v>2024</v>
      </c>
      <c r="C2222" t="s">
        <v>9231</v>
      </c>
      <c r="D2222" s="83">
        <v>2500000</v>
      </c>
      <c r="E2222" s="83">
        <v>1984</v>
      </c>
      <c r="G2222" s="34">
        <f t="shared" si="36"/>
        <v>7.9359999999999999E-4</v>
      </c>
      <c r="H2222">
        <f t="shared" si="37"/>
        <v>-2498016</v>
      </c>
      <c r="I2222" t="str">
        <f t="shared" si="38"/>
        <v>Not Achieved</v>
      </c>
    </row>
    <row r="2223" spans="1:9" x14ac:dyDescent="0.25">
      <c r="A2223" t="s">
        <v>1055</v>
      </c>
      <c r="B2223">
        <v>2024</v>
      </c>
      <c r="C2223" t="s">
        <v>9232</v>
      </c>
      <c r="D2223" s="83">
        <v>2500000</v>
      </c>
      <c r="E2223" s="83">
        <v>6585.01</v>
      </c>
      <c r="G2223" s="34">
        <f t="shared" si="36"/>
        <v>2.6340040000000001E-3</v>
      </c>
      <c r="H2223">
        <f t="shared" si="37"/>
        <v>-2493414.9900000002</v>
      </c>
      <c r="I2223" t="str">
        <f t="shared" si="38"/>
        <v>Not Achieved</v>
      </c>
    </row>
    <row r="2224" spans="1:9" x14ac:dyDescent="0.25">
      <c r="A2224" t="s">
        <v>1055</v>
      </c>
      <c r="B2224">
        <v>2024</v>
      </c>
      <c r="C2224" t="s">
        <v>9233</v>
      </c>
      <c r="D2224" s="83">
        <v>2500000</v>
      </c>
      <c r="E2224" s="83">
        <v>14648.45</v>
      </c>
      <c r="G2224" s="34">
        <f t="shared" si="36"/>
        <v>5.85938E-3</v>
      </c>
      <c r="H2224">
        <f t="shared" si="37"/>
        <v>-2485351.5499999998</v>
      </c>
      <c r="I2224" t="str">
        <f t="shared" si="38"/>
        <v>Not Achieved</v>
      </c>
    </row>
    <row r="2225" spans="1:9" x14ac:dyDescent="0.25">
      <c r="A2225" t="s">
        <v>1055</v>
      </c>
      <c r="B2225">
        <v>2024</v>
      </c>
      <c r="C2225" t="s">
        <v>9234</v>
      </c>
      <c r="D2225" s="83">
        <v>2500000</v>
      </c>
      <c r="E2225" s="83">
        <v>11425.94</v>
      </c>
      <c r="G2225" s="34">
        <f t="shared" si="36"/>
        <v>4.5703760000000001E-3</v>
      </c>
      <c r="H2225">
        <f t="shared" si="37"/>
        <v>-2488574.06</v>
      </c>
      <c r="I2225" t="str">
        <f t="shared" si="38"/>
        <v>Not Achieved</v>
      </c>
    </row>
    <row r="2226" spans="1:9" x14ac:dyDescent="0.25">
      <c r="A2226" t="s">
        <v>1055</v>
      </c>
      <c r="B2226">
        <v>2025</v>
      </c>
      <c r="C2226" t="s">
        <v>9235</v>
      </c>
      <c r="D2226" s="83">
        <v>2500000</v>
      </c>
      <c r="E2226" s="83">
        <v>5876.86</v>
      </c>
      <c r="G2226" s="34">
        <f t="shared" si="36"/>
        <v>2.3507439999999997E-3</v>
      </c>
      <c r="H2226">
        <f t="shared" si="37"/>
        <v>-2494123.14</v>
      </c>
      <c r="I2226" t="str">
        <f t="shared" si="38"/>
        <v>Not Achieved</v>
      </c>
    </row>
    <row r="2227" spans="1:9" x14ac:dyDescent="0.25">
      <c r="A2227" t="s">
        <v>1055</v>
      </c>
      <c r="B2227">
        <v>2025</v>
      </c>
      <c r="C2227" t="s">
        <v>9237</v>
      </c>
      <c r="D2227" s="83">
        <v>2500000</v>
      </c>
      <c r="E2227" s="83">
        <v>0</v>
      </c>
      <c r="G2227" s="34">
        <f t="shared" si="36"/>
        <v>0</v>
      </c>
      <c r="H2227">
        <f t="shared" si="37"/>
        <v>-2500000</v>
      </c>
      <c r="I2227" t="str">
        <f t="shared" si="38"/>
        <v>Not Achieved</v>
      </c>
    </row>
    <row r="2228" spans="1:9" x14ac:dyDescent="0.25">
      <c r="A2228" t="s">
        <v>405</v>
      </c>
      <c r="B2228">
        <v>2024</v>
      </c>
      <c r="C2228" t="s">
        <v>9226</v>
      </c>
      <c r="D2228" s="83">
        <v>1000000</v>
      </c>
      <c r="E2228" s="83">
        <v>2543.3200000000002</v>
      </c>
      <c r="G2228" s="34">
        <f t="shared" si="36"/>
        <v>2.54332E-3</v>
      </c>
      <c r="H2228">
        <f t="shared" si="37"/>
        <v>-997456.68</v>
      </c>
      <c r="I2228" t="str">
        <f t="shared" si="38"/>
        <v>Not Achieved</v>
      </c>
    </row>
    <row r="2229" spans="1:9" x14ac:dyDescent="0.25">
      <c r="A2229" t="s">
        <v>405</v>
      </c>
      <c r="B2229">
        <v>2024</v>
      </c>
      <c r="C2229" t="s">
        <v>9228</v>
      </c>
      <c r="D2229" s="83">
        <v>1000000</v>
      </c>
      <c r="E2229" s="83">
        <v>554.80999999999995</v>
      </c>
      <c r="G2229" s="34">
        <f t="shared" si="36"/>
        <v>5.5480999999999998E-4</v>
      </c>
      <c r="H2229">
        <f t="shared" si="37"/>
        <v>-999445.19</v>
      </c>
      <c r="I2229" t="str">
        <f t="shared" si="38"/>
        <v>Not Achieved</v>
      </c>
    </row>
    <row r="2230" spans="1:9" x14ac:dyDescent="0.25">
      <c r="A2230" t="s">
        <v>405</v>
      </c>
      <c r="B2230">
        <v>2024</v>
      </c>
      <c r="C2230" t="s">
        <v>9229</v>
      </c>
      <c r="D2230" s="83">
        <v>1000000</v>
      </c>
      <c r="E2230" s="83">
        <v>4940.2</v>
      </c>
      <c r="G2230" s="34">
        <f t="shared" si="36"/>
        <v>4.9401999999999996E-3</v>
      </c>
      <c r="H2230">
        <f t="shared" si="37"/>
        <v>-995059.8</v>
      </c>
      <c r="I2230" t="str">
        <f t="shared" si="38"/>
        <v>Not Achieved</v>
      </c>
    </row>
    <row r="2231" spans="1:9" x14ac:dyDescent="0.25">
      <c r="A2231" t="s">
        <v>405</v>
      </c>
      <c r="B2231">
        <v>2024</v>
      </c>
      <c r="C2231" t="s">
        <v>9230</v>
      </c>
      <c r="D2231" s="83">
        <v>1000000</v>
      </c>
      <c r="E2231" s="83">
        <v>2225.5300000000002</v>
      </c>
      <c r="G2231" s="34">
        <f t="shared" si="36"/>
        <v>2.2255300000000003E-3</v>
      </c>
      <c r="H2231">
        <f t="shared" si="37"/>
        <v>-997774.47</v>
      </c>
      <c r="I2231" t="str">
        <f t="shared" si="38"/>
        <v>Not Achieved</v>
      </c>
    </row>
    <row r="2232" spans="1:9" x14ac:dyDescent="0.25">
      <c r="A2232" t="s">
        <v>405</v>
      </c>
      <c r="B2232">
        <v>2024</v>
      </c>
      <c r="C2232" t="s">
        <v>9231</v>
      </c>
      <c r="D2232" s="83">
        <v>1000000</v>
      </c>
      <c r="E2232" s="83">
        <v>1672.99</v>
      </c>
      <c r="G2232" s="34">
        <f t="shared" si="36"/>
        <v>1.6729900000000001E-3</v>
      </c>
      <c r="H2232">
        <f t="shared" si="37"/>
        <v>-998327.01</v>
      </c>
      <c r="I2232" t="str">
        <f t="shared" si="38"/>
        <v>Not Achieved</v>
      </c>
    </row>
    <row r="2233" spans="1:9" x14ac:dyDescent="0.25">
      <c r="A2233" t="s">
        <v>405</v>
      </c>
      <c r="B2233">
        <v>2024</v>
      </c>
      <c r="C2233" t="s">
        <v>9232</v>
      </c>
      <c r="D2233" s="83">
        <v>1000000</v>
      </c>
      <c r="E2233" s="83">
        <v>27150.13</v>
      </c>
      <c r="G2233" s="34">
        <f t="shared" si="36"/>
        <v>2.7150130000000001E-2</v>
      </c>
      <c r="H2233">
        <f t="shared" si="37"/>
        <v>-972849.87</v>
      </c>
      <c r="I2233" t="str">
        <f t="shared" si="38"/>
        <v>Not Achieved</v>
      </c>
    </row>
    <row r="2234" spans="1:9" x14ac:dyDescent="0.25">
      <c r="A2234" t="s">
        <v>405</v>
      </c>
      <c r="B2234">
        <v>2024</v>
      </c>
      <c r="C2234" t="s">
        <v>9233</v>
      </c>
      <c r="D2234" s="83">
        <v>1000000</v>
      </c>
      <c r="E2234" s="83">
        <v>1982.13</v>
      </c>
      <c r="G2234" s="34">
        <f t="shared" si="36"/>
        <v>1.9821299999999999E-3</v>
      </c>
      <c r="H2234">
        <f t="shared" si="37"/>
        <v>-998017.87</v>
      </c>
      <c r="I2234" t="str">
        <f t="shared" si="38"/>
        <v>Not Achieved</v>
      </c>
    </row>
    <row r="2235" spans="1:9" x14ac:dyDescent="0.25">
      <c r="A2235" t="s">
        <v>405</v>
      </c>
      <c r="B2235">
        <v>2024</v>
      </c>
      <c r="C2235" t="s">
        <v>9234</v>
      </c>
      <c r="D2235" s="83">
        <v>1000000</v>
      </c>
      <c r="E2235" s="83">
        <v>5433.22</v>
      </c>
      <c r="G2235" s="34">
        <f t="shared" si="36"/>
        <v>5.4332199999999999E-3</v>
      </c>
      <c r="H2235">
        <f t="shared" si="37"/>
        <v>-994566.78</v>
      </c>
      <c r="I2235" t="str">
        <f t="shared" si="38"/>
        <v>Not Achieved</v>
      </c>
    </row>
    <row r="2236" spans="1:9" x14ac:dyDescent="0.25">
      <c r="A2236" t="s">
        <v>405</v>
      </c>
      <c r="B2236">
        <v>2025</v>
      </c>
      <c r="C2236" t="s">
        <v>9236</v>
      </c>
      <c r="D2236" s="83">
        <v>1000000</v>
      </c>
      <c r="E2236" s="83">
        <v>1358.95</v>
      </c>
      <c r="G2236" s="34">
        <f t="shared" si="36"/>
        <v>1.35895E-3</v>
      </c>
      <c r="H2236">
        <f t="shared" si="37"/>
        <v>-998641.05</v>
      </c>
      <c r="I2236" t="str">
        <f t="shared" si="38"/>
        <v>Not Achieved</v>
      </c>
    </row>
    <row r="2237" spans="1:9" x14ac:dyDescent="0.25">
      <c r="A2237" t="s">
        <v>405</v>
      </c>
      <c r="B2237">
        <v>2025</v>
      </c>
      <c r="C2237" t="s">
        <v>9237</v>
      </c>
      <c r="D2237" s="83">
        <v>1000000</v>
      </c>
      <c r="E2237" s="83">
        <v>2927.65</v>
      </c>
      <c r="G2237" s="34">
        <f t="shared" si="36"/>
        <v>2.92765E-3</v>
      </c>
      <c r="H2237">
        <f t="shared" si="37"/>
        <v>-997072.35</v>
      </c>
      <c r="I2237" t="str">
        <f t="shared" si="38"/>
        <v>Not Achieved</v>
      </c>
    </row>
    <row r="2238" spans="1:9" x14ac:dyDescent="0.25">
      <c r="A2238" t="s">
        <v>228</v>
      </c>
      <c r="B2238">
        <v>2024</v>
      </c>
      <c r="C2238" t="s">
        <v>9226</v>
      </c>
      <c r="D2238" s="83">
        <v>1200000</v>
      </c>
      <c r="E2238" s="83">
        <v>10914.82</v>
      </c>
      <c r="G2238" s="34">
        <f t="shared" si="36"/>
        <v>9.0956833333333334E-3</v>
      </c>
      <c r="H2238">
        <f t="shared" si="37"/>
        <v>-1189085.18</v>
      </c>
      <c r="I2238" t="str">
        <f t="shared" si="38"/>
        <v>Not Achieved</v>
      </c>
    </row>
    <row r="2239" spans="1:9" x14ac:dyDescent="0.25">
      <c r="A2239" t="s">
        <v>228</v>
      </c>
      <c r="B2239">
        <v>2024</v>
      </c>
      <c r="C2239" t="s">
        <v>9227</v>
      </c>
      <c r="D2239" s="83">
        <v>1200000</v>
      </c>
      <c r="E2239" s="83">
        <v>6853.56</v>
      </c>
      <c r="G2239" s="34">
        <f t="shared" si="36"/>
        <v>5.7113000000000008E-3</v>
      </c>
      <c r="H2239">
        <f t="shared" si="37"/>
        <v>-1193146.44</v>
      </c>
      <c r="I2239" t="str">
        <f t="shared" si="38"/>
        <v>Not Achieved</v>
      </c>
    </row>
    <row r="2240" spans="1:9" x14ac:dyDescent="0.25">
      <c r="A2240" t="s">
        <v>228</v>
      </c>
      <c r="B2240">
        <v>2024</v>
      </c>
      <c r="C2240" t="s">
        <v>9228</v>
      </c>
      <c r="D2240" s="83">
        <v>1200000</v>
      </c>
      <c r="E2240" s="83">
        <v>14981.710000000001</v>
      </c>
      <c r="G2240" s="34">
        <f t="shared" si="36"/>
        <v>1.2484758333333333E-2</v>
      </c>
      <c r="H2240">
        <f t="shared" si="37"/>
        <v>-1185018.29</v>
      </c>
      <c r="I2240" t="str">
        <f t="shared" si="38"/>
        <v>Not Achieved</v>
      </c>
    </row>
    <row r="2241" spans="1:9" x14ac:dyDescent="0.25">
      <c r="A2241" t="s">
        <v>228</v>
      </c>
      <c r="B2241">
        <v>2024</v>
      </c>
      <c r="C2241" t="s">
        <v>9229</v>
      </c>
      <c r="D2241" s="83">
        <v>1200000</v>
      </c>
      <c r="E2241" s="83">
        <v>3587.15</v>
      </c>
      <c r="G2241" s="34">
        <f t="shared" si="36"/>
        <v>2.9892916666666666E-3</v>
      </c>
      <c r="H2241">
        <f t="shared" si="37"/>
        <v>-1196412.8500000001</v>
      </c>
      <c r="I2241" t="str">
        <f t="shared" si="38"/>
        <v>Not Achieved</v>
      </c>
    </row>
    <row r="2242" spans="1:9" x14ac:dyDescent="0.25">
      <c r="A2242" t="s">
        <v>228</v>
      </c>
      <c r="B2242">
        <v>2024</v>
      </c>
      <c r="C2242" t="s">
        <v>9231</v>
      </c>
      <c r="D2242" s="83">
        <v>1200000</v>
      </c>
      <c r="E2242" s="83">
        <v>8957.17</v>
      </c>
      <c r="G2242" s="34">
        <f t="shared" ref="G2242:G2305" si="39">E2242/D2242</f>
        <v>7.4643083333333334E-3</v>
      </c>
      <c r="H2242">
        <f t="shared" ref="H2242:H2305" si="40">E2242-D2242</f>
        <v>-1191042.83</v>
      </c>
      <c r="I2242" t="str">
        <f t="shared" ref="I2242:I2305" si="41">IF(H2242&gt;=0,"Achieved","Not Achieved")</f>
        <v>Not Achieved</v>
      </c>
    </row>
    <row r="2243" spans="1:9" x14ac:dyDescent="0.25">
      <c r="A2243" t="s">
        <v>228</v>
      </c>
      <c r="B2243">
        <v>2024</v>
      </c>
      <c r="C2243" t="s">
        <v>9232</v>
      </c>
      <c r="D2243" s="83">
        <v>1200000</v>
      </c>
      <c r="E2243" s="83">
        <v>8074.91</v>
      </c>
      <c r="G2243" s="34">
        <f t="shared" si="39"/>
        <v>6.7290916666666667E-3</v>
      </c>
      <c r="H2243">
        <f t="shared" si="40"/>
        <v>-1191925.0900000001</v>
      </c>
      <c r="I2243" t="str">
        <f t="shared" si="41"/>
        <v>Not Achieved</v>
      </c>
    </row>
    <row r="2244" spans="1:9" x14ac:dyDescent="0.25">
      <c r="A2244" t="s">
        <v>228</v>
      </c>
      <c r="B2244">
        <v>2024</v>
      </c>
      <c r="C2244" t="s">
        <v>9233</v>
      </c>
      <c r="D2244" s="83">
        <v>1200000</v>
      </c>
      <c r="E2244" s="83">
        <v>5352.47</v>
      </c>
      <c r="G2244" s="34">
        <f t="shared" si="39"/>
        <v>4.4603916666666665E-3</v>
      </c>
      <c r="H2244">
        <f t="shared" si="40"/>
        <v>-1194647.53</v>
      </c>
      <c r="I2244" t="str">
        <f t="shared" si="41"/>
        <v>Not Achieved</v>
      </c>
    </row>
    <row r="2245" spans="1:9" x14ac:dyDescent="0.25">
      <c r="A2245" t="s">
        <v>228</v>
      </c>
      <c r="B2245">
        <v>2024</v>
      </c>
      <c r="C2245" t="s">
        <v>9234</v>
      </c>
      <c r="D2245" s="83">
        <v>1200000</v>
      </c>
      <c r="E2245" s="83">
        <v>15361.599999999999</v>
      </c>
      <c r="G2245" s="34">
        <f t="shared" si="39"/>
        <v>1.2801333333333333E-2</v>
      </c>
      <c r="H2245">
        <f t="shared" si="40"/>
        <v>-1184638.3999999999</v>
      </c>
      <c r="I2245" t="str">
        <f t="shared" si="41"/>
        <v>Not Achieved</v>
      </c>
    </row>
    <row r="2246" spans="1:9" x14ac:dyDescent="0.25">
      <c r="A2246" t="s">
        <v>228</v>
      </c>
      <c r="B2246">
        <v>2025</v>
      </c>
      <c r="C2246" t="s">
        <v>9236</v>
      </c>
      <c r="D2246" s="83">
        <v>1200000</v>
      </c>
      <c r="E2246" s="83">
        <v>6517.3899999999994</v>
      </c>
      <c r="G2246" s="34">
        <f t="shared" si="39"/>
        <v>5.4311583333333325E-3</v>
      </c>
      <c r="H2246">
        <f t="shared" si="40"/>
        <v>-1193482.6100000001</v>
      </c>
      <c r="I2246" t="str">
        <f t="shared" si="41"/>
        <v>Not Achieved</v>
      </c>
    </row>
    <row r="2247" spans="1:9" x14ac:dyDescent="0.25">
      <c r="A2247" t="s">
        <v>228</v>
      </c>
      <c r="B2247">
        <v>2025</v>
      </c>
      <c r="C2247" t="s">
        <v>9237</v>
      </c>
      <c r="D2247" s="83">
        <v>1200000</v>
      </c>
      <c r="E2247" s="83">
        <v>3781.9800000000005</v>
      </c>
      <c r="G2247" s="34">
        <f t="shared" si="39"/>
        <v>3.1516500000000002E-3</v>
      </c>
      <c r="H2247">
        <f t="shared" si="40"/>
        <v>-1196218.02</v>
      </c>
      <c r="I2247" t="str">
        <f t="shared" si="41"/>
        <v>Not Achieved</v>
      </c>
    </row>
    <row r="2248" spans="1:9" x14ac:dyDescent="0.25">
      <c r="A2248" t="s">
        <v>74</v>
      </c>
      <c r="B2248">
        <v>2024</v>
      </c>
      <c r="C2248" t="s">
        <v>9227</v>
      </c>
      <c r="D2248" s="83">
        <v>2000000</v>
      </c>
      <c r="E2248" s="83">
        <v>10570.669999999998</v>
      </c>
      <c r="G2248" s="34">
        <f t="shared" si="39"/>
        <v>5.2853349999999995E-3</v>
      </c>
      <c r="H2248">
        <f t="shared" si="40"/>
        <v>-1989429.33</v>
      </c>
      <c r="I2248" t="str">
        <f t="shared" si="41"/>
        <v>Not Achieved</v>
      </c>
    </row>
    <row r="2249" spans="1:9" x14ac:dyDescent="0.25">
      <c r="A2249" t="s">
        <v>74</v>
      </c>
      <c r="B2249">
        <v>2024</v>
      </c>
      <c r="C2249" t="s">
        <v>9228</v>
      </c>
      <c r="D2249" s="83">
        <v>2000000</v>
      </c>
      <c r="E2249" s="83">
        <v>4992.2</v>
      </c>
      <c r="G2249" s="34">
        <f t="shared" si="39"/>
        <v>2.4960999999999998E-3</v>
      </c>
      <c r="H2249">
        <f t="shared" si="40"/>
        <v>-1995007.8</v>
      </c>
      <c r="I2249" t="str">
        <f t="shared" si="41"/>
        <v>Not Achieved</v>
      </c>
    </row>
    <row r="2250" spans="1:9" x14ac:dyDescent="0.25">
      <c r="A2250" t="s">
        <v>74</v>
      </c>
      <c r="B2250">
        <v>2024</v>
      </c>
      <c r="C2250" t="s">
        <v>9229</v>
      </c>
      <c r="D2250" s="83">
        <v>2000000</v>
      </c>
      <c r="E2250" s="83">
        <v>2980.86</v>
      </c>
      <c r="G2250" s="34">
        <f t="shared" si="39"/>
        <v>1.4904300000000001E-3</v>
      </c>
      <c r="H2250">
        <f t="shared" si="40"/>
        <v>-1997019.14</v>
      </c>
      <c r="I2250" t="str">
        <f t="shared" si="41"/>
        <v>Not Achieved</v>
      </c>
    </row>
    <row r="2251" spans="1:9" x14ac:dyDescent="0.25">
      <c r="A2251" t="s">
        <v>74</v>
      </c>
      <c r="B2251">
        <v>2024</v>
      </c>
      <c r="C2251" t="s">
        <v>9231</v>
      </c>
      <c r="D2251" s="83">
        <v>2000000</v>
      </c>
      <c r="E2251" s="83">
        <v>5140.33</v>
      </c>
      <c r="G2251" s="34">
        <f t="shared" si="39"/>
        <v>2.5701650000000001E-3</v>
      </c>
      <c r="H2251">
        <f t="shared" si="40"/>
        <v>-1994859.67</v>
      </c>
      <c r="I2251" t="str">
        <f t="shared" si="41"/>
        <v>Not Achieved</v>
      </c>
    </row>
    <row r="2252" spans="1:9" x14ac:dyDescent="0.25">
      <c r="A2252" t="s">
        <v>74</v>
      </c>
      <c r="B2252">
        <v>2024</v>
      </c>
      <c r="C2252" t="s">
        <v>9232</v>
      </c>
      <c r="D2252" s="83">
        <v>2000000</v>
      </c>
      <c r="E2252" s="83">
        <v>21191.33</v>
      </c>
      <c r="G2252" s="34">
        <f t="shared" si="39"/>
        <v>1.0595665000000001E-2</v>
      </c>
      <c r="H2252">
        <f t="shared" si="40"/>
        <v>-1978808.67</v>
      </c>
      <c r="I2252" t="str">
        <f t="shared" si="41"/>
        <v>Not Achieved</v>
      </c>
    </row>
    <row r="2253" spans="1:9" x14ac:dyDescent="0.25">
      <c r="A2253" t="s">
        <v>74</v>
      </c>
      <c r="B2253">
        <v>2024</v>
      </c>
      <c r="C2253" t="s">
        <v>9233</v>
      </c>
      <c r="D2253" s="83">
        <v>2000000</v>
      </c>
      <c r="E2253" s="83">
        <v>12004.060000000001</v>
      </c>
      <c r="G2253" s="34">
        <f t="shared" si="39"/>
        <v>6.0020300000000011E-3</v>
      </c>
      <c r="H2253">
        <f t="shared" si="40"/>
        <v>-1987995.94</v>
      </c>
      <c r="I2253" t="str">
        <f t="shared" si="41"/>
        <v>Not Achieved</v>
      </c>
    </row>
    <row r="2254" spans="1:9" x14ac:dyDescent="0.25">
      <c r="A2254" t="s">
        <v>74</v>
      </c>
      <c r="B2254">
        <v>2024</v>
      </c>
      <c r="C2254" t="s">
        <v>9234</v>
      </c>
      <c r="D2254" s="83">
        <v>2000000</v>
      </c>
      <c r="E2254" s="83">
        <v>3303.09</v>
      </c>
      <c r="G2254" s="34">
        <f t="shared" si="39"/>
        <v>1.6515450000000001E-3</v>
      </c>
      <c r="H2254">
        <f t="shared" si="40"/>
        <v>-1996696.91</v>
      </c>
      <c r="I2254" t="str">
        <f t="shared" si="41"/>
        <v>Not Achieved</v>
      </c>
    </row>
    <row r="2255" spans="1:9" x14ac:dyDescent="0.25">
      <c r="A2255" t="s">
        <v>74</v>
      </c>
      <c r="B2255">
        <v>2025</v>
      </c>
      <c r="C2255" t="s">
        <v>9235</v>
      </c>
      <c r="D2255" s="83">
        <v>2000000</v>
      </c>
      <c r="E2255" s="83">
        <v>1575.97</v>
      </c>
      <c r="G2255" s="34">
        <f t="shared" si="39"/>
        <v>7.8798500000000005E-4</v>
      </c>
      <c r="H2255">
        <f t="shared" si="40"/>
        <v>-1998424.03</v>
      </c>
      <c r="I2255" t="str">
        <f t="shared" si="41"/>
        <v>Not Achieved</v>
      </c>
    </row>
    <row r="2256" spans="1:9" x14ac:dyDescent="0.25">
      <c r="A2256" t="s">
        <v>74</v>
      </c>
      <c r="B2256">
        <v>2025</v>
      </c>
      <c r="C2256" t="s">
        <v>9237</v>
      </c>
      <c r="D2256" s="83">
        <v>2000000</v>
      </c>
      <c r="E2256" s="83">
        <v>7873.4600000000009</v>
      </c>
      <c r="G2256" s="34">
        <f t="shared" si="39"/>
        <v>3.9367300000000003E-3</v>
      </c>
      <c r="H2256">
        <f t="shared" si="40"/>
        <v>-1992126.54</v>
      </c>
      <c r="I2256" t="str">
        <f t="shared" si="41"/>
        <v>Not Achieved</v>
      </c>
    </row>
    <row r="2257" spans="1:9" x14ac:dyDescent="0.25">
      <c r="A2257" t="s">
        <v>86</v>
      </c>
      <c r="B2257">
        <v>2024</v>
      </c>
      <c r="C2257" t="s">
        <v>9227</v>
      </c>
      <c r="D2257" s="83">
        <v>1500000</v>
      </c>
      <c r="E2257" s="83">
        <v>9169.48</v>
      </c>
      <c r="G2257" s="34">
        <f t="shared" si="39"/>
        <v>6.1129866666666663E-3</v>
      </c>
      <c r="H2257">
        <f t="shared" si="40"/>
        <v>-1490830.52</v>
      </c>
      <c r="I2257" t="str">
        <f t="shared" si="41"/>
        <v>Not Achieved</v>
      </c>
    </row>
    <row r="2258" spans="1:9" x14ac:dyDescent="0.25">
      <c r="A2258" t="s">
        <v>86</v>
      </c>
      <c r="B2258">
        <v>2024</v>
      </c>
      <c r="C2258" t="s">
        <v>9228</v>
      </c>
      <c r="D2258" s="83">
        <v>1500000</v>
      </c>
      <c r="E2258" s="83">
        <v>5024.1400000000003</v>
      </c>
      <c r="G2258" s="34">
        <f t="shared" si="39"/>
        <v>3.3494266666666667E-3</v>
      </c>
      <c r="H2258">
        <f t="shared" si="40"/>
        <v>-1494975.86</v>
      </c>
      <c r="I2258" t="str">
        <f t="shared" si="41"/>
        <v>Not Achieved</v>
      </c>
    </row>
    <row r="2259" spans="1:9" x14ac:dyDescent="0.25">
      <c r="A2259" t="s">
        <v>86</v>
      </c>
      <c r="B2259">
        <v>2024</v>
      </c>
      <c r="C2259" t="s">
        <v>9229</v>
      </c>
      <c r="D2259" s="83">
        <v>1500000</v>
      </c>
      <c r="E2259" s="83">
        <v>3977.78</v>
      </c>
      <c r="G2259" s="34">
        <f t="shared" si="39"/>
        <v>2.6518533333333336E-3</v>
      </c>
      <c r="H2259">
        <f t="shared" si="40"/>
        <v>-1496022.22</v>
      </c>
      <c r="I2259" t="str">
        <f t="shared" si="41"/>
        <v>Not Achieved</v>
      </c>
    </row>
    <row r="2260" spans="1:9" x14ac:dyDescent="0.25">
      <c r="A2260" t="s">
        <v>86</v>
      </c>
      <c r="B2260">
        <v>2024</v>
      </c>
      <c r="C2260" t="s">
        <v>9230</v>
      </c>
      <c r="D2260" s="83">
        <v>1500000</v>
      </c>
      <c r="E2260" s="83">
        <v>1904.39</v>
      </c>
      <c r="G2260" s="34">
        <f t="shared" si="39"/>
        <v>1.2695933333333334E-3</v>
      </c>
      <c r="H2260">
        <f t="shared" si="40"/>
        <v>-1498095.61</v>
      </c>
      <c r="I2260" t="str">
        <f t="shared" si="41"/>
        <v>Not Achieved</v>
      </c>
    </row>
    <row r="2261" spans="1:9" x14ac:dyDescent="0.25">
      <c r="A2261" t="s">
        <v>86</v>
      </c>
      <c r="B2261">
        <v>2024</v>
      </c>
      <c r="C2261" t="s">
        <v>9231</v>
      </c>
      <c r="D2261" s="83">
        <v>1500000</v>
      </c>
      <c r="E2261" s="83">
        <v>5965.82</v>
      </c>
      <c r="G2261" s="34">
        <f t="shared" si="39"/>
        <v>3.9772133333333334E-3</v>
      </c>
      <c r="H2261">
        <f t="shared" si="40"/>
        <v>-1494034.18</v>
      </c>
      <c r="I2261" t="str">
        <f t="shared" si="41"/>
        <v>Not Achieved</v>
      </c>
    </row>
    <row r="2262" spans="1:9" x14ac:dyDescent="0.25">
      <c r="A2262" t="s">
        <v>86</v>
      </c>
      <c r="B2262">
        <v>2024</v>
      </c>
      <c r="C2262" t="s">
        <v>9232</v>
      </c>
      <c r="D2262" s="83">
        <v>1500000</v>
      </c>
      <c r="E2262" s="83">
        <v>1166.0899999999999</v>
      </c>
      <c r="G2262" s="34">
        <f t="shared" si="39"/>
        <v>7.773933333333333E-4</v>
      </c>
      <c r="H2262">
        <f t="shared" si="40"/>
        <v>-1498833.91</v>
      </c>
      <c r="I2262" t="str">
        <f t="shared" si="41"/>
        <v>Not Achieved</v>
      </c>
    </row>
    <row r="2263" spans="1:9" x14ac:dyDescent="0.25">
      <c r="A2263" t="s">
        <v>86</v>
      </c>
      <c r="B2263">
        <v>2024</v>
      </c>
      <c r="C2263" t="s">
        <v>9233</v>
      </c>
      <c r="D2263" s="83">
        <v>1500000</v>
      </c>
      <c r="E2263" s="83">
        <v>7778.18</v>
      </c>
      <c r="G2263" s="34">
        <f t="shared" si="39"/>
        <v>5.1854533333333336E-3</v>
      </c>
      <c r="H2263">
        <f t="shared" si="40"/>
        <v>-1492221.82</v>
      </c>
      <c r="I2263" t="str">
        <f t="shared" si="41"/>
        <v>Not Achieved</v>
      </c>
    </row>
    <row r="2264" spans="1:9" x14ac:dyDescent="0.25">
      <c r="A2264" t="s">
        <v>86</v>
      </c>
      <c r="B2264">
        <v>2024</v>
      </c>
      <c r="C2264" t="s">
        <v>9234</v>
      </c>
      <c r="D2264" s="83">
        <v>1500000</v>
      </c>
      <c r="E2264" s="83">
        <v>20792.82</v>
      </c>
      <c r="G2264" s="34">
        <f t="shared" si="39"/>
        <v>1.386188E-2</v>
      </c>
      <c r="H2264">
        <f t="shared" si="40"/>
        <v>-1479207.18</v>
      </c>
      <c r="I2264" t="str">
        <f t="shared" si="41"/>
        <v>Not Achieved</v>
      </c>
    </row>
    <row r="2265" spans="1:9" x14ac:dyDescent="0.25">
      <c r="A2265" t="s">
        <v>86</v>
      </c>
      <c r="B2265">
        <v>2025</v>
      </c>
      <c r="C2265" t="s">
        <v>9236</v>
      </c>
      <c r="D2265" s="83">
        <v>1500000</v>
      </c>
      <c r="E2265" s="83">
        <v>7045.08</v>
      </c>
      <c r="G2265" s="34">
        <f t="shared" si="39"/>
        <v>4.6967199999999997E-3</v>
      </c>
      <c r="H2265">
        <f t="shared" si="40"/>
        <v>-1492954.92</v>
      </c>
      <c r="I2265" t="str">
        <f t="shared" si="41"/>
        <v>Not Achieved</v>
      </c>
    </row>
    <row r="2266" spans="1:9" x14ac:dyDescent="0.25">
      <c r="A2266" t="s">
        <v>86</v>
      </c>
      <c r="B2266">
        <v>2025</v>
      </c>
      <c r="C2266" t="s">
        <v>9237</v>
      </c>
      <c r="D2266" s="83">
        <v>1500000</v>
      </c>
      <c r="E2266" s="83">
        <v>8452.48</v>
      </c>
      <c r="G2266" s="34">
        <f t="shared" si="39"/>
        <v>5.6349866666666661E-3</v>
      </c>
      <c r="H2266">
        <f t="shared" si="40"/>
        <v>-1491547.52</v>
      </c>
      <c r="I2266" t="str">
        <f t="shared" si="41"/>
        <v>Not Achieved</v>
      </c>
    </row>
    <row r="2267" spans="1:9" x14ac:dyDescent="0.25">
      <c r="A2267" t="s">
        <v>804</v>
      </c>
      <c r="B2267">
        <v>2024</v>
      </c>
      <c r="C2267" t="s">
        <v>9226</v>
      </c>
      <c r="D2267" s="83">
        <v>800000</v>
      </c>
      <c r="E2267" s="83">
        <v>6332.44</v>
      </c>
      <c r="G2267" s="34">
        <f t="shared" si="39"/>
        <v>7.9155500000000004E-3</v>
      </c>
      <c r="H2267">
        <f t="shared" si="40"/>
        <v>-793667.56</v>
      </c>
      <c r="I2267" t="str">
        <f t="shared" si="41"/>
        <v>Not Achieved</v>
      </c>
    </row>
    <row r="2268" spans="1:9" x14ac:dyDescent="0.25">
      <c r="A2268" t="s">
        <v>804</v>
      </c>
      <c r="B2268">
        <v>2024</v>
      </c>
      <c r="C2268" t="s">
        <v>9227</v>
      </c>
      <c r="D2268" s="83">
        <v>800000</v>
      </c>
      <c r="E2268" s="83">
        <v>3714.7299999999996</v>
      </c>
      <c r="G2268" s="34">
        <f t="shared" si="39"/>
        <v>4.6434124999999993E-3</v>
      </c>
      <c r="H2268">
        <f t="shared" si="40"/>
        <v>-796285.27</v>
      </c>
      <c r="I2268" t="str">
        <f t="shared" si="41"/>
        <v>Not Achieved</v>
      </c>
    </row>
    <row r="2269" spans="1:9" x14ac:dyDescent="0.25">
      <c r="A2269" t="s">
        <v>804</v>
      </c>
      <c r="B2269">
        <v>2024</v>
      </c>
      <c r="C2269" t="s">
        <v>9228</v>
      </c>
      <c r="D2269" s="83">
        <v>800000</v>
      </c>
      <c r="E2269" s="83">
        <v>8719.84</v>
      </c>
      <c r="G2269" s="34">
        <f t="shared" si="39"/>
        <v>1.0899799999999999E-2</v>
      </c>
      <c r="H2269">
        <f t="shared" si="40"/>
        <v>-791280.16</v>
      </c>
      <c r="I2269" t="str">
        <f t="shared" si="41"/>
        <v>Not Achieved</v>
      </c>
    </row>
    <row r="2270" spans="1:9" x14ac:dyDescent="0.25">
      <c r="A2270" t="s">
        <v>804</v>
      </c>
      <c r="B2270">
        <v>2024</v>
      </c>
      <c r="C2270" t="s">
        <v>9229</v>
      </c>
      <c r="D2270" s="83">
        <v>800000</v>
      </c>
      <c r="E2270" s="83">
        <v>5071.04</v>
      </c>
      <c r="G2270" s="34">
        <f t="shared" si="39"/>
        <v>6.3388000000000003E-3</v>
      </c>
      <c r="H2270">
        <f t="shared" si="40"/>
        <v>-794928.96</v>
      </c>
      <c r="I2270" t="str">
        <f t="shared" si="41"/>
        <v>Not Achieved</v>
      </c>
    </row>
    <row r="2271" spans="1:9" x14ac:dyDescent="0.25">
      <c r="A2271" t="s">
        <v>804</v>
      </c>
      <c r="B2271">
        <v>2024</v>
      </c>
      <c r="C2271" t="s">
        <v>9230</v>
      </c>
      <c r="D2271" s="83">
        <v>800000</v>
      </c>
      <c r="E2271" s="83">
        <v>3227.43</v>
      </c>
      <c r="G2271" s="34">
        <f t="shared" si="39"/>
        <v>4.0342874999999999E-3</v>
      </c>
      <c r="H2271">
        <f t="shared" si="40"/>
        <v>-796772.57</v>
      </c>
      <c r="I2271" t="str">
        <f t="shared" si="41"/>
        <v>Not Achieved</v>
      </c>
    </row>
    <row r="2272" spans="1:9" x14ac:dyDescent="0.25">
      <c r="A2272" t="s">
        <v>804</v>
      </c>
      <c r="B2272">
        <v>2024</v>
      </c>
      <c r="C2272" t="s">
        <v>9231</v>
      </c>
      <c r="D2272" s="83">
        <v>800000</v>
      </c>
      <c r="E2272" s="83">
        <v>21695.21</v>
      </c>
      <c r="G2272" s="34">
        <f t="shared" si="39"/>
        <v>2.7119012499999998E-2</v>
      </c>
      <c r="H2272">
        <f t="shared" si="40"/>
        <v>-778304.79</v>
      </c>
      <c r="I2272" t="str">
        <f t="shared" si="41"/>
        <v>Not Achieved</v>
      </c>
    </row>
    <row r="2273" spans="1:9" x14ac:dyDescent="0.25">
      <c r="A2273" t="s">
        <v>804</v>
      </c>
      <c r="B2273">
        <v>2024</v>
      </c>
      <c r="C2273" t="s">
        <v>9232</v>
      </c>
      <c r="D2273" s="83">
        <v>800000</v>
      </c>
      <c r="E2273" s="83">
        <v>10562.720000000001</v>
      </c>
      <c r="G2273" s="34">
        <f t="shared" si="39"/>
        <v>1.3203400000000002E-2</v>
      </c>
      <c r="H2273">
        <f t="shared" si="40"/>
        <v>-789437.28</v>
      </c>
      <c r="I2273" t="str">
        <f t="shared" si="41"/>
        <v>Not Achieved</v>
      </c>
    </row>
    <row r="2274" spans="1:9" x14ac:dyDescent="0.25">
      <c r="A2274" t="s">
        <v>804</v>
      </c>
      <c r="B2274">
        <v>2024</v>
      </c>
      <c r="C2274" t="s">
        <v>9233</v>
      </c>
      <c r="D2274" s="83">
        <v>800000</v>
      </c>
      <c r="E2274" s="83">
        <v>10640.71</v>
      </c>
      <c r="G2274" s="34">
        <f t="shared" si="39"/>
        <v>1.3300887499999999E-2</v>
      </c>
      <c r="H2274">
        <f t="shared" si="40"/>
        <v>-789359.29</v>
      </c>
      <c r="I2274" t="str">
        <f t="shared" si="41"/>
        <v>Not Achieved</v>
      </c>
    </row>
    <row r="2275" spans="1:9" x14ac:dyDescent="0.25">
      <c r="A2275" t="s">
        <v>804</v>
      </c>
      <c r="B2275">
        <v>2024</v>
      </c>
      <c r="C2275" t="s">
        <v>9234</v>
      </c>
      <c r="D2275" s="83">
        <v>800000</v>
      </c>
      <c r="E2275" s="83">
        <v>10738.02</v>
      </c>
      <c r="G2275" s="34">
        <f t="shared" si="39"/>
        <v>1.3422525000000001E-2</v>
      </c>
      <c r="H2275">
        <f t="shared" si="40"/>
        <v>-789261.98</v>
      </c>
      <c r="I2275" t="str">
        <f t="shared" si="41"/>
        <v>Not Achieved</v>
      </c>
    </row>
    <row r="2276" spans="1:9" x14ac:dyDescent="0.25">
      <c r="A2276" t="s">
        <v>804</v>
      </c>
      <c r="B2276">
        <v>2025</v>
      </c>
      <c r="C2276" t="s">
        <v>9235</v>
      </c>
      <c r="D2276" s="83">
        <v>800000</v>
      </c>
      <c r="E2276" s="83">
        <v>979.54</v>
      </c>
      <c r="G2276" s="34">
        <f t="shared" si="39"/>
        <v>1.2244249999999999E-3</v>
      </c>
      <c r="H2276">
        <f t="shared" si="40"/>
        <v>-799020.46</v>
      </c>
      <c r="I2276" t="str">
        <f t="shared" si="41"/>
        <v>Not Achieved</v>
      </c>
    </row>
    <row r="2277" spans="1:9" x14ac:dyDescent="0.25">
      <c r="A2277" t="s">
        <v>804</v>
      </c>
      <c r="B2277">
        <v>2025</v>
      </c>
      <c r="C2277" t="s">
        <v>9237</v>
      </c>
      <c r="D2277" s="83">
        <v>800000</v>
      </c>
      <c r="E2277" s="83">
        <v>1286.6600000000001</v>
      </c>
      <c r="G2277" s="34">
        <f t="shared" si="39"/>
        <v>1.6083250000000001E-3</v>
      </c>
      <c r="H2277">
        <f t="shared" si="40"/>
        <v>-798713.34</v>
      </c>
      <c r="I2277" t="str">
        <f t="shared" si="41"/>
        <v>Not Achieved</v>
      </c>
    </row>
    <row r="2278" spans="1:9" x14ac:dyDescent="0.25">
      <c r="A2278" t="s">
        <v>343</v>
      </c>
      <c r="B2278">
        <v>2024</v>
      </c>
      <c r="C2278" t="s">
        <v>9226</v>
      </c>
      <c r="D2278" s="83">
        <v>2000000</v>
      </c>
      <c r="E2278" s="83">
        <v>5549.18</v>
      </c>
      <c r="G2278" s="34">
        <f t="shared" si="39"/>
        <v>2.77459E-3</v>
      </c>
      <c r="H2278">
        <f t="shared" si="40"/>
        <v>-1994450.82</v>
      </c>
      <c r="I2278" t="str">
        <f t="shared" si="41"/>
        <v>Not Achieved</v>
      </c>
    </row>
    <row r="2279" spans="1:9" x14ac:dyDescent="0.25">
      <c r="A2279" t="s">
        <v>343</v>
      </c>
      <c r="B2279">
        <v>2024</v>
      </c>
      <c r="C2279" t="s">
        <v>9227</v>
      </c>
      <c r="D2279" s="83">
        <v>2000000</v>
      </c>
      <c r="E2279" s="83">
        <v>3433.75</v>
      </c>
      <c r="G2279" s="34">
        <f t="shared" si="39"/>
        <v>1.7168750000000001E-3</v>
      </c>
      <c r="H2279">
        <f t="shared" si="40"/>
        <v>-1996566.25</v>
      </c>
      <c r="I2279" t="str">
        <f t="shared" si="41"/>
        <v>Not Achieved</v>
      </c>
    </row>
    <row r="2280" spans="1:9" x14ac:dyDescent="0.25">
      <c r="A2280" t="s">
        <v>343</v>
      </c>
      <c r="B2280">
        <v>2024</v>
      </c>
      <c r="C2280" t="s">
        <v>9228</v>
      </c>
      <c r="D2280" s="83">
        <v>2000000</v>
      </c>
      <c r="E2280" s="83">
        <v>27043.839999999997</v>
      </c>
      <c r="G2280" s="34">
        <f t="shared" si="39"/>
        <v>1.3521919999999998E-2</v>
      </c>
      <c r="H2280">
        <f t="shared" si="40"/>
        <v>-1972956.1599999999</v>
      </c>
      <c r="I2280" t="str">
        <f t="shared" si="41"/>
        <v>Not Achieved</v>
      </c>
    </row>
    <row r="2281" spans="1:9" x14ac:dyDescent="0.25">
      <c r="A2281" t="s">
        <v>343</v>
      </c>
      <c r="B2281">
        <v>2024</v>
      </c>
      <c r="C2281" t="s">
        <v>9230</v>
      </c>
      <c r="D2281" s="83">
        <v>2000000</v>
      </c>
      <c r="E2281" s="83">
        <v>10087.5</v>
      </c>
      <c r="G2281" s="34">
        <f t="shared" si="39"/>
        <v>5.0437499999999996E-3</v>
      </c>
      <c r="H2281">
        <f t="shared" si="40"/>
        <v>-1989912.5</v>
      </c>
      <c r="I2281" t="str">
        <f t="shared" si="41"/>
        <v>Not Achieved</v>
      </c>
    </row>
    <row r="2282" spans="1:9" x14ac:dyDescent="0.25">
      <c r="A2282" t="s">
        <v>343</v>
      </c>
      <c r="B2282">
        <v>2024</v>
      </c>
      <c r="C2282" t="s">
        <v>9231</v>
      </c>
      <c r="D2282" s="83">
        <v>2000000</v>
      </c>
      <c r="E2282" s="83">
        <v>5288.72</v>
      </c>
      <c r="G2282" s="34">
        <f t="shared" si="39"/>
        <v>2.6443600000000001E-3</v>
      </c>
      <c r="H2282">
        <f t="shared" si="40"/>
        <v>-1994711.28</v>
      </c>
      <c r="I2282" t="str">
        <f t="shared" si="41"/>
        <v>Not Achieved</v>
      </c>
    </row>
    <row r="2283" spans="1:9" x14ac:dyDescent="0.25">
      <c r="A2283" t="s">
        <v>343</v>
      </c>
      <c r="B2283">
        <v>2024</v>
      </c>
      <c r="C2283" t="s">
        <v>9232</v>
      </c>
      <c r="D2283" s="83">
        <v>2000000</v>
      </c>
      <c r="E2283" s="83">
        <v>9091.1999999999989</v>
      </c>
      <c r="G2283" s="34">
        <f t="shared" si="39"/>
        <v>4.5455999999999995E-3</v>
      </c>
      <c r="H2283">
        <f t="shared" si="40"/>
        <v>-1990908.8</v>
      </c>
      <c r="I2283" t="str">
        <f t="shared" si="41"/>
        <v>Not Achieved</v>
      </c>
    </row>
    <row r="2284" spans="1:9" x14ac:dyDescent="0.25">
      <c r="A2284" t="s">
        <v>343</v>
      </c>
      <c r="B2284">
        <v>2024</v>
      </c>
      <c r="C2284" t="s">
        <v>9233</v>
      </c>
      <c r="D2284" s="83">
        <v>2000000</v>
      </c>
      <c r="E2284" s="83">
        <v>7868.15</v>
      </c>
      <c r="G2284" s="34">
        <f t="shared" si="39"/>
        <v>3.9340749999999996E-3</v>
      </c>
      <c r="H2284">
        <f t="shared" si="40"/>
        <v>-1992131.85</v>
      </c>
      <c r="I2284" t="str">
        <f t="shared" si="41"/>
        <v>Not Achieved</v>
      </c>
    </row>
    <row r="2285" spans="1:9" x14ac:dyDescent="0.25">
      <c r="A2285" t="s">
        <v>343</v>
      </c>
      <c r="B2285">
        <v>2024</v>
      </c>
      <c r="C2285" t="s">
        <v>9234</v>
      </c>
      <c r="D2285" s="83">
        <v>2000000</v>
      </c>
      <c r="E2285" s="83">
        <v>8610.4500000000007</v>
      </c>
      <c r="G2285" s="34">
        <f t="shared" si="39"/>
        <v>4.3052250000000002E-3</v>
      </c>
      <c r="H2285">
        <f t="shared" si="40"/>
        <v>-1991389.55</v>
      </c>
      <c r="I2285" t="str">
        <f t="shared" si="41"/>
        <v>Not Achieved</v>
      </c>
    </row>
    <row r="2286" spans="1:9" x14ac:dyDescent="0.25">
      <c r="A2286" t="s">
        <v>343</v>
      </c>
      <c r="B2286">
        <v>2025</v>
      </c>
      <c r="C2286" t="s">
        <v>9236</v>
      </c>
      <c r="D2286" s="83">
        <v>2000000</v>
      </c>
      <c r="E2286" s="83">
        <v>12933.88</v>
      </c>
      <c r="G2286" s="34">
        <f t="shared" si="39"/>
        <v>6.46694E-3</v>
      </c>
      <c r="H2286">
        <f t="shared" si="40"/>
        <v>-1987066.12</v>
      </c>
      <c r="I2286" t="str">
        <f t="shared" si="41"/>
        <v>Not Achieved</v>
      </c>
    </row>
    <row r="2287" spans="1:9" x14ac:dyDescent="0.25">
      <c r="A2287" t="s">
        <v>343</v>
      </c>
      <c r="B2287">
        <v>2025</v>
      </c>
      <c r="C2287" t="s">
        <v>9237</v>
      </c>
      <c r="D2287" s="83">
        <v>2000000</v>
      </c>
      <c r="E2287" s="83">
        <v>1846.3</v>
      </c>
      <c r="G2287" s="34">
        <f t="shared" si="39"/>
        <v>9.2314999999999997E-4</v>
      </c>
      <c r="H2287">
        <f t="shared" si="40"/>
        <v>-1998153.7</v>
      </c>
      <c r="I2287" t="str">
        <f t="shared" si="41"/>
        <v>Not Achieved</v>
      </c>
    </row>
    <row r="2288" spans="1:9" x14ac:dyDescent="0.25">
      <c r="A2288" t="s">
        <v>141</v>
      </c>
      <c r="B2288">
        <v>2024</v>
      </c>
      <c r="C2288" t="s">
        <v>9226</v>
      </c>
      <c r="D2288" s="83">
        <v>2000000</v>
      </c>
      <c r="E2288" s="83">
        <v>6538.72</v>
      </c>
      <c r="G2288" s="34">
        <f t="shared" si="39"/>
        <v>3.2693600000000002E-3</v>
      </c>
      <c r="H2288">
        <f t="shared" si="40"/>
        <v>-1993461.28</v>
      </c>
      <c r="I2288" t="str">
        <f t="shared" si="41"/>
        <v>Not Achieved</v>
      </c>
    </row>
    <row r="2289" spans="1:9" x14ac:dyDescent="0.25">
      <c r="A2289" t="s">
        <v>141</v>
      </c>
      <c r="B2289">
        <v>2024</v>
      </c>
      <c r="C2289" t="s">
        <v>9227</v>
      </c>
      <c r="D2289" s="83">
        <v>2000000</v>
      </c>
      <c r="E2289" s="83">
        <v>27906.989999999998</v>
      </c>
      <c r="G2289" s="34">
        <f t="shared" si="39"/>
        <v>1.3953495E-2</v>
      </c>
      <c r="H2289">
        <f t="shared" si="40"/>
        <v>-1972093.01</v>
      </c>
      <c r="I2289" t="str">
        <f t="shared" si="41"/>
        <v>Not Achieved</v>
      </c>
    </row>
    <row r="2290" spans="1:9" x14ac:dyDescent="0.25">
      <c r="A2290" t="s">
        <v>141</v>
      </c>
      <c r="B2290">
        <v>2024</v>
      </c>
      <c r="C2290" t="s">
        <v>9228</v>
      </c>
      <c r="D2290" s="83">
        <v>2000000</v>
      </c>
      <c r="E2290" s="83">
        <v>5117.38</v>
      </c>
      <c r="G2290" s="34">
        <f t="shared" si="39"/>
        <v>2.5586900000000002E-3</v>
      </c>
      <c r="H2290">
        <f t="shared" si="40"/>
        <v>-1994882.62</v>
      </c>
      <c r="I2290" t="str">
        <f t="shared" si="41"/>
        <v>Not Achieved</v>
      </c>
    </row>
    <row r="2291" spans="1:9" x14ac:dyDescent="0.25">
      <c r="A2291" t="s">
        <v>141</v>
      </c>
      <c r="B2291">
        <v>2024</v>
      </c>
      <c r="C2291" t="s">
        <v>9229</v>
      </c>
      <c r="D2291" s="83">
        <v>2000000</v>
      </c>
      <c r="E2291" s="83">
        <v>7043.59</v>
      </c>
      <c r="G2291" s="34">
        <f t="shared" si="39"/>
        <v>3.5217949999999999E-3</v>
      </c>
      <c r="H2291">
        <f t="shared" si="40"/>
        <v>-1992956.41</v>
      </c>
      <c r="I2291" t="str">
        <f t="shared" si="41"/>
        <v>Not Achieved</v>
      </c>
    </row>
    <row r="2292" spans="1:9" x14ac:dyDescent="0.25">
      <c r="A2292" t="s">
        <v>141</v>
      </c>
      <c r="B2292">
        <v>2024</v>
      </c>
      <c r="C2292" t="s">
        <v>9230</v>
      </c>
      <c r="D2292" s="83">
        <v>2000000</v>
      </c>
      <c r="E2292" s="83">
        <v>10225.43</v>
      </c>
      <c r="G2292" s="34">
        <f t="shared" si="39"/>
        <v>5.1127150000000003E-3</v>
      </c>
      <c r="H2292">
        <f t="shared" si="40"/>
        <v>-1989774.57</v>
      </c>
      <c r="I2292" t="str">
        <f t="shared" si="41"/>
        <v>Not Achieved</v>
      </c>
    </row>
    <row r="2293" spans="1:9" x14ac:dyDescent="0.25">
      <c r="A2293" t="s">
        <v>141</v>
      </c>
      <c r="B2293">
        <v>2024</v>
      </c>
      <c r="C2293" t="s">
        <v>9231</v>
      </c>
      <c r="D2293" s="83">
        <v>2000000</v>
      </c>
      <c r="E2293" s="83">
        <v>9435.57</v>
      </c>
      <c r="G2293" s="34">
        <f t="shared" si="39"/>
        <v>4.7177849999999995E-3</v>
      </c>
      <c r="H2293">
        <f t="shared" si="40"/>
        <v>-1990564.43</v>
      </c>
      <c r="I2293" t="str">
        <f t="shared" si="41"/>
        <v>Not Achieved</v>
      </c>
    </row>
    <row r="2294" spans="1:9" x14ac:dyDescent="0.25">
      <c r="A2294" t="s">
        <v>141</v>
      </c>
      <c r="B2294">
        <v>2024</v>
      </c>
      <c r="C2294" t="s">
        <v>9232</v>
      </c>
      <c r="D2294" s="83">
        <v>2000000</v>
      </c>
      <c r="E2294" s="83">
        <v>27033.919999999998</v>
      </c>
      <c r="G2294" s="34">
        <f t="shared" si="39"/>
        <v>1.351696E-2</v>
      </c>
      <c r="H2294">
        <f t="shared" si="40"/>
        <v>-1972966.08</v>
      </c>
      <c r="I2294" t="str">
        <f t="shared" si="41"/>
        <v>Not Achieved</v>
      </c>
    </row>
    <row r="2295" spans="1:9" x14ac:dyDescent="0.25">
      <c r="A2295" t="s">
        <v>141</v>
      </c>
      <c r="B2295">
        <v>2024</v>
      </c>
      <c r="C2295" t="s">
        <v>9233</v>
      </c>
      <c r="D2295" s="83">
        <v>2000000</v>
      </c>
      <c r="E2295" s="83">
        <v>7102.24</v>
      </c>
      <c r="G2295" s="34">
        <f t="shared" si="39"/>
        <v>3.5511200000000001E-3</v>
      </c>
      <c r="H2295">
        <f t="shared" si="40"/>
        <v>-1992897.76</v>
      </c>
      <c r="I2295" t="str">
        <f t="shared" si="41"/>
        <v>Not Achieved</v>
      </c>
    </row>
    <row r="2296" spans="1:9" x14ac:dyDescent="0.25">
      <c r="A2296" t="s">
        <v>141</v>
      </c>
      <c r="B2296">
        <v>2024</v>
      </c>
      <c r="C2296" t="s">
        <v>9234</v>
      </c>
      <c r="D2296" s="83">
        <v>2000000</v>
      </c>
      <c r="E2296" s="83">
        <v>6236.8600000000006</v>
      </c>
      <c r="G2296" s="34">
        <f t="shared" si="39"/>
        <v>3.1184300000000002E-3</v>
      </c>
      <c r="H2296">
        <f t="shared" si="40"/>
        <v>-1993763.14</v>
      </c>
      <c r="I2296" t="str">
        <f t="shared" si="41"/>
        <v>Not Achieved</v>
      </c>
    </row>
    <row r="2297" spans="1:9" x14ac:dyDescent="0.25">
      <c r="A2297" t="s">
        <v>141</v>
      </c>
      <c r="B2297">
        <v>2025</v>
      </c>
      <c r="C2297" t="s">
        <v>9236</v>
      </c>
      <c r="D2297" s="83">
        <v>2000000</v>
      </c>
      <c r="E2297" s="83">
        <v>10550.43</v>
      </c>
      <c r="G2297" s="34">
        <f t="shared" si="39"/>
        <v>5.2752149999999998E-3</v>
      </c>
      <c r="H2297">
        <f t="shared" si="40"/>
        <v>-1989449.57</v>
      </c>
      <c r="I2297" t="str">
        <f t="shared" si="41"/>
        <v>Not Achieved</v>
      </c>
    </row>
    <row r="2298" spans="1:9" x14ac:dyDescent="0.25">
      <c r="A2298" t="s">
        <v>141</v>
      </c>
      <c r="B2298">
        <v>2025</v>
      </c>
      <c r="C2298" t="s">
        <v>9237</v>
      </c>
      <c r="D2298" s="83">
        <v>2000000</v>
      </c>
      <c r="E2298" s="83">
        <v>2751.96</v>
      </c>
      <c r="G2298" s="34">
        <f t="shared" si="39"/>
        <v>1.37598E-3</v>
      </c>
      <c r="H2298">
        <f t="shared" si="40"/>
        <v>-1997248.04</v>
      </c>
      <c r="I2298" t="str">
        <f t="shared" si="41"/>
        <v>Not Achieved</v>
      </c>
    </row>
    <row r="2299" spans="1:9" x14ac:dyDescent="0.25">
      <c r="A2299" t="s">
        <v>525</v>
      </c>
      <c r="B2299">
        <v>2024</v>
      </c>
      <c r="C2299" t="s">
        <v>9226</v>
      </c>
      <c r="D2299" s="83">
        <v>800000</v>
      </c>
      <c r="E2299" s="83">
        <v>1957.48</v>
      </c>
      <c r="G2299" s="34">
        <f t="shared" si="39"/>
        <v>2.44685E-3</v>
      </c>
      <c r="H2299">
        <f t="shared" si="40"/>
        <v>-798042.52</v>
      </c>
      <c r="I2299" t="str">
        <f t="shared" si="41"/>
        <v>Not Achieved</v>
      </c>
    </row>
    <row r="2300" spans="1:9" x14ac:dyDescent="0.25">
      <c r="A2300" t="s">
        <v>525</v>
      </c>
      <c r="B2300">
        <v>2024</v>
      </c>
      <c r="C2300" t="s">
        <v>9227</v>
      </c>
      <c r="D2300" s="83">
        <v>800000</v>
      </c>
      <c r="E2300" s="83">
        <v>506.26</v>
      </c>
      <c r="G2300" s="34">
        <f t="shared" si="39"/>
        <v>6.3282499999999995E-4</v>
      </c>
      <c r="H2300">
        <f t="shared" si="40"/>
        <v>-799493.74</v>
      </c>
      <c r="I2300" t="str">
        <f t="shared" si="41"/>
        <v>Not Achieved</v>
      </c>
    </row>
    <row r="2301" spans="1:9" x14ac:dyDescent="0.25">
      <c r="A2301" t="s">
        <v>525</v>
      </c>
      <c r="B2301">
        <v>2024</v>
      </c>
      <c r="C2301" t="s">
        <v>9229</v>
      </c>
      <c r="D2301" s="83">
        <v>800000</v>
      </c>
      <c r="E2301" s="83">
        <v>5237.09</v>
      </c>
      <c r="G2301" s="34">
        <f t="shared" si="39"/>
        <v>6.5463624999999998E-3</v>
      </c>
      <c r="H2301">
        <f t="shared" si="40"/>
        <v>-794762.91</v>
      </c>
      <c r="I2301" t="str">
        <f t="shared" si="41"/>
        <v>Not Achieved</v>
      </c>
    </row>
    <row r="2302" spans="1:9" x14ac:dyDescent="0.25">
      <c r="A2302" t="s">
        <v>525</v>
      </c>
      <c r="B2302">
        <v>2024</v>
      </c>
      <c r="C2302" t="s">
        <v>9230</v>
      </c>
      <c r="D2302" s="83">
        <v>800000</v>
      </c>
      <c r="E2302" s="83">
        <v>7770.4</v>
      </c>
      <c r="G2302" s="34">
        <f t="shared" si="39"/>
        <v>9.7129999999999994E-3</v>
      </c>
      <c r="H2302">
        <f t="shared" si="40"/>
        <v>-792229.6</v>
      </c>
      <c r="I2302" t="str">
        <f t="shared" si="41"/>
        <v>Not Achieved</v>
      </c>
    </row>
    <row r="2303" spans="1:9" x14ac:dyDescent="0.25">
      <c r="A2303" t="s">
        <v>525</v>
      </c>
      <c r="B2303">
        <v>2024</v>
      </c>
      <c r="C2303" t="s">
        <v>9231</v>
      </c>
      <c r="D2303" s="83">
        <v>800000</v>
      </c>
      <c r="E2303" s="83">
        <v>13218.279999999999</v>
      </c>
      <c r="G2303" s="34">
        <f t="shared" si="39"/>
        <v>1.6522849999999999E-2</v>
      </c>
      <c r="H2303">
        <f t="shared" si="40"/>
        <v>-786781.72</v>
      </c>
      <c r="I2303" t="str">
        <f t="shared" si="41"/>
        <v>Not Achieved</v>
      </c>
    </row>
    <row r="2304" spans="1:9" x14ac:dyDescent="0.25">
      <c r="A2304" t="s">
        <v>525</v>
      </c>
      <c r="B2304">
        <v>2024</v>
      </c>
      <c r="C2304" t="s">
        <v>9232</v>
      </c>
      <c r="D2304" s="83">
        <v>800000</v>
      </c>
      <c r="E2304" s="83">
        <v>2605.7600000000002</v>
      </c>
      <c r="G2304" s="34">
        <f t="shared" si="39"/>
        <v>3.2572000000000005E-3</v>
      </c>
      <c r="H2304">
        <f t="shared" si="40"/>
        <v>-797394.24</v>
      </c>
      <c r="I2304" t="str">
        <f t="shared" si="41"/>
        <v>Not Achieved</v>
      </c>
    </row>
    <row r="2305" spans="1:9" x14ac:dyDescent="0.25">
      <c r="A2305" t="s">
        <v>525</v>
      </c>
      <c r="B2305">
        <v>2024</v>
      </c>
      <c r="C2305" t="s">
        <v>9233</v>
      </c>
      <c r="D2305" s="83">
        <v>800000</v>
      </c>
      <c r="E2305" s="83">
        <v>11633.64</v>
      </c>
      <c r="G2305" s="34">
        <f t="shared" si="39"/>
        <v>1.4542049999999999E-2</v>
      </c>
      <c r="H2305">
        <f t="shared" si="40"/>
        <v>-788366.36</v>
      </c>
      <c r="I2305" t="str">
        <f t="shared" si="41"/>
        <v>Not Achieved</v>
      </c>
    </row>
    <row r="2306" spans="1:9" x14ac:dyDescent="0.25">
      <c r="A2306" t="s">
        <v>525</v>
      </c>
      <c r="B2306">
        <v>2024</v>
      </c>
      <c r="C2306" t="s">
        <v>9234</v>
      </c>
      <c r="D2306" s="83">
        <v>800000</v>
      </c>
      <c r="E2306" s="83">
        <v>7042.47</v>
      </c>
      <c r="G2306" s="34">
        <f t="shared" ref="G2306:G2369" si="42">E2306/D2306</f>
        <v>8.8030875000000008E-3</v>
      </c>
      <c r="H2306">
        <f t="shared" ref="H2306:H2369" si="43">E2306-D2306</f>
        <v>-792957.53</v>
      </c>
      <c r="I2306" t="str">
        <f t="shared" ref="I2306:I2369" si="44">IF(H2306&gt;=0,"Achieved","Not Achieved")</f>
        <v>Not Achieved</v>
      </c>
    </row>
    <row r="2307" spans="1:9" x14ac:dyDescent="0.25">
      <c r="A2307" t="s">
        <v>525</v>
      </c>
      <c r="B2307">
        <v>2025</v>
      </c>
      <c r="C2307" t="s">
        <v>9235</v>
      </c>
      <c r="D2307" s="83">
        <v>800000</v>
      </c>
      <c r="E2307" s="83">
        <v>3387.01</v>
      </c>
      <c r="G2307" s="34">
        <f t="shared" si="42"/>
        <v>4.2337625E-3</v>
      </c>
      <c r="H2307">
        <f t="shared" si="43"/>
        <v>-796612.99</v>
      </c>
      <c r="I2307" t="str">
        <f t="shared" si="44"/>
        <v>Not Achieved</v>
      </c>
    </row>
    <row r="2308" spans="1:9" x14ac:dyDescent="0.25">
      <c r="A2308" t="s">
        <v>525</v>
      </c>
      <c r="B2308">
        <v>2025</v>
      </c>
      <c r="C2308" t="s">
        <v>9237</v>
      </c>
      <c r="D2308" s="83">
        <v>800000</v>
      </c>
      <c r="E2308" s="83">
        <v>23767.309999999998</v>
      </c>
      <c r="G2308" s="34">
        <f t="shared" si="42"/>
        <v>2.9709137499999996E-2</v>
      </c>
      <c r="H2308">
        <f t="shared" si="43"/>
        <v>-776232.69</v>
      </c>
      <c r="I2308" t="str">
        <f t="shared" si="44"/>
        <v>Not Achieved</v>
      </c>
    </row>
    <row r="2309" spans="1:9" x14ac:dyDescent="0.25">
      <c r="A2309" t="s">
        <v>273</v>
      </c>
      <c r="B2309">
        <v>2024</v>
      </c>
      <c r="C2309" t="s">
        <v>9226</v>
      </c>
      <c r="D2309" s="83">
        <v>2500000</v>
      </c>
      <c r="E2309" s="83">
        <v>9866.58</v>
      </c>
      <c r="G2309" s="34">
        <f t="shared" si="42"/>
        <v>3.9466320000000003E-3</v>
      </c>
      <c r="H2309">
        <f t="shared" si="43"/>
        <v>-2490133.42</v>
      </c>
      <c r="I2309" t="str">
        <f t="shared" si="44"/>
        <v>Not Achieved</v>
      </c>
    </row>
    <row r="2310" spans="1:9" x14ac:dyDescent="0.25">
      <c r="A2310" t="s">
        <v>273</v>
      </c>
      <c r="B2310">
        <v>2024</v>
      </c>
      <c r="C2310" t="s">
        <v>9228</v>
      </c>
      <c r="D2310" s="83">
        <v>2500000</v>
      </c>
      <c r="E2310" s="83">
        <v>5407.18</v>
      </c>
      <c r="G2310" s="34">
        <f t="shared" si="42"/>
        <v>2.1628720000000001E-3</v>
      </c>
      <c r="H2310">
        <f t="shared" si="43"/>
        <v>-2494592.8199999998</v>
      </c>
      <c r="I2310" t="str">
        <f t="shared" si="44"/>
        <v>Not Achieved</v>
      </c>
    </row>
    <row r="2311" spans="1:9" x14ac:dyDescent="0.25">
      <c r="A2311" t="s">
        <v>273</v>
      </c>
      <c r="B2311">
        <v>2024</v>
      </c>
      <c r="C2311" t="s">
        <v>9229</v>
      </c>
      <c r="D2311" s="83">
        <v>2500000</v>
      </c>
      <c r="E2311" s="83">
        <v>2505.85</v>
      </c>
      <c r="G2311" s="34">
        <f t="shared" si="42"/>
        <v>1.00234E-3</v>
      </c>
      <c r="H2311">
        <f t="shared" si="43"/>
        <v>-2497494.15</v>
      </c>
      <c r="I2311" t="str">
        <f t="shared" si="44"/>
        <v>Not Achieved</v>
      </c>
    </row>
    <row r="2312" spans="1:9" x14ac:dyDescent="0.25">
      <c r="A2312" t="s">
        <v>273</v>
      </c>
      <c r="B2312">
        <v>2024</v>
      </c>
      <c r="C2312" t="s">
        <v>9230</v>
      </c>
      <c r="D2312" s="83">
        <v>2500000</v>
      </c>
      <c r="E2312" s="83">
        <v>6515.5999999999995</v>
      </c>
      <c r="G2312" s="34">
        <f t="shared" si="42"/>
        <v>2.6062399999999997E-3</v>
      </c>
      <c r="H2312">
        <f t="shared" si="43"/>
        <v>-2493484.4</v>
      </c>
      <c r="I2312" t="str">
        <f t="shared" si="44"/>
        <v>Not Achieved</v>
      </c>
    </row>
    <row r="2313" spans="1:9" x14ac:dyDescent="0.25">
      <c r="A2313" t="s">
        <v>273</v>
      </c>
      <c r="B2313">
        <v>2024</v>
      </c>
      <c r="C2313" t="s">
        <v>9231</v>
      </c>
      <c r="D2313" s="83">
        <v>2500000</v>
      </c>
      <c r="E2313" s="83">
        <v>4440.8999999999996</v>
      </c>
      <c r="G2313" s="34">
        <f t="shared" si="42"/>
        <v>1.7763599999999998E-3</v>
      </c>
      <c r="H2313">
        <f t="shared" si="43"/>
        <v>-2495559.1</v>
      </c>
      <c r="I2313" t="str">
        <f t="shared" si="44"/>
        <v>Not Achieved</v>
      </c>
    </row>
    <row r="2314" spans="1:9" x14ac:dyDescent="0.25">
      <c r="A2314" t="s">
        <v>273</v>
      </c>
      <c r="B2314">
        <v>2024</v>
      </c>
      <c r="C2314" t="s">
        <v>9232</v>
      </c>
      <c r="D2314" s="83">
        <v>2500000</v>
      </c>
      <c r="E2314" s="83">
        <v>7632.16</v>
      </c>
      <c r="G2314" s="34">
        <f t="shared" si="42"/>
        <v>3.0528639999999998E-3</v>
      </c>
      <c r="H2314">
        <f t="shared" si="43"/>
        <v>-2492367.84</v>
      </c>
      <c r="I2314" t="str">
        <f t="shared" si="44"/>
        <v>Not Achieved</v>
      </c>
    </row>
    <row r="2315" spans="1:9" x14ac:dyDescent="0.25">
      <c r="A2315" t="s">
        <v>273</v>
      </c>
      <c r="B2315">
        <v>2024</v>
      </c>
      <c r="C2315" t="s">
        <v>9233</v>
      </c>
      <c r="D2315" s="83">
        <v>2500000</v>
      </c>
      <c r="E2315" s="83">
        <v>12639.71</v>
      </c>
      <c r="G2315" s="34">
        <f t="shared" si="42"/>
        <v>5.0558840000000001E-3</v>
      </c>
      <c r="H2315">
        <f t="shared" si="43"/>
        <v>-2487360.29</v>
      </c>
      <c r="I2315" t="str">
        <f t="shared" si="44"/>
        <v>Not Achieved</v>
      </c>
    </row>
    <row r="2316" spans="1:9" x14ac:dyDescent="0.25">
      <c r="A2316" t="s">
        <v>273</v>
      </c>
      <c r="B2316">
        <v>2025</v>
      </c>
      <c r="C2316" t="s">
        <v>9235</v>
      </c>
      <c r="D2316" s="83">
        <v>2500000</v>
      </c>
      <c r="E2316" s="83">
        <v>4571.42</v>
      </c>
      <c r="G2316" s="34">
        <f t="shared" si="42"/>
        <v>1.828568E-3</v>
      </c>
      <c r="H2316">
        <f t="shared" si="43"/>
        <v>-2495428.58</v>
      </c>
      <c r="I2316" t="str">
        <f t="shared" si="44"/>
        <v>Not Achieved</v>
      </c>
    </row>
    <row r="2317" spans="1:9" x14ac:dyDescent="0.25">
      <c r="A2317" t="s">
        <v>273</v>
      </c>
      <c r="B2317">
        <v>2025</v>
      </c>
      <c r="C2317" t="s">
        <v>9236</v>
      </c>
      <c r="D2317" s="83">
        <v>2500000</v>
      </c>
      <c r="E2317" s="83">
        <v>10890.7</v>
      </c>
      <c r="G2317" s="34">
        <f t="shared" si="42"/>
        <v>4.3562800000000006E-3</v>
      </c>
      <c r="H2317">
        <f t="shared" si="43"/>
        <v>-2489109.2999999998</v>
      </c>
      <c r="I2317" t="str">
        <f t="shared" si="44"/>
        <v>Not Achieved</v>
      </c>
    </row>
    <row r="2318" spans="1:9" x14ac:dyDescent="0.25">
      <c r="A2318" t="s">
        <v>273</v>
      </c>
      <c r="B2318">
        <v>2025</v>
      </c>
      <c r="C2318" t="s">
        <v>9237</v>
      </c>
      <c r="D2318" s="83">
        <v>2500000</v>
      </c>
      <c r="E2318" s="83">
        <v>2128.66</v>
      </c>
      <c r="G2318" s="34">
        <f t="shared" si="42"/>
        <v>8.5146399999999991E-4</v>
      </c>
      <c r="H2318">
        <f t="shared" si="43"/>
        <v>-2497871.34</v>
      </c>
      <c r="I2318" t="str">
        <f t="shared" si="44"/>
        <v>Not Achieved</v>
      </c>
    </row>
    <row r="2319" spans="1:9" x14ac:dyDescent="0.25">
      <c r="A2319" t="s">
        <v>699</v>
      </c>
      <c r="B2319">
        <v>2024</v>
      </c>
      <c r="C2319" t="s">
        <v>9227</v>
      </c>
      <c r="D2319" s="83">
        <v>1500000</v>
      </c>
      <c r="E2319" s="83">
        <v>2409.2800000000002</v>
      </c>
      <c r="G2319" s="34">
        <f t="shared" si="42"/>
        <v>1.6061866666666669E-3</v>
      </c>
      <c r="H2319">
        <f t="shared" si="43"/>
        <v>-1497590.72</v>
      </c>
      <c r="I2319" t="str">
        <f t="shared" si="44"/>
        <v>Not Achieved</v>
      </c>
    </row>
    <row r="2320" spans="1:9" x14ac:dyDescent="0.25">
      <c r="A2320" t="s">
        <v>699</v>
      </c>
      <c r="B2320">
        <v>2024</v>
      </c>
      <c r="C2320" t="s">
        <v>9228</v>
      </c>
      <c r="D2320" s="83">
        <v>1500000</v>
      </c>
      <c r="E2320" s="83">
        <v>4784.5599999999995</v>
      </c>
      <c r="G2320" s="34">
        <f t="shared" si="42"/>
        <v>3.1897066666666664E-3</v>
      </c>
      <c r="H2320">
        <f t="shared" si="43"/>
        <v>-1495215.44</v>
      </c>
      <c r="I2320" t="str">
        <f t="shared" si="44"/>
        <v>Not Achieved</v>
      </c>
    </row>
    <row r="2321" spans="1:9" x14ac:dyDescent="0.25">
      <c r="A2321" t="s">
        <v>699</v>
      </c>
      <c r="B2321">
        <v>2024</v>
      </c>
      <c r="C2321" t="s">
        <v>9229</v>
      </c>
      <c r="D2321" s="83">
        <v>1500000</v>
      </c>
      <c r="E2321" s="83">
        <v>6064.5300000000007</v>
      </c>
      <c r="G2321" s="34">
        <f t="shared" si="42"/>
        <v>4.0430200000000005E-3</v>
      </c>
      <c r="H2321">
        <f t="shared" si="43"/>
        <v>-1493935.47</v>
      </c>
      <c r="I2321" t="str">
        <f t="shared" si="44"/>
        <v>Not Achieved</v>
      </c>
    </row>
    <row r="2322" spans="1:9" x14ac:dyDescent="0.25">
      <c r="A2322" t="s">
        <v>699</v>
      </c>
      <c r="B2322">
        <v>2024</v>
      </c>
      <c r="C2322" t="s">
        <v>9230</v>
      </c>
      <c r="D2322" s="83">
        <v>1500000</v>
      </c>
      <c r="E2322" s="83">
        <v>2802.07</v>
      </c>
      <c r="G2322" s="34">
        <f t="shared" si="42"/>
        <v>1.8680466666666667E-3</v>
      </c>
      <c r="H2322">
        <f t="shared" si="43"/>
        <v>-1497197.93</v>
      </c>
      <c r="I2322" t="str">
        <f t="shared" si="44"/>
        <v>Not Achieved</v>
      </c>
    </row>
    <row r="2323" spans="1:9" x14ac:dyDescent="0.25">
      <c r="A2323" t="s">
        <v>699</v>
      </c>
      <c r="B2323">
        <v>2024</v>
      </c>
      <c r="C2323" t="s">
        <v>9231</v>
      </c>
      <c r="D2323" s="83">
        <v>1500000</v>
      </c>
      <c r="E2323" s="83">
        <v>3246.24</v>
      </c>
      <c r="G2323" s="34">
        <f t="shared" si="42"/>
        <v>2.16416E-3</v>
      </c>
      <c r="H2323">
        <f t="shared" si="43"/>
        <v>-1496753.76</v>
      </c>
      <c r="I2323" t="str">
        <f t="shared" si="44"/>
        <v>Not Achieved</v>
      </c>
    </row>
    <row r="2324" spans="1:9" x14ac:dyDescent="0.25">
      <c r="A2324" t="s">
        <v>699</v>
      </c>
      <c r="B2324">
        <v>2024</v>
      </c>
      <c r="C2324" t="s">
        <v>9232</v>
      </c>
      <c r="D2324" s="83">
        <v>1500000</v>
      </c>
      <c r="E2324" s="83">
        <v>10355.790000000001</v>
      </c>
      <c r="G2324" s="34">
        <f t="shared" si="42"/>
        <v>6.9038600000000004E-3</v>
      </c>
      <c r="H2324">
        <f t="shared" si="43"/>
        <v>-1489644.21</v>
      </c>
      <c r="I2324" t="str">
        <f t="shared" si="44"/>
        <v>Not Achieved</v>
      </c>
    </row>
    <row r="2325" spans="1:9" x14ac:dyDescent="0.25">
      <c r="A2325" t="s">
        <v>699</v>
      </c>
      <c r="B2325">
        <v>2024</v>
      </c>
      <c r="C2325" t="s">
        <v>9233</v>
      </c>
      <c r="D2325" s="83">
        <v>1500000</v>
      </c>
      <c r="E2325" s="83">
        <v>19911.909999999996</v>
      </c>
      <c r="G2325" s="34">
        <f t="shared" si="42"/>
        <v>1.3274606666666664E-2</v>
      </c>
      <c r="H2325">
        <f t="shared" si="43"/>
        <v>-1480088.09</v>
      </c>
      <c r="I2325" t="str">
        <f t="shared" si="44"/>
        <v>Not Achieved</v>
      </c>
    </row>
    <row r="2326" spans="1:9" x14ac:dyDescent="0.25">
      <c r="A2326" t="s">
        <v>699</v>
      </c>
      <c r="B2326">
        <v>2024</v>
      </c>
      <c r="C2326" t="s">
        <v>9234</v>
      </c>
      <c r="D2326" s="83">
        <v>1500000</v>
      </c>
      <c r="E2326" s="83">
        <v>18781.75</v>
      </c>
      <c r="G2326" s="34">
        <f t="shared" si="42"/>
        <v>1.2521166666666667E-2</v>
      </c>
      <c r="H2326">
        <f t="shared" si="43"/>
        <v>-1481218.25</v>
      </c>
      <c r="I2326" t="str">
        <f t="shared" si="44"/>
        <v>Not Achieved</v>
      </c>
    </row>
    <row r="2327" spans="1:9" x14ac:dyDescent="0.25">
      <c r="A2327" t="s">
        <v>699</v>
      </c>
      <c r="B2327">
        <v>2025</v>
      </c>
      <c r="C2327" t="s">
        <v>9235</v>
      </c>
      <c r="D2327" s="83">
        <v>1500000</v>
      </c>
      <c r="E2327" s="83">
        <v>1260.42</v>
      </c>
      <c r="G2327" s="34">
        <f t="shared" si="42"/>
        <v>8.4028E-4</v>
      </c>
      <c r="H2327">
        <f t="shared" si="43"/>
        <v>-1498739.58</v>
      </c>
      <c r="I2327" t="str">
        <f t="shared" si="44"/>
        <v>Not Achieved</v>
      </c>
    </row>
    <row r="2328" spans="1:9" x14ac:dyDescent="0.25">
      <c r="A2328" t="s">
        <v>699</v>
      </c>
      <c r="B2328">
        <v>2025</v>
      </c>
      <c r="C2328" t="s">
        <v>9236</v>
      </c>
      <c r="D2328" s="83">
        <v>1500000</v>
      </c>
      <c r="E2328" s="83">
        <v>3193.52</v>
      </c>
      <c r="G2328" s="34">
        <f t="shared" si="42"/>
        <v>2.1290133333333335E-3</v>
      </c>
      <c r="H2328">
        <f t="shared" si="43"/>
        <v>-1496806.48</v>
      </c>
      <c r="I2328" t="str">
        <f t="shared" si="44"/>
        <v>Not Achieved</v>
      </c>
    </row>
    <row r="2329" spans="1:9" x14ac:dyDescent="0.25">
      <c r="A2329" t="s">
        <v>699</v>
      </c>
      <c r="B2329">
        <v>2025</v>
      </c>
      <c r="C2329" t="s">
        <v>9237</v>
      </c>
      <c r="D2329" s="83">
        <v>1500000</v>
      </c>
      <c r="E2329" s="83">
        <v>2514.2400000000002</v>
      </c>
      <c r="G2329" s="34">
        <f t="shared" si="42"/>
        <v>1.6761600000000001E-3</v>
      </c>
      <c r="H2329">
        <f t="shared" si="43"/>
        <v>-1497485.76</v>
      </c>
      <c r="I2329" t="str">
        <f t="shared" si="44"/>
        <v>Not Achieved</v>
      </c>
    </row>
    <row r="2330" spans="1:9" x14ac:dyDescent="0.25">
      <c r="A2330" t="s">
        <v>245</v>
      </c>
      <c r="B2330">
        <v>2024</v>
      </c>
      <c r="C2330" t="s">
        <v>9227</v>
      </c>
      <c r="D2330" s="83">
        <v>1500000</v>
      </c>
      <c r="E2330" s="83">
        <v>11182.66</v>
      </c>
      <c r="G2330" s="34">
        <f t="shared" si="42"/>
        <v>7.4551066666666667E-3</v>
      </c>
      <c r="H2330">
        <f t="shared" si="43"/>
        <v>-1488817.34</v>
      </c>
      <c r="I2330" t="str">
        <f t="shared" si="44"/>
        <v>Not Achieved</v>
      </c>
    </row>
    <row r="2331" spans="1:9" x14ac:dyDescent="0.25">
      <c r="A2331" t="s">
        <v>245</v>
      </c>
      <c r="B2331">
        <v>2024</v>
      </c>
      <c r="C2331" t="s">
        <v>9228</v>
      </c>
      <c r="D2331" s="83">
        <v>1500000</v>
      </c>
      <c r="E2331" s="83">
        <v>8810</v>
      </c>
      <c r="G2331" s="34">
        <f t="shared" si="42"/>
        <v>5.8733333333333337E-3</v>
      </c>
      <c r="H2331">
        <f t="shared" si="43"/>
        <v>-1491190</v>
      </c>
      <c r="I2331" t="str">
        <f t="shared" si="44"/>
        <v>Not Achieved</v>
      </c>
    </row>
    <row r="2332" spans="1:9" x14ac:dyDescent="0.25">
      <c r="A2332" t="s">
        <v>245</v>
      </c>
      <c r="B2332">
        <v>2024</v>
      </c>
      <c r="C2332" t="s">
        <v>9229</v>
      </c>
      <c r="D2332" s="83">
        <v>1500000</v>
      </c>
      <c r="E2332" s="83">
        <v>2580.42</v>
      </c>
      <c r="G2332" s="34">
        <f t="shared" si="42"/>
        <v>1.72028E-3</v>
      </c>
      <c r="H2332">
        <f t="shared" si="43"/>
        <v>-1497419.58</v>
      </c>
      <c r="I2332" t="str">
        <f t="shared" si="44"/>
        <v>Not Achieved</v>
      </c>
    </row>
    <row r="2333" spans="1:9" x14ac:dyDescent="0.25">
      <c r="A2333" t="s">
        <v>245</v>
      </c>
      <c r="B2333">
        <v>2024</v>
      </c>
      <c r="C2333" t="s">
        <v>9230</v>
      </c>
      <c r="D2333" s="83">
        <v>1500000</v>
      </c>
      <c r="E2333" s="83">
        <v>2515.14</v>
      </c>
      <c r="G2333" s="34">
        <f t="shared" si="42"/>
        <v>1.67676E-3</v>
      </c>
      <c r="H2333">
        <f t="shared" si="43"/>
        <v>-1497484.86</v>
      </c>
      <c r="I2333" t="str">
        <f t="shared" si="44"/>
        <v>Not Achieved</v>
      </c>
    </row>
    <row r="2334" spans="1:9" x14ac:dyDescent="0.25">
      <c r="A2334" t="s">
        <v>245</v>
      </c>
      <c r="B2334">
        <v>2024</v>
      </c>
      <c r="C2334" t="s">
        <v>9231</v>
      </c>
      <c r="D2334" s="83">
        <v>1500000</v>
      </c>
      <c r="E2334" s="83">
        <v>1679.37</v>
      </c>
      <c r="G2334" s="34">
        <f t="shared" si="42"/>
        <v>1.11958E-3</v>
      </c>
      <c r="H2334">
        <f t="shared" si="43"/>
        <v>-1498320.63</v>
      </c>
      <c r="I2334" t="str">
        <f t="shared" si="44"/>
        <v>Not Achieved</v>
      </c>
    </row>
    <row r="2335" spans="1:9" x14ac:dyDescent="0.25">
      <c r="A2335" t="s">
        <v>245</v>
      </c>
      <c r="B2335">
        <v>2024</v>
      </c>
      <c r="C2335" t="s">
        <v>9232</v>
      </c>
      <c r="D2335" s="83">
        <v>1500000</v>
      </c>
      <c r="E2335" s="83">
        <v>6129.02</v>
      </c>
      <c r="G2335" s="34">
        <f t="shared" si="42"/>
        <v>4.0860133333333335E-3</v>
      </c>
      <c r="H2335">
        <f t="shared" si="43"/>
        <v>-1493870.98</v>
      </c>
      <c r="I2335" t="str">
        <f t="shared" si="44"/>
        <v>Not Achieved</v>
      </c>
    </row>
    <row r="2336" spans="1:9" x14ac:dyDescent="0.25">
      <c r="A2336" t="s">
        <v>245</v>
      </c>
      <c r="B2336">
        <v>2024</v>
      </c>
      <c r="C2336" t="s">
        <v>9233</v>
      </c>
      <c r="D2336" s="83">
        <v>1500000</v>
      </c>
      <c r="E2336" s="83">
        <v>10592.9</v>
      </c>
      <c r="G2336" s="34">
        <f t="shared" si="42"/>
        <v>7.0619333333333334E-3</v>
      </c>
      <c r="H2336">
        <f t="shared" si="43"/>
        <v>-1489407.1</v>
      </c>
      <c r="I2336" t="str">
        <f t="shared" si="44"/>
        <v>Not Achieved</v>
      </c>
    </row>
    <row r="2337" spans="1:9" x14ac:dyDescent="0.25">
      <c r="A2337" t="s">
        <v>245</v>
      </c>
      <c r="B2337">
        <v>2024</v>
      </c>
      <c r="C2337" t="s">
        <v>9234</v>
      </c>
      <c r="D2337" s="83">
        <v>1500000</v>
      </c>
      <c r="E2337" s="83">
        <v>12864.98</v>
      </c>
      <c r="G2337" s="34">
        <f t="shared" si="42"/>
        <v>8.5766533333333332E-3</v>
      </c>
      <c r="H2337">
        <f t="shared" si="43"/>
        <v>-1487135.02</v>
      </c>
      <c r="I2337" t="str">
        <f t="shared" si="44"/>
        <v>Not Achieved</v>
      </c>
    </row>
    <row r="2338" spans="1:9" x14ac:dyDescent="0.25">
      <c r="A2338" t="s">
        <v>245</v>
      </c>
      <c r="B2338">
        <v>2025</v>
      </c>
      <c r="C2338" t="s">
        <v>9237</v>
      </c>
      <c r="D2338" s="83">
        <v>1500000</v>
      </c>
      <c r="E2338" s="83">
        <v>4299.99</v>
      </c>
      <c r="G2338" s="34">
        <f t="shared" si="42"/>
        <v>2.86666E-3</v>
      </c>
      <c r="H2338">
        <f t="shared" si="43"/>
        <v>-1495700.01</v>
      </c>
      <c r="I2338" t="str">
        <f t="shared" si="44"/>
        <v>Not Achieved</v>
      </c>
    </row>
    <row r="2339" spans="1:9" x14ac:dyDescent="0.25">
      <c r="A2339" t="s">
        <v>357</v>
      </c>
      <c r="B2339">
        <v>2024</v>
      </c>
      <c r="C2339" t="s">
        <v>9226</v>
      </c>
      <c r="D2339" s="83">
        <v>1000000</v>
      </c>
      <c r="E2339" s="83">
        <v>12568.92</v>
      </c>
      <c r="G2339" s="34">
        <f t="shared" si="42"/>
        <v>1.2568920000000001E-2</v>
      </c>
      <c r="H2339">
        <f t="shared" si="43"/>
        <v>-987431.08</v>
      </c>
      <c r="I2339" t="str">
        <f t="shared" si="44"/>
        <v>Not Achieved</v>
      </c>
    </row>
    <row r="2340" spans="1:9" x14ac:dyDescent="0.25">
      <c r="A2340" t="s">
        <v>357</v>
      </c>
      <c r="B2340">
        <v>2024</v>
      </c>
      <c r="C2340" t="s">
        <v>9227</v>
      </c>
      <c r="D2340" s="83">
        <v>1000000</v>
      </c>
      <c r="E2340" s="83">
        <v>2608.9699999999998</v>
      </c>
      <c r="G2340" s="34">
        <f t="shared" si="42"/>
        <v>2.60897E-3</v>
      </c>
      <c r="H2340">
        <f t="shared" si="43"/>
        <v>-997391.03</v>
      </c>
      <c r="I2340" t="str">
        <f t="shared" si="44"/>
        <v>Not Achieved</v>
      </c>
    </row>
    <row r="2341" spans="1:9" x14ac:dyDescent="0.25">
      <c r="A2341" t="s">
        <v>357</v>
      </c>
      <c r="B2341">
        <v>2024</v>
      </c>
      <c r="C2341" t="s">
        <v>9229</v>
      </c>
      <c r="D2341" s="83">
        <v>1000000</v>
      </c>
      <c r="E2341" s="83">
        <v>2944.8</v>
      </c>
      <c r="G2341" s="34">
        <f t="shared" si="42"/>
        <v>2.9448E-3</v>
      </c>
      <c r="H2341">
        <f t="shared" si="43"/>
        <v>-997055.2</v>
      </c>
      <c r="I2341" t="str">
        <f t="shared" si="44"/>
        <v>Not Achieved</v>
      </c>
    </row>
    <row r="2342" spans="1:9" x14ac:dyDescent="0.25">
      <c r="A2342" t="s">
        <v>357</v>
      </c>
      <c r="B2342">
        <v>2024</v>
      </c>
      <c r="C2342" t="s">
        <v>9230</v>
      </c>
      <c r="D2342" s="83">
        <v>1000000</v>
      </c>
      <c r="E2342" s="83">
        <v>5210.63</v>
      </c>
      <c r="G2342" s="34">
        <f t="shared" si="42"/>
        <v>5.2106299999999999E-3</v>
      </c>
      <c r="H2342">
        <f t="shared" si="43"/>
        <v>-994789.37</v>
      </c>
      <c r="I2342" t="str">
        <f t="shared" si="44"/>
        <v>Not Achieved</v>
      </c>
    </row>
    <row r="2343" spans="1:9" x14ac:dyDescent="0.25">
      <c r="A2343" t="s">
        <v>357</v>
      </c>
      <c r="B2343">
        <v>2024</v>
      </c>
      <c r="C2343" t="s">
        <v>9231</v>
      </c>
      <c r="D2343" s="83">
        <v>1000000</v>
      </c>
      <c r="E2343" s="83">
        <v>1924.63</v>
      </c>
      <c r="G2343" s="34">
        <f t="shared" si="42"/>
        <v>1.9246300000000001E-3</v>
      </c>
      <c r="H2343">
        <f t="shared" si="43"/>
        <v>-998075.37</v>
      </c>
      <c r="I2343" t="str">
        <f t="shared" si="44"/>
        <v>Not Achieved</v>
      </c>
    </row>
    <row r="2344" spans="1:9" x14ac:dyDescent="0.25">
      <c r="A2344" t="s">
        <v>357</v>
      </c>
      <c r="B2344">
        <v>2024</v>
      </c>
      <c r="C2344" t="s">
        <v>9232</v>
      </c>
      <c r="D2344" s="83">
        <v>1000000</v>
      </c>
      <c r="E2344" s="83">
        <v>28767.18</v>
      </c>
      <c r="G2344" s="34">
        <f t="shared" si="42"/>
        <v>2.876718E-2</v>
      </c>
      <c r="H2344">
        <f t="shared" si="43"/>
        <v>-971232.82</v>
      </c>
      <c r="I2344" t="str">
        <f t="shared" si="44"/>
        <v>Not Achieved</v>
      </c>
    </row>
    <row r="2345" spans="1:9" x14ac:dyDescent="0.25">
      <c r="A2345" t="s">
        <v>357</v>
      </c>
      <c r="B2345">
        <v>2024</v>
      </c>
      <c r="C2345" t="s">
        <v>9233</v>
      </c>
      <c r="D2345" s="83">
        <v>1000000</v>
      </c>
      <c r="E2345" s="83">
        <v>12264.41</v>
      </c>
      <c r="G2345" s="34">
        <f t="shared" si="42"/>
        <v>1.226441E-2</v>
      </c>
      <c r="H2345">
        <f t="shared" si="43"/>
        <v>-987735.59</v>
      </c>
      <c r="I2345" t="str">
        <f t="shared" si="44"/>
        <v>Not Achieved</v>
      </c>
    </row>
    <row r="2346" spans="1:9" x14ac:dyDescent="0.25">
      <c r="A2346" t="s">
        <v>357</v>
      </c>
      <c r="B2346">
        <v>2024</v>
      </c>
      <c r="C2346" t="s">
        <v>9234</v>
      </c>
      <c r="D2346" s="83">
        <v>1000000</v>
      </c>
      <c r="E2346" s="83">
        <v>17396.72</v>
      </c>
      <c r="G2346" s="34">
        <f t="shared" si="42"/>
        <v>1.7396720000000001E-2</v>
      </c>
      <c r="H2346">
        <f t="shared" si="43"/>
        <v>-982603.28</v>
      </c>
      <c r="I2346" t="str">
        <f t="shared" si="44"/>
        <v>Not Achieved</v>
      </c>
    </row>
    <row r="2347" spans="1:9" x14ac:dyDescent="0.25">
      <c r="A2347" t="s">
        <v>357</v>
      </c>
      <c r="B2347">
        <v>2025</v>
      </c>
      <c r="C2347" t="s">
        <v>9235</v>
      </c>
      <c r="D2347" s="83">
        <v>1000000</v>
      </c>
      <c r="E2347" s="83">
        <v>703.39</v>
      </c>
      <c r="G2347" s="34">
        <f t="shared" si="42"/>
        <v>7.0339000000000003E-4</v>
      </c>
      <c r="H2347">
        <f t="shared" si="43"/>
        <v>-999296.61</v>
      </c>
      <c r="I2347" t="str">
        <f t="shared" si="44"/>
        <v>Not Achieved</v>
      </c>
    </row>
    <row r="2348" spans="1:9" x14ac:dyDescent="0.25">
      <c r="A2348" t="s">
        <v>357</v>
      </c>
      <c r="B2348">
        <v>2025</v>
      </c>
      <c r="C2348" t="s">
        <v>9236</v>
      </c>
      <c r="D2348" s="83">
        <v>1000000</v>
      </c>
      <c r="E2348" s="83">
        <v>3050.3199999999997</v>
      </c>
      <c r="G2348" s="34">
        <f t="shared" si="42"/>
        <v>3.0503199999999996E-3</v>
      </c>
      <c r="H2348">
        <f t="shared" si="43"/>
        <v>-996949.68</v>
      </c>
      <c r="I2348" t="str">
        <f t="shared" si="44"/>
        <v>Not Achieved</v>
      </c>
    </row>
    <row r="2349" spans="1:9" x14ac:dyDescent="0.25">
      <c r="A2349" t="s">
        <v>357</v>
      </c>
      <c r="B2349">
        <v>2025</v>
      </c>
      <c r="C2349" t="s">
        <v>9237</v>
      </c>
      <c r="D2349" s="83">
        <v>1000000</v>
      </c>
      <c r="E2349" s="83">
        <v>6068.13</v>
      </c>
      <c r="G2349" s="34">
        <f t="shared" si="42"/>
        <v>6.0681299999999997E-3</v>
      </c>
      <c r="H2349">
        <f t="shared" si="43"/>
        <v>-993931.87</v>
      </c>
      <c r="I2349" t="str">
        <f t="shared" si="44"/>
        <v>Not Achieved</v>
      </c>
    </row>
    <row r="2350" spans="1:9" x14ac:dyDescent="0.25">
      <c r="A2350" t="s">
        <v>610</v>
      </c>
      <c r="B2350">
        <v>2024</v>
      </c>
      <c r="C2350" t="s">
        <v>9226</v>
      </c>
      <c r="D2350" s="83">
        <v>1200000</v>
      </c>
      <c r="E2350" s="83">
        <v>8336.619999999999</v>
      </c>
      <c r="G2350" s="34">
        <f t="shared" si="42"/>
        <v>6.9471833333333323E-3</v>
      </c>
      <c r="H2350">
        <f t="shared" si="43"/>
        <v>-1191663.3799999999</v>
      </c>
      <c r="I2350" t="str">
        <f t="shared" si="44"/>
        <v>Not Achieved</v>
      </c>
    </row>
    <row r="2351" spans="1:9" x14ac:dyDescent="0.25">
      <c r="A2351" t="s">
        <v>610</v>
      </c>
      <c r="B2351">
        <v>2024</v>
      </c>
      <c r="C2351" t="s">
        <v>9227</v>
      </c>
      <c r="D2351" s="83">
        <v>1200000</v>
      </c>
      <c r="E2351" s="83">
        <v>9075.84</v>
      </c>
      <c r="G2351" s="34">
        <f t="shared" si="42"/>
        <v>7.5632E-3</v>
      </c>
      <c r="H2351">
        <f t="shared" si="43"/>
        <v>-1190924.1599999999</v>
      </c>
      <c r="I2351" t="str">
        <f t="shared" si="44"/>
        <v>Not Achieved</v>
      </c>
    </row>
    <row r="2352" spans="1:9" x14ac:dyDescent="0.25">
      <c r="A2352" t="s">
        <v>610</v>
      </c>
      <c r="B2352">
        <v>2024</v>
      </c>
      <c r="C2352" t="s">
        <v>9228</v>
      </c>
      <c r="D2352" s="83">
        <v>1200000</v>
      </c>
      <c r="E2352" s="83">
        <v>11528.52</v>
      </c>
      <c r="G2352" s="34">
        <f t="shared" si="42"/>
        <v>9.6071000000000004E-3</v>
      </c>
      <c r="H2352">
        <f t="shared" si="43"/>
        <v>-1188471.48</v>
      </c>
      <c r="I2352" t="str">
        <f t="shared" si="44"/>
        <v>Not Achieved</v>
      </c>
    </row>
    <row r="2353" spans="1:9" x14ac:dyDescent="0.25">
      <c r="A2353" t="s">
        <v>610</v>
      </c>
      <c r="B2353">
        <v>2024</v>
      </c>
      <c r="C2353" t="s">
        <v>9229</v>
      </c>
      <c r="D2353" s="83">
        <v>1200000</v>
      </c>
      <c r="E2353" s="83">
        <v>3132.56</v>
      </c>
      <c r="G2353" s="34">
        <f t="shared" si="42"/>
        <v>2.6104666666666668E-3</v>
      </c>
      <c r="H2353">
        <f t="shared" si="43"/>
        <v>-1196867.44</v>
      </c>
      <c r="I2353" t="str">
        <f t="shared" si="44"/>
        <v>Not Achieved</v>
      </c>
    </row>
    <row r="2354" spans="1:9" x14ac:dyDescent="0.25">
      <c r="A2354" t="s">
        <v>610</v>
      </c>
      <c r="B2354">
        <v>2024</v>
      </c>
      <c r="C2354" t="s">
        <v>9230</v>
      </c>
      <c r="D2354" s="83">
        <v>1200000</v>
      </c>
      <c r="E2354" s="83">
        <v>4138.53</v>
      </c>
      <c r="G2354" s="34">
        <f t="shared" si="42"/>
        <v>3.4487749999999998E-3</v>
      </c>
      <c r="H2354">
        <f t="shared" si="43"/>
        <v>-1195861.47</v>
      </c>
      <c r="I2354" t="str">
        <f t="shared" si="44"/>
        <v>Not Achieved</v>
      </c>
    </row>
    <row r="2355" spans="1:9" x14ac:dyDescent="0.25">
      <c r="A2355" t="s">
        <v>610</v>
      </c>
      <c r="B2355">
        <v>2024</v>
      </c>
      <c r="C2355" t="s">
        <v>9231</v>
      </c>
      <c r="D2355" s="83">
        <v>1200000</v>
      </c>
      <c r="E2355" s="83">
        <v>12344.529999999999</v>
      </c>
      <c r="G2355" s="34">
        <f t="shared" si="42"/>
        <v>1.0287108333333333E-2</v>
      </c>
      <c r="H2355">
        <f t="shared" si="43"/>
        <v>-1187655.47</v>
      </c>
      <c r="I2355" t="str">
        <f t="shared" si="44"/>
        <v>Not Achieved</v>
      </c>
    </row>
    <row r="2356" spans="1:9" x14ac:dyDescent="0.25">
      <c r="A2356" t="s">
        <v>610</v>
      </c>
      <c r="B2356">
        <v>2024</v>
      </c>
      <c r="C2356" t="s">
        <v>9232</v>
      </c>
      <c r="D2356" s="83">
        <v>1200000</v>
      </c>
      <c r="E2356" s="83">
        <v>6878.33</v>
      </c>
      <c r="G2356" s="34">
        <f t="shared" si="42"/>
        <v>5.7319416666666663E-3</v>
      </c>
      <c r="H2356">
        <f t="shared" si="43"/>
        <v>-1193121.67</v>
      </c>
      <c r="I2356" t="str">
        <f t="shared" si="44"/>
        <v>Not Achieved</v>
      </c>
    </row>
    <row r="2357" spans="1:9" x14ac:dyDescent="0.25">
      <c r="A2357" t="s">
        <v>610</v>
      </c>
      <c r="B2357">
        <v>2024</v>
      </c>
      <c r="C2357" t="s">
        <v>9233</v>
      </c>
      <c r="D2357" s="83">
        <v>1200000</v>
      </c>
      <c r="E2357" s="83">
        <v>5550.78</v>
      </c>
      <c r="G2357" s="34">
        <f t="shared" si="42"/>
        <v>4.6256499999999994E-3</v>
      </c>
      <c r="H2357">
        <f t="shared" si="43"/>
        <v>-1194449.22</v>
      </c>
      <c r="I2357" t="str">
        <f t="shared" si="44"/>
        <v>Not Achieved</v>
      </c>
    </row>
    <row r="2358" spans="1:9" x14ac:dyDescent="0.25">
      <c r="A2358" t="s">
        <v>610</v>
      </c>
      <c r="B2358">
        <v>2024</v>
      </c>
      <c r="C2358" t="s">
        <v>9234</v>
      </c>
      <c r="D2358" s="83">
        <v>1200000</v>
      </c>
      <c r="E2358" s="83">
        <v>12000.95</v>
      </c>
      <c r="G2358" s="34">
        <f t="shared" si="42"/>
        <v>1.0000791666666667E-2</v>
      </c>
      <c r="H2358">
        <f t="shared" si="43"/>
        <v>-1187999.05</v>
      </c>
      <c r="I2358" t="str">
        <f t="shared" si="44"/>
        <v>Not Achieved</v>
      </c>
    </row>
    <row r="2359" spans="1:9" x14ac:dyDescent="0.25">
      <c r="A2359" t="s">
        <v>610</v>
      </c>
      <c r="B2359">
        <v>2025</v>
      </c>
      <c r="C2359" t="s">
        <v>9235</v>
      </c>
      <c r="D2359" s="83">
        <v>1200000</v>
      </c>
      <c r="E2359" s="83">
        <v>2597.6799999999998</v>
      </c>
      <c r="G2359" s="34">
        <f t="shared" si="42"/>
        <v>2.164733333333333E-3</v>
      </c>
      <c r="H2359">
        <f t="shared" si="43"/>
        <v>-1197402.32</v>
      </c>
      <c r="I2359" t="str">
        <f t="shared" si="44"/>
        <v>Not Achieved</v>
      </c>
    </row>
    <row r="2360" spans="1:9" x14ac:dyDescent="0.25">
      <c r="A2360" t="s">
        <v>610</v>
      </c>
      <c r="B2360">
        <v>2025</v>
      </c>
      <c r="C2360" t="s">
        <v>9236</v>
      </c>
      <c r="D2360" s="83">
        <v>1200000</v>
      </c>
      <c r="E2360" s="83">
        <v>1537.9199999999998</v>
      </c>
      <c r="G2360" s="34">
        <f t="shared" si="42"/>
        <v>1.2815999999999999E-3</v>
      </c>
      <c r="H2360">
        <f t="shared" si="43"/>
        <v>-1198462.08</v>
      </c>
      <c r="I2360" t="str">
        <f t="shared" si="44"/>
        <v>Not Achieved</v>
      </c>
    </row>
    <row r="2361" spans="1:9" x14ac:dyDescent="0.25">
      <c r="A2361" t="s">
        <v>610</v>
      </c>
      <c r="B2361">
        <v>2025</v>
      </c>
      <c r="C2361" t="s">
        <v>9237</v>
      </c>
      <c r="D2361" s="83">
        <v>1200000</v>
      </c>
      <c r="E2361" s="83">
        <v>11254.369999999999</v>
      </c>
      <c r="G2361" s="34">
        <f t="shared" si="42"/>
        <v>9.3786416666666664E-3</v>
      </c>
      <c r="H2361">
        <f t="shared" si="43"/>
        <v>-1188745.6299999999</v>
      </c>
      <c r="I2361" t="str">
        <f t="shared" si="44"/>
        <v>Not Achieved</v>
      </c>
    </row>
    <row r="2362" spans="1:9" x14ac:dyDescent="0.25">
      <c r="A2362" t="s">
        <v>447</v>
      </c>
      <c r="B2362">
        <v>2024</v>
      </c>
      <c r="C2362" t="s">
        <v>9227</v>
      </c>
      <c r="D2362" s="83">
        <v>1500000</v>
      </c>
      <c r="E2362" s="83">
        <v>7227</v>
      </c>
      <c r="G2362" s="34">
        <f t="shared" si="42"/>
        <v>4.8180000000000002E-3</v>
      </c>
      <c r="H2362">
        <f t="shared" si="43"/>
        <v>-1492773</v>
      </c>
      <c r="I2362" t="str">
        <f t="shared" si="44"/>
        <v>Not Achieved</v>
      </c>
    </row>
    <row r="2363" spans="1:9" x14ac:dyDescent="0.25">
      <c r="A2363" t="s">
        <v>447</v>
      </c>
      <c r="B2363">
        <v>2024</v>
      </c>
      <c r="C2363" t="s">
        <v>9228</v>
      </c>
      <c r="D2363" s="83">
        <v>1500000</v>
      </c>
      <c r="E2363" s="83">
        <v>3763.83</v>
      </c>
      <c r="G2363" s="34">
        <f t="shared" si="42"/>
        <v>2.5092199999999999E-3</v>
      </c>
      <c r="H2363">
        <f t="shared" si="43"/>
        <v>-1496236.17</v>
      </c>
      <c r="I2363" t="str">
        <f t="shared" si="44"/>
        <v>Not Achieved</v>
      </c>
    </row>
    <row r="2364" spans="1:9" x14ac:dyDescent="0.25">
      <c r="A2364" t="s">
        <v>447</v>
      </c>
      <c r="B2364">
        <v>2024</v>
      </c>
      <c r="C2364" t="s">
        <v>9232</v>
      </c>
      <c r="D2364" s="83">
        <v>1500000</v>
      </c>
      <c r="E2364" s="83">
        <v>9633.4</v>
      </c>
      <c r="G2364" s="34">
        <f t="shared" si="42"/>
        <v>6.4222666666666666E-3</v>
      </c>
      <c r="H2364">
        <f t="shared" si="43"/>
        <v>-1490366.6</v>
      </c>
      <c r="I2364" t="str">
        <f t="shared" si="44"/>
        <v>Not Achieved</v>
      </c>
    </row>
    <row r="2365" spans="1:9" x14ac:dyDescent="0.25">
      <c r="A2365" t="s">
        <v>447</v>
      </c>
      <c r="B2365">
        <v>2024</v>
      </c>
      <c r="C2365" t="s">
        <v>9234</v>
      </c>
      <c r="D2365" s="83">
        <v>1500000</v>
      </c>
      <c r="E2365" s="83">
        <v>701.03</v>
      </c>
      <c r="G2365" s="34">
        <f t="shared" si="42"/>
        <v>4.6735333333333332E-4</v>
      </c>
      <c r="H2365">
        <f t="shared" si="43"/>
        <v>-1499298.97</v>
      </c>
      <c r="I2365" t="str">
        <f t="shared" si="44"/>
        <v>Not Achieved</v>
      </c>
    </row>
    <row r="2366" spans="1:9" x14ac:dyDescent="0.25">
      <c r="A2366" t="s">
        <v>375</v>
      </c>
      <c r="B2366">
        <v>2024</v>
      </c>
      <c r="C2366" t="s">
        <v>9226</v>
      </c>
      <c r="D2366" s="83">
        <v>1500000</v>
      </c>
      <c r="E2366" s="83">
        <v>3176.7</v>
      </c>
      <c r="G2366" s="34">
        <f t="shared" si="42"/>
        <v>2.1178E-3</v>
      </c>
      <c r="H2366">
        <f t="shared" si="43"/>
        <v>-1496823.3</v>
      </c>
      <c r="I2366" t="str">
        <f t="shared" si="44"/>
        <v>Not Achieved</v>
      </c>
    </row>
    <row r="2367" spans="1:9" x14ac:dyDescent="0.25">
      <c r="A2367" t="s">
        <v>375</v>
      </c>
      <c r="B2367">
        <v>2024</v>
      </c>
      <c r="C2367" t="s">
        <v>9227</v>
      </c>
      <c r="D2367" s="83">
        <v>1500000</v>
      </c>
      <c r="E2367" s="83">
        <v>2328.7800000000002</v>
      </c>
      <c r="G2367" s="34">
        <f t="shared" si="42"/>
        <v>1.5525200000000002E-3</v>
      </c>
      <c r="H2367">
        <f t="shared" si="43"/>
        <v>-1497671.22</v>
      </c>
      <c r="I2367" t="str">
        <f t="shared" si="44"/>
        <v>Not Achieved</v>
      </c>
    </row>
    <row r="2368" spans="1:9" x14ac:dyDescent="0.25">
      <c r="A2368" t="s">
        <v>375</v>
      </c>
      <c r="B2368">
        <v>2024</v>
      </c>
      <c r="C2368" t="s">
        <v>9228</v>
      </c>
      <c r="D2368" s="83">
        <v>1500000</v>
      </c>
      <c r="E2368" s="83">
        <v>4428.87</v>
      </c>
      <c r="G2368" s="34">
        <f t="shared" si="42"/>
        <v>2.9525799999999998E-3</v>
      </c>
      <c r="H2368">
        <f t="shared" si="43"/>
        <v>-1495571.13</v>
      </c>
      <c r="I2368" t="str">
        <f t="shared" si="44"/>
        <v>Not Achieved</v>
      </c>
    </row>
    <row r="2369" spans="1:9" x14ac:dyDescent="0.25">
      <c r="A2369" t="s">
        <v>375</v>
      </c>
      <c r="B2369">
        <v>2024</v>
      </c>
      <c r="C2369" t="s">
        <v>9229</v>
      </c>
      <c r="D2369" s="83">
        <v>1500000</v>
      </c>
      <c r="E2369" s="83">
        <v>2820.43</v>
      </c>
      <c r="G2369" s="34">
        <f t="shared" si="42"/>
        <v>1.8802866666666666E-3</v>
      </c>
      <c r="H2369">
        <f t="shared" si="43"/>
        <v>-1497179.57</v>
      </c>
      <c r="I2369" t="str">
        <f t="shared" si="44"/>
        <v>Not Achieved</v>
      </c>
    </row>
    <row r="2370" spans="1:9" x14ac:dyDescent="0.25">
      <c r="A2370" t="s">
        <v>375</v>
      </c>
      <c r="B2370">
        <v>2024</v>
      </c>
      <c r="C2370" t="s">
        <v>9230</v>
      </c>
      <c r="D2370" s="83">
        <v>1500000</v>
      </c>
      <c r="E2370" s="83">
        <v>5238.6499999999996</v>
      </c>
      <c r="G2370" s="34">
        <f t="shared" ref="G2370:G2433" si="45">E2370/D2370</f>
        <v>3.4924333333333332E-3</v>
      </c>
      <c r="H2370">
        <f t="shared" ref="H2370:H2433" si="46">E2370-D2370</f>
        <v>-1494761.35</v>
      </c>
      <c r="I2370" t="str">
        <f t="shared" ref="I2370:I2433" si="47">IF(H2370&gt;=0,"Achieved","Not Achieved")</f>
        <v>Not Achieved</v>
      </c>
    </row>
    <row r="2371" spans="1:9" x14ac:dyDescent="0.25">
      <c r="A2371" t="s">
        <v>375</v>
      </c>
      <c r="B2371">
        <v>2024</v>
      </c>
      <c r="C2371" t="s">
        <v>9231</v>
      </c>
      <c r="D2371" s="83">
        <v>1500000</v>
      </c>
      <c r="E2371" s="83">
        <v>1514.26</v>
      </c>
      <c r="G2371" s="34">
        <f t="shared" si="45"/>
        <v>1.0095066666666666E-3</v>
      </c>
      <c r="H2371">
        <f t="shared" si="46"/>
        <v>-1498485.74</v>
      </c>
      <c r="I2371" t="str">
        <f t="shared" si="47"/>
        <v>Not Achieved</v>
      </c>
    </row>
    <row r="2372" spans="1:9" x14ac:dyDescent="0.25">
      <c r="A2372" t="s">
        <v>375</v>
      </c>
      <c r="B2372">
        <v>2024</v>
      </c>
      <c r="C2372" t="s">
        <v>9232</v>
      </c>
      <c r="D2372" s="83">
        <v>1500000</v>
      </c>
      <c r="E2372" s="83">
        <v>9735.5</v>
      </c>
      <c r="G2372" s="34">
        <f t="shared" si="45"/>
        <v>6.4903333333333332E-3</v>
      </c>
      <c r="H2372">
        <f t="shared" si="46"/>
        <v>-1490264.5</v>
      </c>
      <c r="I2372" t="str">
        <f t="shared" si="47"/>
        <v>Not Achieved</v>
      </c>
    </row>
    <row r="2373" spans="1:9" x14ac:dyDescent="0.25">
      <c r="A2373" t="s">
        <v>375</v>
      </c>
      <c r="B2373">
        <v>2024</v>
      </c>
      <c r="C2373" t="s">
        <v>9233</v>
      </c>
      <c r="D2373" s="83">
        <v>1500000</v>
      </c>
      <c r="E2373" s="83">
        <v>20270.759999999998</v>
      </c>
      <c r="G2373" s="34">
        <f t="shared" si="45"/>
        <v>1.3513839999999999E-2</v>
      </c>
      <c r="H2373">
        <f t="shared" si="46"/>
        <v>-1479729.24</v>
      </c>
      <c r="I2373" t="str">
        <f t="shared" si="47"/>
        <v>Not Achieved</v>
      </c>
    </row>
    <row r="2374" spans="1:9" x14ac:dyDescent="0.25">
      <c r="A2374" t="s">
        <v>375</v>
      </c>
      <c r="B2374">
        <v>2024</v>
      </c>
      <c r="C2374" t="s">
        <v>9234</v>
      </c>
      <c r="D2374" s="83">
        <v>1500000</v>
      </c>
      <c r="E2374" s="83">
        <v>6214.3099999999995</v>
      </c>
      <c r="G2374" s="34">
        <f t="shared" si="45"/>
        <v>4.1428733333333332E-3</v>
      </c>
      <c r="H2374">
        <f t="shared" si="46"/>
        <v>-1493785.69</v>
      </c>
      <c r="I2374" t="str">
        <f t="shared" si="47"/>
        <v>Not Achieved</v>
      </c>
    </row>
    <row r="2375" spans="1:9" x14ac:dyDescent="0.25">
      <c r="A2375" t="s">
        <v>375</v>
      </c>
      <c r="B2375">
        <v>2025</v>
      </c>
      <c r="C2375" t="s">
        <v>9235</v>
      </c>
      <c r="D2375" s="83">
        <v>1500000</v>
      </c>
      <c r="E2375" s="83">
        <v>2602.62</v>
      </c>
      <c r="G2375" s="34">
        <f t="shared" si="45"/>
        <v>1.73508E-3</v>
      </c>
      <c r="H2375">
        <f t="shared" si="46"/>
        <v>-1497397.38</v>
      </c>
      <c r="I2375" t="str">
        <f t="shared" si="47"/>
        <v>Not Achieved</v>
      </c>
    </row>
    <row r="2376" spans="1:9" x14ac:dyDescent="0.25">
      <c r="A2376" t="s">
        <v>375</v>
      </c>
      <c r="B2376">
        <v>2025</v>
      </c>
      <c r="C2376" t="s">
        <v>9236</v>
      </c>
      <c r="D2376" s="83">
        <v>1500000</v>
      </c>
      <c r="E2376" s="83">
        <v>1868.66</v>
      </c>
      <c r="G2376" s="34">
        <f t="shared" si="45"/>
        <v>1.2457733333333333E-3</v>
      </c>
      <c r="H2376">
        <f t="shared" si="46"/>
        <v>-1498131.34</v>
      </c>
      <c r="I2376" t="str">
        <f t="shared" si="47"/>
        <v>Not Achieved</v>
      </c>
    </row>
    <row r="2377" spans="1:9" x14ac:dyDescent="0.25">
      <c r="A2377" t="s">
        <v>375</v>
      </c>
      <c r="B2377">
        <v>2025</v>
      </c>
      <c r="C2377" t="s">
        <v>9237</v>
      </c>
      <c r="D2377" s="83">
        <v>1500000</v>
      </c>
      <c r="E2377" s="83">
        <v>13544.739999999998</v>
      </c>
      <c r="G2377" s="34">
        <f t="shared" si="45"/>
        <v>9.0298266666666658E-3</v>
      </c>
      <c r="H2377">
        <f t="shared" si="46"/>
        <v>-1486455.26</v>
      </c>
      <c r="I2377" t="str">
        <f t="shared" si="47"/>
        <v>Not Achieved</v>
      </c>
    </row>
    <row r="2378" spans="1:9" x14ac:dyDescent="0.25">
      <c r="A2378" t="s">
        <v>240</v>
      </c>
      <c r="B2378">
        <v>2024</v>
      </c>
      <c r="C2378" t="s">
        <v>9226</v>
      </c>
      <c r="D2378" s="83">
        <v>1500000</v>
      </c>
      <c r="E2378" s="83">
        <v>16090.369999999999</v>
      </c>
      <c r="G2378" s="34">
        <f t="shared" si="45"/>
        <v>1.0726913333333333E-2</v>
      </c>
      <c r="H2378">
        <f t="shared" si="46"/>
        <v>-1483909.63</v>
      </c>
      <c r="I2378" t="str">
        <f t="shared" si="47"/>
        <v>Not Achieved</v>
      </c>
    </row>
    <row r="2379" spans="1:9" x14ac:dyDescent="0.25">
      <c r="A2379" t="s">
        <v>240</v>
      </c>
      <c r="B2379">
        <v>2024</v>
      </c>
      <c r="C2379" t="s">
        <v>9227</v>
      </c>
      <c r="D2379" s="83">
        <v>1500000</v>
      </c>
      <c r="E2379" s="83">
        <v>13854.429999999998</v>
      </c>
      <c r="G2379" s="34">
        <f t="shared" si="45"/>
        <v>9.2362866666666661E-3</v>
      </c>
      <c r="H2379">
        <f t="shared" si="46"/>
        <v>-1486145.57</v>
      </c>
      <c r="I2379" t="str">
        <f t="shared" si="47"/>
        <v>Not Achieved</v>
      </c>
    </row>
    <row r="2380" spans="1:9" x14ac:dyDescent="0.25">
      <c r="A2380" t="s">
        <v>240</v>
      </c>
      <c r="B2380">
        <v>2024</v>
      </c>
      <c r="C2380" t="s">
        <v>9228</v>
      </c>
      <c r="D2380" s="83">
        <v>1500000</v>
      </c>
      <c r="E2380" s="83">
        <v>632.07000000000005</v>
      </c>
      <c r="G2380" s="34">
        <f t="shared" si="45"/>
        <v>4.2138000000000001E-4</v>
      </c>
      <c r="H2380">
        <f t="shared" si="46"/>
        <v>-1499367.93</v>
      </c>
      <c r="I2380" t="str">
        <f t="shared" si="47"/>
        <v>Not Achieved</v>
      </c>
    </row>
    <row r="2381" spans="1:9" x14ac:dyDescent="0.25">
      <c r="A2381" t="s">
        <v>240</v>
      </c>
      <c r="B2381">
        <v>2024</v>
      </c>
      <c r="C2381" t="s">
        <v>9229</v>
      </c>
      <c r="D2381" s="83">
        <v>1500000</v>
      </c>
      <c r="E2381" s="83">
        <v>1251.07</v>
      </c>
      <c r="G2381" s="34">
        <f t="shared" si="45"/>
        <v>8.340466666666666E-4</v>
      </c>
      <c r="H2381">
        <f t="shared" si="46"/>
        <v>-1498748.93</v>
      </c>
      <c r="I2381" t="str">
        <f t="shared" si="47"/>
        <v>Not Achieved</v>
      </c>
    </row>
    <row r="2382" spans="1:9" x14ac:dyDescent="0.25">
      <c r="A2382" t="s">
        <v>240</v>
      </c>
      <c r="B2382">
        <v>2024</v>
      </c>
      <c r="C2382" t="s">
        <v>9230</v>
      </c>
      <c r="D2382" s="83">
        <v>1500000</v>
      </c>
      <c r="E2382" s="83">
        <v>2647.7999999999997</v>
      </c>
      <c r="G2382" s="34">
        <f t="shared" si="45"/>
        <v>1.7651999999999998E-3</v>
      </c>
      <c r="H2382">
        <f t="shared" si="46"/>
        <v>-1497352.2</v>
      </c>
      <c r="I2382" t="str">
        <f t="shared" si="47"/>
        <v>Not Achieved</v>
      </c>
    </row>
    <row r="2383" spans="1:9" x14ac:dyDescent="0.25">
      <c r="A2383" t="s">
        <v>240</v>
      </c>
      <c r="B2383">
        <v>2024</v>
      </c>
      <c r="C2383" t="s">
        <v>9231</v>
      </c>
      <c r="D2383" s="83">
        <v>1500000</v>
      </c>
      <c r="E2383" s="83">
        <v>6655.42</v>
      </c>
      <c r="G2383" s="34">
        <f t="shared" si="45"/>
        <v>4.436946666666667E-3</v>
      </c>
      <c r="H2383">
        <f t="shared" si="46"/>
        <v>-1493344.58</v>
      </c>
      <c r="I2383" t="str">
        <f t="shared" si="47"/>
        <v>Not Achieved</v>
      </c>
    </row>
    <row r="2384" spans="1:9" x14ac:dyDescent="0.25">
      <c r="A2384" t="s">
        <v>240</v>
      </c>
      <c r="B2384">
        <v>2024</v>
      </c>
      <c r="C2384" t="s">
        <v>9232</v>
      </c>
      <c r="D2384" s="83">
        <v>1500000</v>
      </c>
      <c r="E2384" s="83">
        <v>7164.5599999999995</v>
      </c>
      <c r="G2384" s="34">
        <f t="shared" si="45"/>
        <v>4.7763733333333327E-3</v>
      </c>
      <c r="H2384">
        <f t="shared" si="46"/>
        <v>-1492835.44</v>
      </c>
      <c r="I2384" t="str">
        <f t="shared" si="47"/>
        <v>Not Achieved</v>
      </c>
    </row>
    <row r="2385" spans="1:9" x14ac:dyDescent="0.25">
      <c r="A2385" t="s">
        <v>240</v>
      </c>
      <c r="B2385">
        <v>2024</v>
      </c>
      <c r="C2385" t="s">
        <v>9233</v>
      </c>
      <c r="D2385" s="83">
        <v>1500000</v>
      </c>
      <c r="E2385" s="83">
        <v>2446.0100000000002</v>
      </c>
      <c r="G2385" s="34">
        <f t="shared" si="45"/>
        <v>1.6306733333333334E-3</v>
      </c>
      <c r="H2385">
        <f t="shared" si="46"/>
        <v>-1497553.99</v>
      </c>
      <c r="I2385" t="str">
        <f t="shared" si="47"/>
        <v>Not Achieved</v>
      </c>
    </row>
    <row r="2386" spans="1:9" x14ac:dyDescent="0.25">
      <c r="A2386" t="s">
        <v>240</v>
      </c>
      <c r="B2386">
        <v>2024</v>
      </c>
      <c r="C2386" t="s">
        <v>9234</v>
      </c>
      <c r="D2386" s="83">
        <v>1500000</v>
      </c>
      <c r="E2386" s="83">
        <v>14769.97</v>
      </c>
      <c r="G2386" s="34">
        <f t="shared" si="45"/>
        <v>9.8466466666666669E-3</v>
      </c>
      <c r="H2386">
        <f t="shared" si="46"/>
        <v>-1485230.03</v>
      </c>
      <c r="I2386" t="str">
        <f t="shared" si="47"/>
        <v>Not Achieved</v>
      </c>
    </row>
    <row r="2387" spans="1:9" x14ac:dyDescent="0.25">
      <c r="A2387" t="s">
        <v>240</v>
      </c>
      <c r="B2387">
        <v>2025</v>
      </c>
      <c r="C2387" t="s">
        <v>9235</v>
      </c>
      <c r="D2387" s="83">
        <v>1500000</v>
      </c>
      <c r="E2387" s="83">
        <v>3370.81</v>
      </c>
      <c r="G2387" s="34">
        <f t="shared" si="45"/>
        <v>2.2472066666666666E-3</v>
      </c>
      <c r="H2387">
        <f t="shared" si="46"/>
        <v>-1496629.19</v>
      </c>
      <c r="I2387" t="str">
        <f t="shared" si="47"/>
        <v>Not Achieved</v>
      </c>
    </row>
    <row r="2388" spans="1:9" x14ac:dyDescent="0.25">
      <c r="A2388" t="s">
        <v>240</v>
      </c>
      <c r="B2388">
        <v>2025</v>
      </c>
      <c r="C2388" t="s">
        <v>9236</v>
      </c>
      <c r="D2388" s="83">
        <v>1500000</v>
      </c>
      <c r="E2388" s="83">
        <v>3909.19</v>
      </c>
      <c r="G2388" s="34">
        <f t="shared" si="45"/>
        <v>2.6061266666666666E-3</v>
      </c>
      <c r="H2388">
        <f t="shared" si="46"/>
        <v>-1496090.81</v>
      </c>
      <c r="I2388" t="str">
        <f t="shared" si="47"/>
        <v>Not Achieved</v>
      </c>
    </row>
    <row r="2389" spans="1:9" x14ac:dyDescent="0.25">
      <c r="A2389" t="s">
        <v>240</v>
      </c>
      <c r="B2389">
        <v>2025</v>
      </c>
      <c r="C2389" t="s">
        <v>9237</v>
      </c>
      <c r="D2389" s="83">
        <v>1500000</v>
      </c>
      <c r="E2389" s="83">
        <v>2898.72</v>
      </c>
      <c r="G2389" s="34">
        <f t="shared" si="45"/>
        <v>1.9324799999999999E-3</v>
      </c>
      <c r="H2389">
        <f t="shared" si="46"/>
        <v>-1497101.28</v>
      </c>
      <c r="I2389" t="str">
        <f t="shared" si="47"/>
        <v>Not Achieved</v>
      </c>
    </row>
    <row r="2390" spans="1:9" x14ac:dyDescent="0.25">
      <c r="A2390" t="s">
        <v>606</v>
      </c>
      <c r="B2390">
        <v>2024</v>
      </c>
      <c r="C2390" t="s">
        <v>9226</v>
      </c>
      <c r="D2390" s="83">
        <v>1200000</v>
      </c>
      <c r="E2390" s="83">
        <v>8199.0299999999988</v>
      </c>
      <c r="G2390" s="34">
        <f t="shared" si="45"/>
        <v>6.832524999999999E-3</v>
      </c>
      <c r="H2390">
        <f t="shared" si="46"/>
        <v>-1191800.97</v>
      </c>
      <c r="I2390" t="str">
        <f t="shared" si="47"/>
        <v>Not Achieved</v>
      </c>
    </row>
    <row r="2391" spans="1:9" x14ac:dyDescent="0.25">
      <c r="A2391" t="s">
        <v>606</v>
      </c>
      <c r="B2391">
        <v>2024</v>
      </c>
      <c r="C2391" t="s">
        <v>9227</v>
      </c>
      <c r="D2391" s="83">
        <v>1200000</v>
      </c>
      <c r="E2391" s="83">
        <v>4674.47</v>
      </c>
      <c r="G2391" s="34">
        <f t="shared" si="45"/>
        <v>3.895391666666667E-3</v>
      </c>
      <c r="H2391">
        <f t="shared" si="46"/>
        <v>-1195325.53</v>
      </c>
      <c r="I2391" t="str">
        <f t="shared" si="47"/>
        <v>Not Achieved</v>
      </c>
    </row>
    <row r="2392" spans="1:9" x14ac:dyDescent="0.25">
      <c r="A2392" t="s">
        <v>606</v>
      </c>
      <c r="B2392">
        <v>2024</v>
      </c>
      <c r="C2392" t="s">
        <v>9229</v>
      </c>
      <c r="D2392" s="83">
        <v>1200000</v>
      </c>
      <c r="E2392" s="83">
        <v>4282.92</v>
      </c>
      <c r="G2392" s="34">
        <f t="shared" si="45"/>
        <v>3.5691E-3</v>
      </c>
      <c r="H2392">
        <f t="shared" si="46"/>
        <v>-1195717.08</v>
      </c>
      <c r="I2392" t="str">
        <f t="shared" si="47"/>
        <v>Not Achieved</v>
      </c>
    </row>
    <row r="2393" spans="1:9" x14ac:dyDescent="0.25">
      <c r="A2393" t="s">
        <v>606</v>
      </c>
      <c r="B2393">
        <v>2024</v>
      </c>
      <c r="C2393" t="s">
        <v>9230</v>
      </c>
      <c r="D2393" s="83">
        <v>1200000</v>
      </c>
      <c r="E2393" s="83">
        <v>2775.2</v>
      </c>
      <c r="G2393" s="34">
        <f t="shared" si="45"/>
        <v>2.3126666666666664E-3</v>
      </c>
      <c r="H2393">
        <f t="shared" si="46"/>
        <v>-1197224.8</v>
      </c>
      <c r="I2393" t="str">
        <f t="shared" si="47"/>
        <v>Not Achieved</v>
      </c>
    </row>
    <row r="2394" spans="1:9" x14ac:dyDescent="0.25">
      <c r="A2394" t="s">
        <v>606</v>
      </c>
      <c r="B2394">
        <v>2024</v>
      </c>
      <c r="C2394" t="s">
        <v>9231</v>
      </c>
      <c r="D2394" s="83">
        <v>1200000</v>
      </c>
      <c r="E2394" s="83">
        <v>2216.23</v>
      </c>
      <c r="G2394" s="34">
        <f t="shared" si="45"/>
        <v>1.8468583333333334E-3</v>
      </c>
      <c r="H2394">
        <f t="shared" si="46"/>
        <v>-1197783.77</v>
      </c>
      <c r="I2394" t="str">
        <f t="shared" si="47"/>
        <v>Not Achieved</v>
      </c>
    </row>
    <row r="2395" spans="1:9" x14ac:dyDescent="0.25">
      <c r="A2395" t="s">
        <v>606</v>
      </c>
      <c r="B2395">
        <v>2024</v>
      </c>
      <c r="C2395" t="s">
        <v>9232</v>
      </c>
      <c r="D2395" s="83">
        <v>1200000</v>
      </c>
      <c r="E2395" s="83">
        <v>9801.25</v>
      </c>
      <c r="G2395" s="34">
        <f t="shared" si="45"/>
        <v>8.1677083333333341E-3</v>
      </c>
      <c r="H2395">
        <f t="shared" si="46"/>
        <v>-1190198.75</v>
      </c>
      <c r="I2395" t="str">
        <f t="shared" si="47"/>
        <v>Not Achieved</v>
      </c>
    </row>
    <row r="2396" spans="1:9" x14ac:dyDescent="0.25">
      <c r="A2396" t="s">
        <v>606</v>
      </c>
      <c r="B2396">
        <v>2024</v>
      </c>
      <c r="C2396" t="s">
        <v>9233</v>
      </c>
      <c r="D2396" s="83">
        <v>1200000</v>
      </c>
      <c r="E2396" s="83">
        <v>9993.99</v>
      </c>
      <c r="G2396" s="34">
        <f t="shared" si="45"/>
        <v>8.3283249999999993E-3</v>
      </c>
      <c r="H2396">
        <f t="shared" si="46"/>
        <v>-1190006.01</v>
      </c>
      <c r="I2396" t="str">
        <f t="shared" si="47"/>
        <v>Not Achieved</v>
      </c>
    </row>
    <row r="2397" spans="1:9" x14ac:dyDescent="0.25">
      <c r="A2397" t="s">
        <v>606</v>
      </c>
      <c r="B2397">
        <v>2025</v>
      </c>
      <c r="C2397" t="s">
        <v>9235</v>
      </c>
      <c r="D2397" s="83">
        <v>1200000</v>
      </c>
      <c r="E2397" s="83">
        <v>2202.14</v>
      </c>
      <c r="G2397" s="34">
        <f t="shared" si="45"/>
        <v>1.8351166666666667E-3</v>
      </c>
      <c r="H2397">
        <f t="shared" si="46"/>
        <v>-1197797.8600000001</v>
      </c>
      <c r="I2397" t="str">
        <f t="shared" si="47"/>
        <v>Not Achieved</v>
      </c>
    </row>
    <row r="2398" spans="1:9" x14ac:dyDescent="0.25">
      <c r="A2398" t="s">
        <v>606</v>
      </c>
      <c r="B2398">
        <v>2025</v>
      </c>
      <c r="C2398" t="s">
        <v>9236</v>
      </c>
      <c r="D2398" s="83">
        <v>1200000</v>
      </c>
      <c r="E2398" s="83">
        <v>2088.69</v>
      </c>
      <c r="G2398" s="34">
        <f t="shared" si="45"/>
        <v>1.7405750000000001E-3</v>
      </c>
      <c r="H2398">
        <f t="shared" si="46"/>
        <v>-1197911.31</v>
      </c>
      <c r="I2398" t="str">
        <f t="shared" si="47"/>
        <v>Not Achieved</v>
      </c>
    </row>
    <row r="2399" spans="1:9" x14ac:dyDescent="0.25">
      <c r="A2399" t="s">
        <v>175</v>
      </c>
      <c r="B2399">
        <v>2024</v>
      </c>
      <c r="C2399" t="s">
        <v>9226</v>
      </c>
      <c r="D2399" s="83">
        <v>1500000</v>
      </c>
      <c r="E2399" s="83">
        <v>6313.38</v>
      </c>
      <c r="G2399" s="34">
        <f t="shared" si="45"/>
        <v>4.2089199999999997E-3</v>
      </c>
      <c r="H2399">
        <f t="shared" si="46"/>
        <v>-1493686.62</v>
      </c>
      <c r="I2399" t="str">
        <f t="shared" si="47"/>
        <v>Not Achieved</v>
      </c>
    </row>
    <row r="2400" spans="1:9" x14ac:dyDescent="0.25">
      <c r="A2400" t="s">
        <v>175</v>
      </c>
      <c r="B2400">
        <v>2024</v>
      </c>
      <c r="C2400" t="s">
        <v>9227</v>
      </c>
      <c r="D2400" s="83">
        <v>1500000</v>
      </c>
      <c r="E2400" s="83">
        <v>638.19000000000005</v>
      </c>
      <c r="G2400" s="34">
        <f t="shared" si="45"/>
        <v>4.2546000000000006E-4</v>
      </c>
      <c r="H2400">
        <f t="shared" si="46"/>
        <v>-1499361.81</v>
      </c>
      <c r="I2400" t="str">
        <f t="shared" si="47"/>
        <v>Not Achieved</v>
      </c>
    </row>
    <row r="2401" spans="1:9" x14ac:dyDescent="0.25">
      <c r="A2401" t="s">
        <v>175</v>
      </c>
      <c r="B2401">
        <v>2024</v>
      </c>
      <c r="C2401" t="s">
        <v>9228</v>
      </c>
      <c r="D2401" s="83">
        <v>1500000</v>
      </c>
      <c r="E2401" s="83">
        <v>21621.380000000005</v>
      </c>
      <c r="G2401" s="34">
        <f t="shared" si="45"/>
        <v>1.4414253333333337E-2</v>
      </c>
      <c r="H2401">
        <f t="shared" si="46"/>
        <v>-1478378.62</v>
      </c>
      <c r="I2401" t="str">
        <f t="shared" si="47"/>
        <v>Not Achieved</v>
      </c>
    </row>
    <row r="2402" spans="1:9" x14ac:dyDescent="0.25">
      <c r="A2402" t="s">
        <v>175</v>
      </c>
      <c r="B2402">
        <v>2024</v>
      </c>
      <c r="C2402" t="s">
        <v>9229</v>
      </c>
      <c r="D2402" s="83">
        <v>1500000</v>
      </c>
      <c r="E2402" s="83">
        <v>0</v>
      </c>
      <c r="G2402" s="34">
        <f t="shared" si="45"/>
        <v>0</v>
      </c>
      <c r="H2402">
        <f t="shared" si="46"/>
        <v>-1500000</v>
      </c>
      <c r="I2402" t="str">
        <f t="shared" si="47"/>
        <v>Not Achieved</v>
      </c>
    </row>
    <row r="2403" spans="1:9" x14ac:dyDescent="0.25">
      <c r="A2403" t="s">
        <v>175</v>
      </c>
      <c r="B2403">
        <v>2024</v>
      </c>
      <c r="C2403" t="s">
        <v>9232</v>
      </c>
      <c r="D2403" s="83">
        <v>1500000</v>
      </c>
      <c r="E2403" s="83">
        <v>22251.309999999998</v>
      </c>
      <c r="G2403" s="34">
        <f t="shared" si="45"/>
        <v>1.4834206666666665E-2</v>
      </c>
      <c r="H2403">
        <f t="shared" si="46"/>
        <v>-1477748.69</v>
      </c>
      <c r="I2403" t="str">
        <f t="shared" si="47"/>
        <v>Not Achieved</v>
      </c>
    </row>
    <row r="2404" spans="1:9" x14ac:dyDescent="0.25">
      <c r="A2404" t="s">
        <v>175</v>
      </c>
      <c r="B2404">
        <v>2024</v>
      </c>
      <c r="C2404" t="s">
        <v>9233</v>
      </c>
      <c r="D2404" s="83">
        <v>1500000</v>
      </c>
      <c r="E2404" s="83">
        <v>15437.72</v>
      </c>
      <c r="G2404" s="34">
        <f t="shared" si="45"/>
        <v>1.0291813333333334E-2</v>
      </c>
      <c r="H2404">
        <f t="shared" si="46"/>
        <v>-1484562.28</v>
      </c>
      <c r="I2404" t="str">
        <f t="shared" si="47"/>
        <v>Not Achieved</v>
      </c>
    </row>
    <row r="2405" spans="1:9" x14ac:dyDescent="0.25">
      <c r="A2405" t="s">
        <v>175</v>
      </c>
      <c r="B2405">
        <v>2024</v>
      </c>
      <c r="C2405" t="s">
        <v>9234</v>
      </c>
      <c r="D2405" s="83">
        <v>1500000</v>
      </c>
      <c r="E2405" s="83">
        <v>13129.74</v>
      </c>
      <c r="G2405" s="34">
        <f t="shared" si="45"/>
        <v>8.7531599999999994E-3</v>
      </c>
      <c r="H2405">
        <f t="shared" si="46"/>
        <v>-1486870.26</v>
      </c>
      <c r="I2405" t="str">
        <f t="shared" si="47"/>
        <v>Not Achieved</v>
      </c>
    </row>
    <row r="2406" spans="1:9" x14ac:dyDescent="0.25">
      <c r="A2406" t="s">
        <v>175</v>
      </c>
      <c r="B2406">
        <v>2025</v>
      </c>
      <c r="C2406" t="s">
        <v>9236</v>
      </c>
      <c r="D2406" s="83">
        <v>1500000</v>
      </c>
      <c r="E2406" s="83">
        <v>2335.31</v>
      </c>
      <c r="G2406" s="34">
        <f t="shared" si="45"/>
        <v>1.5568733333333332E-3</v>
      </c>
      <c r="H2406">
        <f t="shared" si="46"/>
        <v>-1497664.69</v>
      </c>
      <c r="I2406" t="str">
        <f t="shared" si="47"/>
        <v>Not Achieved</v>
      </c>
    </row>
    <row r="2407" spans="1:9" x14ac:dyDescent="0.25">
      <c r="A2407" t="s">
        <v>175</v>
      </c>
      <c r="B2407">
        <v>2025</v>
      </c>
      <c r="C2407" t="s">
        <v>9237</v>
      </c>
      <c r="D2407" s="83">
        <v>1500000</v>
      </c>
      <c r="E2407" s="83">
        <v>11247.3</v>
      </c>
      <c r="G2407" s="34">
        <f t="shared" si="45"/>
        <v>7.4981999999999991E-3</v>
      </c>
      <c r="H2407">
        <f t="shared" si="46"/>
        <v>-1488752.7</v>
      </c>
      <c r="I2407" t="str">
        <f t="shared" si="47"/>
        <v>Not Achieved</v>
      </c>
    </row>
    <row r="2408" spans="1:9" x14ac:dyDescent="0.25">
      <c r="A2408" t="s">
        <v>364</v>
      </c>
      <c r="B2408">
        <v>2024</v>
      </c>
      <c r="C2408" t="s">
        <v>9226</v>
      </c>
      <c r="D2408" s="83">
        <v>2500000</v>
      </c>
      <c r="E2408" s="83">
        <v>1990.4099999999999</v>
      </c>
      <c r="G2408" s="34">
        <f t="shared" si="45"/>
        <v>7.9616399999999992E-4</v>
      </c>
      <c r="H2408">
        <f t="shared" si="46"/>
        <v>-2498009.59</v>
      </c>
      <c r="I2408" t="str">
        <f t="shared" si="47"/>
        <v>Not Achieved</v>
      </c>
    </row>
    <row r="2409" spans="1:9" x14ac:dyDescent="0.25">
      <c r="A2409" t="s">
        <v>364</v>
      </c>
      <c r="B2409">
        <v>2024</v>
      </c>
      <c r="C2409" t="s">
        <v>9227</v>
      </c>
      <c r="D2409" s="83">
        <v>2500000</v>
      </c>
      <c r="E2409" s="83">
        <v>8180.57</v>
      </c>
      <c r="G2409" s="34">
        <f t="shared" si="45"/>
        <v>3.2722279999999999E-3</v>
      </c>
      <c r="H2409">
        <f t="shared" si="46"/>
        <v>-2491819.4300000002</v>
      </c>
      <c r="I2409" t="str">
        <f t="shared" si="47"/>
        <v>Not Achieved</v>
      </c>
    </row>
    <row r="2410" spans="1:9" x14ac:dyDescent="0.25">
      <c r="A2410" t="s">
        <v>364</v>
      </c>
      <c r="B2410">
        <v>2024</v>
      </c>
      <c r="C2410" t="s">
        <v>9228</v>
      </c>
      <c r="D2410" s="83">
        <v>2500000</v>
      </c>
      <c r="E2410" s="83">
        <v>1272.23</v>
      </c>
      <c r="G2410" s="34">
        <f t="shared" si="45"/>
        <v>5.0889200000000005E-4</v>
      </c>
      <c r="H2410">
        <f t="shared" si="46"/>
        <v>-2498727.77</v>
      </c>
      <c r="I2410" t="str">
        <f t="shared" si="47"/>
        <v>Not Achieved</v>
      </c>
    </row>
    <row r="2411" spans="1:9" x14ac:dyDescent="0.25">
      <c r="A2411" t="s">
        <v>364</v>
      </c>
      <c r="B2411">
        <v>2024</v>
      </c>
      <c r="C2411" t="s">
        <v>9229</v>
      </c>
      <c r="D2411" s="83">
        <v>2500000</v>
      </c>
      <c r="E2411" s="83">
        <v>872.4</v>
      </c>
      <c r="G2411" s="34">
        <f t="shared" si="45"/>
        <v>3.4895999999999999E-4</v>
      </c>
      <c r="H2411">
        <f t="shared" si="46"/>
        <v>-2499127.6</v>
      </c>
      <c r="I2411" t="str">
        <f t="shared" si="47"/>
        <v>Not Achieved</v>
      </c>
    </row>
    <row r="2412" spans="1:9" x14ac:dyDescent="0.25">
      <c r="A2412" t="s">
        <v>364</v>
      </c>
      <c r="B2412">
        <v>2024</v>
      </c>
      <c r="C2412" t="s">
        <v>9230</v>
      </c>
      <c r="D2412" s="83">
        <v>2500000</v>
      </c>
      <c r="E2412" s="83">
        <v>23569.48</v>
      </c>
      <c r="G2412" s="34">
        <f t="shared" si="45"/>
        <v>9.4277919999999991E-3</v>
      </c>
      <c r="H2412">
        <f t="shared" si="46"/>
        <v>-2476430.52</v>
      </c>
      <c r="I2412" t="str">
        <f t="shared" si="47"/>
        <v>Not Achieved</v>
      </c>
    </row>
    <row r="2413" spans="1:9" x14ac:dyDescent="0.25">
      <c r="A2413" t="s">
        <v>364</v>
      </c>
      <c r="B2413">
        <v>2024</v>
      </c>
      <c r="C2413" t="s">
        <v>9231</v>
      </c>
      <c r="D2413" s="83">
        <v>2500000</v>
      </c>
      <c r="E2413" s="83">
        <v>33214.28</v>
      </c>
      <c r="G2413" s="34">
        <f t="shared" si="45"/>
        <v>1.3285712E-2</v>
      </c>
      <c r="H2413">
        <f t="shared" si="46"/>
        <v>-2466785.7200000002</v>
      </c>
      <c r="I2413" t="str">
        <f t="shared" si="47"/>
        <v>Not Achieved</v>
      </c>
    </row>
    <row r="2414" spans="1:9" x14ac:dyDescent="0.25">
      <c r="A2414" t="s">
        <v>364</v>
      </c>
      <c r="B2414">
        <v>2024</v>
      </c>
      <c r="C2414" t="s">
        <v>9232</v>
      </c>
      <c r="D2414" s="83">
        <v>2500000</v>
      </c>
      <c r="E2414" s="83">
        <v>1034.07</v>
      </c>
      <c r="G2414" s="34">
        <f t="shared" si="45"/>
        <v>4.1362799999999998E-4</v>
      </c>
      <c r="H2414">
        <f t="shared" si="46"/>
        <v>-2498965.9300000002</v>
      </c>
      <c r="I2414" t="str">
        <f t="shared" si="47"/>
        <v>Not Achieved</v>
      </c>
    </row>
    <row r="2415" spans="1:9" x14ac:dyDescent="0.25">
      <c r="A2415" t="s">
        <v>364</v>
      </c>
      <c r="B2415">
        <v>2024</v>
      </c>
      <c r="C2415" t="s">
        <v>9233</v>
      </c>
      <c r="D2415" s="83">
        <v>2500000</v>
      </c>
      <c r="E2415" s="83">
        <v>8414.15</v>
      </c>
      <c r="G2415" s="34">
        <f t="shared" si="45"/>
        <v>3.3656599999999999E-3</v>
      </c>
      <c r="H2415">
        <f t="shared" si="46"/>
        <v>-2491585.85</v>
      </c>
      <c r="I2415" t="str">
        <f t="shared" si="47"/>
        <v>Not Achieved</v>
      </c>
    </row>
    <row r="2416" spans="1:9" x14ac:dyDescent="0.25">
      <c r="A2416" t="s">
        <v>364</v>
      </c>
      <c r="B2416">
        <v>2024</v>
      </c>
      <c r="C2416" t="s">
        <v>9234</v>
      </c>
      <c r="D2416" s="83">
        <v>2500000</v>
      </c>
      <c r="E2416" s="83">
        <v>13839.529999999999</v>
      </c>
      <c r="G2416" s="34">
        <f t="shared" si="45"/>
        <v>5.5358119999999993E-3</v>
      </c>
      <c r="H2416">
        <f t="shared" si="46"/>
        <v>-2486160.4700000002</v>
      </c>
      <c r="I2416" t="str">
        <f t="shared" si="47"/>
        <v>Not Achieved</v>
      </c>
    </row>
    <row r="2417" spans="1:9" x14ac:dyDescent="0.25">
      <c r="A2417" t="s">
        <v>364</v>
      </c>
      <c r="B2417">
        <v>2025</v>
      </c>
      <c r="C2417" t="s">
        <v>9235</v>
      </c>
      <c r="D2417" s="83">
        <v>2500000</v>
      </c>
      <c r="E2417" s="83">
        <v>2920.3</v>
      </c>
      <c r="G2417" s="34">
        <f t="shared" si="45"/>
        <v>1.1681200000000001E-3</v>
      </c>
      <c r="H2417">
        <f t="shared" si="46"/>
        <v>-2497079.7000000002</v>
      </c>
      <c r="I2417" t="str">
        <f t="shared" si="47"/>
        <v>Not Achieved</v>
      </c>
    </row>
    <row r="2418" spans="1:9" x14ac:dyDescent="0.25">
      <c r="A2418" t="s">
        <v>364</v>
      </c>
      <c r="B2418">
        <v>2025</v>
      </c>
      <c r="C2418" t="s">
        <v>9237</v>
      </c>
      <c r="D2418" s="83">
        <v>2500000</v>
      </c>
      <c r="E2418" s="83">
        <v>6898.99</v>
      </c>
      <c r="G2418" s="34">
        <f t="shared" si="45"/>
        <v>2.759596E-3</v>
      </c>
      <c r="H2418">
        <f t="shared" si="46"/>
        <v>-2493101.0099999998</v>
      </c>
      <c r="I2418" t="str">
        <f t="shared" si="47"/>
        <v>Not Achieved</v>
      </c>
    </row>
    <row r="2419" spans="1:9" x14ac:dyDescent="0.25">
      <c r="A2419" t="s">
        <v>258</v>
      </c>
      <c r="B2419">
        <v>2024</v>
      </c>
      <c r="C2419" t="s">
        <v>9226</v>
      </c>
      <c r="D2419" s="83">
        <v>1200000</v>
      </c>
      <c r="E2419" s="83">
        <v>14023.06</v>
      </c>
      <c r="G2419" s="34">
        <f t="shared" si="45"/>
        <v>1.1685883333333332E-2</v>
      </c>
      <c r="H2419">
        <f t="shared" si="46"/>
        <v>-1185976.94</v>
      </c>
      <c r="I2419" t="str">
        <f t="shared" si="47"/>
        <v>Not Achieved</v>
      </c>
    </row>
    <row r="2420" spans="1:9" x14ac:dyDescent="0.25">
      <c r="A2420" t="s">
        <v>258</v>
      </c>
      <c r="B2420">
        <v>2024</v>
      </c>
      <c r="C2420" t="s">
        <v>9227</v>
      </c>
      <c r="D2420" s="83">
        <v>1200000</v>
      </c>
      <c r="E2420" s="83">
        <v>1976.1</v>
      </c>
      <c r="G2420" s="34">
        <f t="shared" si="45"/>
        <v>1.64675E-3</v>
      </c>
      <c r="H2420">
        <f t="shared" si="46"/>
        <v>-1198023.8999999999</v>
      </c>
      <c r="I2420" t="str">
        <f t="shared" si="47"/>
        <v>Not Achieved</v>
      </c>
    </row>
    <row r="2421" spans="1:9" x14ac:dyDescent="0.25">
      <c r="A2421" t="s">
        <v>258</v>
      </c>
      <c r="B2421">
        <v>2024</v>
      </c>
      <c r="C2421" t="s">
        <v>9228</v>
      </c>
      <c r="D2421" s="83">
        <v>1200000</v>
      </c>
      <c r="E2421" s="83">
        <v>6161.43</v>
      </c>
      <c r="G2421" s="34">
        <f t="shared" si="45"/>
        <v>5.134525E-3</v>
      </c>
      <c r="H2421">
        <f t="shared" si="46"/>
        <v>-1193838.57</v>
      </c>
      <c r="I2421" t="str">
        <f t="shared" si="47"/>
        <v>Not Achieved</v>
      </c>
    </row>
    <row r="2422" spans="1:9" x14ac:dyDescent="0.25">
      <c r="A2422" t="s">
        <v>258</v>
      </c>
      <c r="B2422">
        <v>2024</v>
      </c>
      <c r="C2422" t="s">
        <v>9229</v>
      </c>
      <c r="D2422" s="83">
        <v>1200000</v>
      </c>
      <c r="E2422" s="83">
        <v>6045.46</v>
      </c>
      <c r="G2422" s="34">
        <f t="shared" si="45"/>
        <v>5.0378833333333331E-3</v>
      </c>
      <c r="H2422">
        <f t="shared" si="46"/>
        <v>-1193954.54</v>
      </c>
      <c r="I2422" t="str">
        <f t="shared" si="47"/>
        <v>Not Achieved</v>
      </c>
    </row>
    <row r="2423" spans="1:9" x14ac:dyDescent="0.25">
      <c r="A2423" t="s">
        <v>258</v>
      </c>
      <c r="B2423">
        <v>2024</v>
      </c>
      <c r="C2423" t="s">
        <v>9230</v>
      </c>
      <c r="D2423" s="83">
        <v>1200000</v>
      </c>
      <c r="E2423" s="83">
        <v>1786.34</v>
      </c>
      <c r="G2423" s="34">
        <f t="shared" si="45"/>
        <v>1.4886166666666666E-3</v>
      </c>
      <c r="H2423">
        <f t="shared" si="46"/>
        <v>-1198213.6599999999</v>
      </c>
      <c r="I2423" t="str">
        <f t="shared" si="47"/>
        <v>Not Achieved</v>
      </c>
    </row>
    <row r="2424" spans="1:9" x14ac:dyDescent="0.25">
      <c r="A2424" t="s">
        <v>258</v>
      </c>
      <c r="B2424">
        <v>2024</v>
      </c>
      <c r="C2424" t="s">
        <v>9231</v>
      </c>
      <c r="D2424" s="83">
        <v>1200000</v>
      </c>
      <c r="E2424" s="83">
        <v>12695.79</v>
      </c>
      <c r="G2424" s="34">
        <f t="shared" si="45"/>
        <v>1.0579825000000001E-2</v>
      </c>
      <c r="H2424">
        <f t="shared" si="46"/>
        <v>-1187304.21</v>
      </c>
      <c r="I2424" t="str">
        <f t="shared" si="47"/>
        <v>Not Achieved</v>
      </c>
    </row>
    <row r="2425" spans="1:9" x14ac:dyDescent="0.25">
      <c r="A2425" t="s">
        <v>258</v>
      </c>
      <c r="B2425">
        <v>2024</v>
      </c>
      <c r="C2425" t="s">
        <v>9232</v>
      </c>
      <c r="D2425" s="83">
        <v>1200000</v>
      </c>
      <c r="E2425" s="83">
        <v>10519.97</v>
      </c>
      <c r="G2425" s="34">
        <f t="shared" si="45"/>
        <v>8.7666416666666667E-3</v>
      </c>
      <c r="H2425">
        <f t="shared" si="46"/>
        <v>-1189480.03</v>
      </c>
      <c r="I2425" t="str">
        <f t="shared" si="47"/>
        <v>Not Achieved</v>
      </c>
    </row>
    <row r="2426" spans="1:9" x14ac:dyDescent="0.25">
      <c r="A2426" t="s">
        <v>258</v>
      </c>
      <c r="B2426">
        <v>2024</v>
      </c>
      <c r="C2426" t="s">
        <v>9233</v>
      </c>
      <c r="D2426" s="83">
        <v>1200000</v>
      </c>
      <c r="E2426" s="83">
        <v>20655.93</v>
      </c>
      <c r="G2426" s="34">
        <f t="shared" si="45"/>
        <v>1.7213275E-2</v>
      </c>
      <c r="H2426">
        <f t="shared" si="46"/>
        <v>-1179344.07</v>
      </c>
      <c r="I2426" t="str">
        <f t="shared" si="47"/>
        <v>Not Achieved</v>
      </c>
    </row>
    <row r="2427" spans="1:9" x14ac:dyDescent="0.25">
      <c r="A2427" t="s">
        <v>258</v>
      </c>
      <c r="B2427">
        <v>2025</v>
      </c>
      <c r="C2427" t="s">
        <v>9235</v>
      </c>
      <c r="D2427" s="83">
        <v>1200000</v>
      </c>
      <c r="E2427" s="83">
        <v>24332.53</v>
      </c>
      <c r="G2427" s="34">
        <f t="shared" si="45"/>
        <v>2.0277108333333332E-2</v>
      </c>
      <c r="H2427">
        <f t="shared" si="46"/>
        <v>-1175667.47</v>
      </c>
      <c r="I2427" t="str">
        <f t="shared" si="47"/>
        <v>Not Achieved</v>
      </c>
    </row>
    <row r="2428" spans="1:9" x14ac:dyDescent="0.25">
      <c r="A2428" t="s">
        <v>258</v>
      </c>
      <c r="B2428">
        <v>2025</v>
      </c>
      <c r="C2428" t="s">
        <v>9236</v>
      </c>
      <c r="D2428" s="83">
        <v>1200000</v>
      </c>
      <c r="E2428" s="83">
        <v>3500.61</v>
      </c>
      <c r="G2428" s="34">
        <f t="shared" si="45"/>
        <v>2.9171750000000001E-3</v>
      </c>
      <c r="H2428">
        <f t="shared" si="46"/>
        <v>-1196499.3899999999</v>
      </c>
      <c r="I2428" t="str">
        <f t="shared" si="47"/>
        <v>Not Achieved</v>
      </c>
    </row>
    <row r="2429" spans="1:9" x14ac:dyDescent="0.25">
      <c r="A2429" t="s">
        <v>258</v>
      </c>
      <c r="B2429">
        <v>2025</v>
      </c>
      <c r="C2429" t="s">
        <v>9237</v>
      </c>
      <c r="D2429" s="83">
        <v>1200000</v>
      </c>
      <c r="E2429" s="83">
        <v>15676.71</v>
      </c>
      <c r="G2429" s="34">
        <f t="shared" si="45"/>
        <v>1.3063924999999999E-2</v>
      </c>
      <c r="H2429">
        <f t="shared" si="46"/>
        <v>-1184323.29</v>
      </c>
      <c r="I2429" t="str">
        <f t="shared" si="47"/>
        <v>Not Achieved</v>
      </c>
    </row>
    <row r="2430" spans="1:9" x14ac:dyDescent="0.25">
      <c r="A2430" t="s">
        <v>33</v>
      </c>
      <c r="B2430">
        <v>2024</v>
      </c>
      <c r="C2430" t="s">
        <v>9226</v>
      </c>
      <c r="D2430" s="83">
        <v>1000000</v>
      </c>
      <c r="E2430" s="83">
        <v>1520.3400000000001</v>
      </c>
      <c r="G2430" s="34">
        <f t="shared" si="45"/>
        <v>1.5203400000000002E-3</v>
      </c>
      <c r="H2430">
        <f t="shared" si="46"/>
        <v>-998479.66</v>
      </c>
      <c r="I2430" t="str">
        <f t="shared" si="47"/>
        <v>Not Achieved</v>
      </c>
    </row>
    <row r="2431" spans="1:9" x14ac:dyDescent="0.25">
      <c r="A2431" t="s">
        <v>33</v>
      </c>
      <c r="B2431">
        <v>2024</v>
      </c>
      <c r="C2431" t="s">
        <v>9227</v>
      </c>
      <c r="D2431" s="83">
        <v>1000000</v>
      </c>
      <c r="E2431" s="83">
        <v>7648.08</v>
      </c>
      <c r="G2431" s="34">
        <f t="shared" si="45"/>
        <v>7.6480799999999998E-3</v>
      </c>
      <c r="H2431">
        <f t="shared" si="46"/>
        <v>-992351.92</v>
      </c>
      <c r="I2431" t="str">
        <f t="shared" si="47"/>
        <v>Not Achieved</v>
      </c>
    </row>
    <row r="2432" spans="1:9" x14ac:dyDescent="0.25">
      <c r="A2432" t="s">
        <v>33</v>
      </c>
      <c r="B2432">
        <v>2024</v>
      </c>
      <c r="C2432" t="s">
        <v>9228</v>
      </c>
      <c r="D2432" s="83">
        <v>1000000</v>
      </c>
      <c r="E2432" s="83">
        <v>11548.150000000001</v>
      </c>
      <c r="G2432" s="34">
        <f t="shared" si="45"/>
        <v>1.1548150000000002E-2</v>
      </c>
      <c r="H2432">
        <f t="shared" si="46"/>
        <v>-988451.85</v>
      </c>
      <c r="I2432" t="str">
        <f t="shared" si="47"/>
        <v>Not Achieved</v>
      </c>
    </row>
    <row r="2433" spans="1:9" x14ac:dyDescent="0.25">
      <c r="A2433" t="s">
        <v>33</v>
      </c>
      <c r="B2433">
        <v>2024</v>
      </c>
      <c r="C2433" t="s">
        <v>9229</v>
      </c>
      <c r="D2433" s="83">
        <v>1000000</v>
      </c>
      <c r="E2433" s="83">
        <v>2251.1000000000004</v>
      </c>
      <c r="G2433" s="34">
        <f t="shared" si="45"/>
        <v>2.2511000000000002E-3</v>
      </c>
      <c r="H2433">
        <f t="shared" si="46"/>
        <v>-997748.9</v>
      </c>
      <c r="I2433" t="str">
        <f t="shared" si="47"/>
        <v>Not Achieved</v>
      </c>
    </row>
    <row r="2434" spans="1:9" x14ac:dyDescent="0.25">
      <c r="A2434" t="s">
        <v>33</v>
      </c>
      <c r="B2434">
        <v>2024</v>
      </c>
      <c r="C2434" t="s">
        <v>9230</v>
      </c>
      <c r="D2434" s="83">
        <v>1000000</v>
      </c>
      <c r="E2434" s="83">
        <v>10528.09</v>
      </c>
      <c r="G2434" s="34">
        <f t="shared" ref="G2434:G2497" si="48">E2434/D2434</f>
        <v>1.052809E-2</v>
      </c>
      <c r="H2434">
        <f t="shared" ref="H2434:H2497" si="49">E2434-D2434</f>
        <v>-989471.91</v>
      </c>
      <c r="I2434" t="str">
        <f t="shared" ref="I2434:I2497" si="50">IF(H2434&gt;=0,"Achieved","Not Achieved")</f>
        <v>Not Achieved</v>
      </c>
    </row>
    <row r="2435" spans="1:9" x14ac:dyDescent="0.25">
      <c r="A2435" t="s">
        <v>33</v>
      </c>
      <c r="B2435">
        <v>2024</v>
      </c>
      <c r="C2435" t="s">
        <v>9231</v>
      </c>
      <c r="D2435" s="83">
        <v>1000000</v>
      </c>
      <c r="E2435" s="83">
        <v>1238.23</v>
      </c>
      <c r="G2435" s="34">
        <f t="shared" si="48"/>
        <v>1.2382300000000001E-3</v>
      </c>
      <c r="H2435">
        <f t="shared" si="49"/>
        <v>-998761.77</v>
      </c>
      <c r="I2435" t="str">
        <f t="shared" si="50"/>
        <v>Not Achieved</v>
      </c>
    </row>
    <row r="2436" spans="1:9" x14ac:dyDescent="0.25">
      <c r="A2436" t="s">
        <v>33</v>
      </c>
      <c r="B2436">
        <v>2024</v>
      </c>
      <c r="C2436" t="s">
        <v>9232</v>
      </c>
      <c r="D2436" s="83">
        <v>1000000</v>
      </c>
      <c r="E2436" s="83">
        <v>13711.24</v>
      </c>
      <c r="G2436" s="34">
        <f t="shared" si="48"/>
        <v>1.371124E-2</v>
      </c>
      <c r="H2436">
        <f t="shared" si="49"/>
        <v>-986288.76</v>
      </c>
      <c r="I2436" t="str">
        <f t="shared" si="50"/>
        <v>Not Achieved</v>
      </c>
    </row>
    <row r="2437" spans="1:9" x14ac:dyDescent="0.25">
      <c r="A2437" t="s">
        <v>33</v>
      </c>
      <c r="B2437">
        <v>2024</v>
      </c>
      <c r="C2437" t="s">
        <v>9233</v>
      </c>
      <c r="D2437" s="83">
        <v>1000000</v>
      </c>
      <c r="E2437" s="83">
        <v>31000.07</v>
      </c>
      <c r="G2437" s="34">
        <f t="shared" si="48"/>
        <v>3.1000070000000001E-2</v>
      </c>
      <c r="H2437">
        <f t="shared" si="49"/>
        <v>-968999.93</v>
      </c>
      <c r="I2437" t="str">
        <f t="shared" si="50"/>
        <v>Not Achieved</v>
      </c>
    </row>
    <row r="2438" spans="1:9" x14ac:dyDescent="0.25">
      <c r="A2438" t="s">
        <v>33</v>
      </c>
      <c r="B2438">
        <v>2024</v>
      </c>
      <c r="C2438" t="s">
        <v>9234</v>
      </c>
      <c r="D2438" s="83">
        <v>1000000</v>
      </c>
      <c r="E2438" s="83">
        <v>3951.6799999999994</v>
      </c>
      <c r="G2438" s="34">
        <f t="shared" si="48"/>
        <v>3.9516799999999991E-3</v>
      </c>
      <c r="H2438">
        <f t="shared" si="49"/>
        <v>-996048.32</v>
      </c>
      <c r="I2438" t="str">
        <f t="shared" si="50"/>
        <v>Not Achieved</v>
      </c>
    </row>
    <row r="2439" spans="1:9" x14ac:dyDescent="0.25">
      <c r="A2439" t="s">
        <v>33</v>
      </c>
      <c r="B2439">
        <v>2025</v>
      </c>
      <c r="C2439" t="s">
        <v>9236</v>
      </c>
      <c r="D2439" s="83">
        <v>1000000</v>
      </c>
      <c r="E2439" s="83">
        <v>1678.24</v>
      </c>
      <c r="G2439" s="34">
        <f t="shared" si="48"/>
        <v>1.6782400000000001E-3</v>
      </c>
      <c r="H2439">
        <f t="shared" si="49"/>
        <v>-998321.76</v>
      </c>
      <c r="I2439" t="str">
        <f t="shared" si="50"/>
        <v>Not Achieved</v>
      </c>
    </row>
    <row r="2440" spans="1:9" x14ac:dyDescent="0.25">
      <c r="A2440" t="s">
        <v>253</v>
      </c>
      <c r="B2440">
        <v>2024</v>
      </c>
      <c r="C2440" t="s">
        <v>9226</v>
      </c>
      <c r="D2440" s="83">
        <v>2500000</v>
      </c>
      <c r="E2440" s="83">
        <v>8620.11</v>
      </c>
      <c r="G2440" s="34">
        <f t="shared" si="48"/>
        <v>3.4480440000000004E-3</v>
      </c>
      <c r="H2440">
        <f t="shared" si="49"/>
        <v>-2491379.89</v>
      </c>
      <c r="I2440" t="str">
        <f t="shared" si="50"/>
        <v>Not Achieved</v>
      </c>
    </row>
    <row r="2441" spans="1:9" x14ac:dyDescent="0.25">
      <c r="A2441" t="s">
        <v>253</v>
      </c>
      <c r="B2441">
        <v>2024</v>
      </c>
      <c r="C2441" t="s">
        <v>9227</v>
      </c>
      <c r="D2441" s="83">
        <v>2500000</v>
      </c>
      <c r="E2441" s="83">
        <v>835.84</v>
      </c>
      <c r="G2441" s="34">
        <f t="shared" si="48"/>
        <v>3.3433600000000002E-4</v>
      </c>
      <c r="H2441">
        <f t="shared" si="49"/>
        <v>-2499164.1600000001</v>
      </c>
      <c r="I2441" t="str">
        <f t="shared" si="50"/>
        <v>Not Achieved</v>
      </c>
    </row>
    <row r="2442" spans="1:9" x14ac:dyDescent="0.25">
      <c r="A2442" t="s">
        <v>253</v>
      </c>
      <c r="B2442">
        <v>2024</v>
      </c>
      <c r="C2442" t="s">
        <v>9228</v>
      </c>
      <c r="D2442" s="83">
        <v>2500000</v>
      </c>
      <c r="E2442" s="83">
        <v>7926.86</v>
      </c>
      <c r="G2442" s="34">
        <f t="shared" si="48"/>
        <v>3.1707440000000001E-3</v>
      </c>
      <c r="H2442">
        <f t="shared" si="49"/>
        <v>-2492073.14</v>
      </c>
      <c r="I2442" t="str">
        <f t="shared" si="50"/>
        <v>Not Achieved</v>
      </c>
    </row>
    <row r="2443" spans="1:9" x14ac:dyDescent="0.25">
      <c r="A2443" t="s">
        <v>253</v>
      </c>
      <c r="B2443">
        <v>2024</v>
      </c>
      <c r="C2443" t="s">
        <v>9229</v>
      </c>
      <c r="D2443" s="83">
        <v>2500000</v>
      </c>
      <c r="E2443" s="83">
        <v>654.44000000000005</v>
      </c>
      <c r="G2443" s="34">
        <f t="shared" si="48"/>
        <v>2.6177600000000002E-4</v>
      </c>
      <c r="H2443">
        <f t="shared" si="49"/>
        <v>-2499345.56</v>
      </c>
      <c r="I2443" t="str">
        <f t="shared" si="50"/>
        <v>Not Achieved</v>
      </c>
    </row>
    <row r="2444" spans="1:9" x14ac:dyDescent="0.25">
      <c r="A2444" t="s">
        <v>253</v>
      </c>
      <c r="B2444">
        <v>2024</v>
      </c>
      <c r="C2444" t="s">
        <v>9230</v>
      </c>
      <c r="D2444" s="83">
        <v>2500000</v>
      </c>
      <c r="E2444" s="83">
        <v>7350.08</v>
      </c>
      <c r="G2444" s="34">
        <f t="shared" si="48"/>
        <v>2.940032E-3</v>
      </c>
      <c r="H2444">
        <f t="shared" si="49"/>
        <v>-2492649.92</v>
      </c>
      <c r="I2444" t="str">
        <f t="shared" si="50"/>
        <v>Not Achieved</v>
      </c>
    </row>
    <row r="2445" spans="1:9" x14ac:dyDescent="0.25">
      <c r="A2445" t="s">
        <v>253</v>
      </c>
      <c r="B2445">
        <v>2024</v>
      </c>
      <c r="C2445" t="s">
        <v>9231</v>
      </c>
      <c r="D2445" s="83">
        <v>2500000</v>
      </c>
      <c r="E2445" s="83">
        <v>24034.54</v>
      </c>
      <c r="G2445" s="34">
        <f t="shared" si="48"/>
        <v>9.6138160000000007E-3</v>
      </c>
      <c r="H2445">
        <f t="shared" si="49"/>
        <v>-2475965.46</v>
      </c>
      <c r="I2445" t="str">
        <f t="shared" si="50"/>
        <v>Not Achieved</v>
      </c>
    </row>
    <row r="2446" spans="1:9" x14ac:dyDescent="0.25">
      <c r="A2446" t="s">
        <v>253</v>
      </c>
      <c r="B2446">
        <v>2024</v>
      </c>
      <c r="C2446" t="s">
        <v>9232</v>
      </c>
      <c r="D2446" s="83">
        <v>2500000</v>
      </c>
      <c r="E2446" s="83">
        <v>10132.130000000001</v>
      </c>
      <c r="G2446" s="34">
        <f t="shared" si="48"/>
        <v>4.052852E-3</v>
      </c>
      <c r="H2446">
        <f t="shared" si="49"/>
        <v>-2489867.87</v>
      </c>
      <c r="I2446" t="str">
        <f t="shared" si="50"/>
        <v>Not Achieved</v>
      </c>
    </row>
    <row r="2447" spans="1:9" x14ac:dyDescent="0.25">
      <c r="A2447" t="s">
        <v>253</v>
      </c>
      <c r="B2447">
        <v>2024</v>
      </c>
      <c r="C2447" t="s">
        <v>9233</v>
      </c>
      <c r="D2447" s="83">
        <v>2500000</v>
      </c>
      <c r="E2447" s="83">
        <v>3299.97</v>
      </c>
      <c r="G2447" s="34">
        <f t="shared" si="48"/>
        <v>1.319988E-3</v>
      </c>
      <c r="H2447">
        <f t="shared" si="49"/>
        <v>-2496700.0299999998</v>
      </c>
      <c r="I2447" t="str">
        <f t="shared" si="50"/>
        <v>Not Achieved</v>
      </c>
    </row>
    <row r="2448" spans="1:9" x14ac:dyDescent="0.25">
      <c r="A2448" t="s">
        <v>253</v>
      </c>
      <c r="B2448">
        <v>2024</v>
      </c>
      <c r="C2448" t="s">
        <v>9234</v>
      </c>
      <c r="D2448" s="83">
        <v>2500000</v>
      </c>
      <c r="E2448" s="83">
        <v>9597.23</v>
      </c>
      <c r="G2448" s="34">
        <f t="shared" si="48"/>
        <v>3.838892E-3</v>
      </c>
      <c r="H2448">
        <f t="shared" si="49"/>
        <v>-2490402.77</v>
      </c>
      <c r="I2448" t="str">
        <f t="shared" si="50"/>
        <v>Not Achieved</v>
      </c>
    </row>
    <row r="2449" spans="1:9" x14ac:dyDescent="0.25">
      <c r="A2449" t="s">
        <v>253</v>
      </c>
      <c r="B2449">
        <v>2025</v>
      </c>
      <c r="C2449" t="s">
        <v>9236</v>
      </c>
      <c r="D2449" s="83">
        <v>2500000</v>
      </c>
      <c r="E2449" s="83">
        <v>2362.06</v>
      </c>
      <c r="G2449" s="34">
        <f t="shared" si="48"/>
        <v>9.4482399999999992E-4</v>
      </c>
      <c r="H2449">
        <f t="shared" si="49"/>
        <v>-2497637.94</v>
      </c>
      <c r="I2449" t="str">
        <f t="shared" si="50"/>
        <v>Not Achieved</v>
      </c>
    </row>
    <row r="2450" spans="1:9" x14ac:dyDescent="0.25">
      <c r="A2450" t="s">
        <v>253</v>
      </c>
      <c r="B2450">
        <v>2025</v>
      </c>
      <c r="C2450" t="s">
        <v>9237</v>
      </c>
      <c r="D2450" s="83">
        <v>2500000</v>
      </c>
      <c r="E2450" s="83">
        <v>3654.48</v>
      </c>
      <c r="G2450" s="34">
        <f t="shared" si="48"/>
        <v>1.461792E-3</v>
      </c>
      <c r="H2450">
        <f t="shared" si="49"/>
        <v>-2496345.52</v>
      </c>
      <c r="I2450" t="str">
        <f t="shared" si="50"/>
        <v>Not Achieved</v>
      </c>
    </row>
    <row r="2451" spans="1:9" x14ac:dyDescent="0.25">
      <c r="A2451" t="s">
        <v>399</v>
      </c>
      <c r="B2451">
        <v>2024</v>
      </c>
      <c r="C2451" t="s">
        <v>9226</v>
      </c>
      <c r="D2451" s="83">
        <v>1200000</v>
      </c>
      <c r="E2451" s="83">
        <v>15798.309999999998</v>
      </c>
      <c r="G2451" s="34">
        <f t="shared" si="48"/>
        <v>1.3165258333333331E-2</v>
      </c>
      <c r="H2451">
        <f t="shared" si="49"/>
        <v>-1184201.69</v>
      </c>
      <c r="I2451" t="str">
        <f t="shared" si="50"/>
        <v>Not Achieved</v>
      </c>
    </row>
    <row r="2452" spans="1:9" x14ac:dyDescent="0.25">
      <c r="A2452" t="s">
        <v>399</v>
      </c>
      <c r="B2452">
        <v>2024</v>
      </c>
      <c r="C2452" t="s">
        <v>9227</v>
      </c>
      <c r="D2452" s="83">
        <v>1200000</v>
      </c>
      <c r="E2452" s="83">
        <v>3659.82</v>
      </c>
      <c r="G2452" s="34">
        <f t="shared" si="48"/>
        <v>3.0498500000000002E-3</v>
      </c>
      <c r="H2452">
        <f t="shared" si="49"/>
        <v>-1196340.18</v>
      </c>
      <c r="I2452" t="str">
        <f t="shared" si="50"/>
        <v>Not Achieved</v>
      </c>
    </row>
    <row r="2453" spans="1:9" x14ac:dyDescent="0.25">
      <c r="A2453" t="s">
        <v>399</v>
      </c>
      <c r="B2453">
        <v>2024</v>
      </c>
      <c r="C2453" t="s">
        <v>9228</v>
      </c>
      <c r="D2453" s="83">
        <v>1200000</v>
      </c>
      <c r="E2453" s="83">
        <v>1116.06</v>
      </c>
      <c r="G2453" s="34">
        <f t="shared" si="48"/>
        <v>9.3004999999999997E-4</v>
      </c>
      <c r="H2453">
        <f t="shared" si="49"/>
        <v>-1198883.94</v>
      </c>
      <c r="I2453" t="str">
        <f t="shared" si="50"/>
        <v>Not Achieved</v>
      </c>
    </row>
    <row r="2454" spans="1:9" x14ac:dyDescent="0.25">
      <c r="A2454" t="s">
        <v>399</v>
      </c>
      <c r="B2454">
        <v>2024</v>
      </c>
      <c r="C2454" t="s">
        <v>9229</v>
      </c>
      <c r="D2454" s="83">
        <v>1200000</v>
      </c>
      <c r="E2454" s="83">
        <v>13269.189999999999</v>
      </c>
      <c r="G2454" s="34">
        <f t="shared" si="48"/>
        <v>1.1057658333333333E-2</v>
      </c>
      <c r="H2454">
        <f t="shared" si="49"/>
        <v>-1186730.81</v>
      </c>
      <c r="I2454" t="str">
        <f t="shared" si="50"/>
        <v>Not Achieved</v>
      </c>
    </row>
    <row r="2455" spans="1:9" x14ac:dyDescent="0.25">
      <c r="A2455" t="s">
        <v>399</v>
      </c>
      <c r="B2455">
        <v>2024</v>
      </c>
      <c r="C2455" t="s">
        <v>9230</v>
      </c>
      <c r="D2455" s="83">
        <v>1200000</v>
      </c>
      <c r="E2455" s="83">
        <v>2477.33</v>
      </c>
      <c r="G2455" s="34">
        <f t="shared" si="48"/>
        <v>2.0644416666666665E-3</v>
      </c>
      <c r="H2455">
        <f t="shared" si="49"/>
        <v>-1197522.67</v>
      </c>
      <c r="I2455" t="str">
        <f t="shared" si="50"/>
        <v>Not Achieved</v>
      </c>
    </row>
    <row r="2456" spans="1:9" x14ac:dyDescent="0.25">
      <c r="A2456" t="s">
        <v>399</v>
      </c>
      <c r="B2456">
        <v>2024</v>
      </c>
      <c r="C2456" t="s">
        <v>9231</v>
      </c>
      <c r="D2456" s="83">
        <v>1200000</v>
      </c>
      <c r="E2456" s="83">
        <v>6129.18</v>
      </c>
      <c r="G2456" s="34">
        <f t="shared" si="48"/>
        <v>5.10765E-3</v>
      </c>
      <c r="H2456">
        <f t="shared" si="49"/>
        <v>-1193870.82</v>
      </c>
      <c r="I2456" t="str">
        <f t="shared" si="50"/>
        <v>Not Achieved</v>
      </c>
    </row>
    <row r="2457" spans="1:9" x14ac:dyDescent="0.25">
      <c r="A2457" t="s">
        <v>399</v>
      </c>
      <c r="B2457">
        <v>2024</v>
      </c>
      <c r="C2457" t="s">
        <v>9232</v>
      </c>
      <c r="D2457" s="83">
        <v>1200000</v>
      </c>
      <c r="E2457" s="83">
        <v>21836.2</v>
      </c>
      <c r="G2457" s="34">
        <f t="shared" si="48"/>
        <v>1.8196833333333332E-2</v>
      </c>
      <c r="H2457">
        <f t="shared" si="49"/>
        <v>-1178163.8</v>
      </c>
      <c r="I2457" t="str">
        <f t="shared" si="50"/>
        <v>Not Achieved</v>
      </c>
    </row>
    <row r="2458" spans="1:9" x14ac:dyDescent="0.25">
      <c r="A2458" t="s">
        <v>399</v>
      </c>
      <c r="B2458">
        <v>2024</v>
      </c>
      <c r="C2458" t="s">
        <v>9233</v>
      </c>
      <c r="D2458" s="83">
        <v>1200000</v>
      </c>
      <c r="E2458" s="83">
        <v>10115.15</v>
      </c>
      <c r="G2458" s="34">
        <f t="shared" si="48"/>
        <v>8.4292916666666665E-3</v>
      </c>
      <c r="H2458">
        <f t="shared" si="49"/>
        <v>-1189884.8500000001</v>
      </c>
      <c r="I2458" t="str">
        <f t="shared" si="50"/>
        <v>Not Achieved</v>
      </c>
    </row>
    <row r="2459" spans="1:9" x14ac:dyDescent="0.25">
      <c r="A2459" t="s">
        <v>399</v>
      </c>
      <c r="B2459">
        <v>2024</v>
      </c>
      <c r="C2459" t="s">
        <v>9234</v>
      </c>
      <c r="D2459" s="83">
        <v>1200000</v>
      </c>
      <c r="E2459" s="83">
        <v>2341.3200000000002</v>
      </c>
      <c r="G2459" s="34">
        <f t="shared" si="48"/>
        <v>1.9511000000000001E-3</v>
      </c>
      <c r="H2459">
        <f t="shared" si="49"/>
        <v>-1197658.68</v>
      </c>
      <c r="I2459" t="str">
        <f t="shared" si="50"/>
        <v>Not Achieved</v>
      </c>
    </row>
    <row r="2460" spans="1:9" x14ac:dyDescent="0.25">
      <c r="A2460" t="s">
        <v>399</v>
      </c>
      <c r="B2460">
        <v>2025</v>
      </c>
      <c r="C2460" t="s">
        <v>9235</v>
      </c>
      <c r="D2460" s="83">
        <v>1200000</v>
      </c>
      <c r="E2460" s="83">
        <v>1470.61</v>
      </c>
      <c r="G2460" s="34">
        <f t="shared" si="48"/>
        <v>1.2255083333333333E-3</v>
      </c>
      <c r="H2460">
        <f t="shared" si="49"/>
        <v>-1198529.3899999999</v>
      </c>
      <c r="I2460" t="str">
        <f t="shared" si="50"/>
        <v>Not Achieved</v>
      </c>
    </row>
    <row r="2461" spans="1:9" x14ac:dyDescent="0.25">
      <c r="A2461" t="s">
        <v>399</v>
      </c>
      <c r="B2461">
        <v>2025</v>
      </c>
      <c r="C2461" t="s">
        <v>9236</v>
      </c>
      <c r="D2461" s="83">
        <v>1200000</v>
      </c>
      <c r="E2461" s="83">
        <v>11934.94</v>
      </c>
      <c r="G2461" s="34">
        <f t="shared" si="48"/>
        <v>9.9457833333333346E-3</v>
      </c>
      <c r="H2461">
        <f t="shared" si="49"/>
        <v>-1188065.06</v>
      </c>
      <c r="I2461" t="str">
        <f t="shared" si="50"/>
        <v>Not Achieved</v>
      </c>
    </row>
    <row r="2462" spans="1:9" x14ac:dyDescent="0.25">
      <c r="A2462" t="s">
        <v>399</v>
      </c>
      <c r="B2462">
        <v>2025</v>
      </c>
      <c r="C2462" t="s">
        <v>9237</v>
      </c>
      <c r="D2462" s="83">
        <v>1200000</v>
      </c>
      <c r="E2462" s="83">
        <v>5772.31</v>
      </c>
      <c r="G2462" s="34">
        <f t="shared" si="48"/>
        <v>4.8102583333333336E-3</v>
      </c>
      <c r="H2462">
        <f t="shared" si="49"/>
        <v>-1194227.69</v>
      </c>
      <c r="I2462" t="str">
        <f t="shared" si="50"/>
        <v>Not Achieved</v>
      </c>
    </row>
    <row r="2463" spans="1:9" x14ac:dyDescent="0.25">
      <c r="A2463" t="s">
        <v>893</v>
      </c>
      <c r="B2463">
        <v>2024</v>
      </c>
      <c r="C2463" t="s">
        <v>9226</v>
      </c>
      <c r="D2463" s="83">
        <v>2500000</v>
      </c>
      <c r="E2463" s="83">
        <v>2514.0500000000002</v>
      </c>
      <c r="G2463" s="34">
        <f t="shared" si="48"/>
        <v>1.00562E-3</v>
      </c>
      <c r="H2463">
        <f t="shared" si="49"/>
        <v>-2497485.9500000002</v>
      </c>
      <c r="I2463" t="str">
        <f t="shared" si="50"/>
        <v>Not Achieved</v>
      </c>
    </row>
    <row r="2464" spans="1:9" x14ac:dyDescent="0.25">
      <c r="A2464" t="s">
        <v>893</v>
      </c>
      <c r="B2464">
        <v>2024</v>
      </c>
      <c r="C2464" t="s">
        <v>9227</v>
      </c>
      <c r="D2464" s="83">
        <v>2500000</v>
      </c>
      <c r="E2464" s="83">
        <v>7258.67</v>
      </c>
      <c r="G2464" s="34">
        <f t="shared" si="48"/>
        <v>2.9034680000000002E-3</v>
      </c>
      <c r="H2464">
        <f t="shared" si="49"/>
        <v>-2492741.33</v>
      </c>
      <c r="I2464" t="str">
        <f t="shared" si="50"/>
        <v>Not Achieved</v>
      </c>
    </row>
    <row r="2465" spans="1:9" x14ac:dyDescent="0.25">
      <c r="A2465" t="s">
        <v>893</v>
      </c>
      <c r="B2465">
        <v>2024</v>
      </c>
      <c r="C2465" t="s">
        <v>9228</v>
      </c>
      <c r="D2465" s="83">
        <v>2500000</v>
      </c>
      <c r="E2465" s="83">
        <v>2084.25</v>
      </c>
      <c r="G2465" s="34">
        <f t="shared" si="48"/>
        <v>8.3370000000000004E-4</v>
      </c>
      <c r="H2465">
        <f t="shared" si="49"/>
        <v>-2497915.75</v>
      </c>
      <c r="I2465" t="str">
        <f t="shared" si="50"/>
        <v>Not Achieved</v>
      </c>
    </row>
    <row r="2466" spans="1:9" x14ac:dyDescent="0.25">
      <c r="A2466" t="s">
        <v>893</v>
      </c>
      <c r="B2466">
        <v>2024</v>
      </c>
      <c r="C2466" t="s">
        <v>9229</v>
      </c>
      <c r="D2466" s="83">
        <v>2500000</v>
      </c>
      <c r="E2466" s="83">
        <v>1242.17</v>
      </c>
      <c r="G2466" s="34">
        <f t="shared" si="48"/>
        <v>4.9686800000000003E-4</v>
      </c>
      <c r="H2466">
        <f t="shared" si="49"/>
        <v>-2498757.83</v>
      </c>
      <c r="I2466" t="str">
        <f t="shared" si="50"/>
        <v>Not Achieved</v>
      </c>
    </row>
    <row r="2467" spans="1:9" x14ac:dyDescent="0.25">
      <c r="A2467" t="s">
        <v>893</v>
      </c>
      <c r="B2467">
        <v>2024</v>
      </c>
      <c r="C2467" t="s">
        <v>9230</v>
      </c>
      <c r="D2467" s="83">
        <v>2500000</v>
      </c>
      <c r="E2467" s="83">
        <v>22708</v>
      </c>
      <c r="G2467" s="34">
        <f t="shared" si="48"/>
        <v>9.0831999999999996E-3</v>
      </c>
      <c r="H2467">
        <f t="shared" si="49"/>
        <v>-2477292</v>
      </c>
      <c r="I2467" t="str">
        <f t="shared" si="50"/>
        <v>Not Achieved</v>
      </c>
    </row>
    <row r="2468" spans="1:9" x14ac:dyDescent="0.25">
      <c r="A2468" t="s">
        <v>893</v>
      </c>
      <c r="B2468">
        <v>2024</v>
      </c>
      <c r="C2468" t="s">
        <v>9231</v>
      </c>
      <c r="D2468" s="83">
        <v>2500000</v>
      </c>
      <c r="E2468" s="83">
        <v>6703.1399999999994</v>
      </c>
      <c r="G2468" s="34">
        <f t="shared" si="48"/>
        <v>2.6812559999999999E-3</v>
      </c>
      <c r="H2468">
        <f t="shared" si="49"/>
        <v>-2493296.86</v>
      </c>
      <c r="I2468" t="str">
        <f t="shared" si="50"/>
        <v>Not Achieved</v>
      </c>
    </row>
    <row r="2469" spans="1:9" x14ac:dyDescent="0.25">
      <c r="A2469" t="s">
        <v>893</v>
      </c>
      <c r="B2469">
        <v>2024</v>
      </c>
      <c r="C2469" t="s">
        <v>9232</v>
      </c>
      <c r="D2469" s="83">
        <v>2500000</v>
      </c>
      <c r="E2469" s="83">
        <v>30839.57</v>
      </c>
      <c r="G2469" s="34">
        <f t="shared" si="48"/>
        <v>1.2335828E-2</v>
      </c>
      <c r="H2469">
        <f t="shared" si="49"/>
        <v>-2469160.4300000002</v>
      </c>
      <c r="I2469" t="str">
        <f t="shared" si="50"/>
        <v>Not Achieved</v>
      </c>
    </row>
    <row r="2470" spans="1:9" x14ac:dyDescent="0.25">
      <c r="A2470" t="s">
        <v>893</v>
      </c>
      <c r="B2470">
        <v>2024</v>
      </c>
      <c r="C2470" t="s">
        <v>9233</v>
      </c>
      <c r="D2470" s="83">
        <v>2500000</v>
      </c>
      <c r="E2470" s="83">
        <v>17903.03</v>
      </c>
      <c r="G2470" s="34">
        <f t="shared" si="48"/>
        <v>7.1612119999999993E-3</v>
      </c>
      <c r="H2470">
        <f t="shared" si="49"/>
        <v>-2482096.9700000002</v>
      </c>
      <c r="I2470" t="str">
        <f t="shared" si="50"/>
        <v>Not Achieved</v>
      </c>
    </row>
    <row r="2471" spans="1:9" x14ac:dyDescent="0.25">
      <c r="A2471" t="s">
        <v>893</v>
      </c>
      <c r="B2471">
        <v>2024</v>
      </c>
      <c r="C2471" t="s">
        <v>9234</v>
      </c>
      <c r="D2471" s="83">
        <v>2500000</v>
      </c>
      <c r="E2471" s="83">
        <v>8728.9</v>
      </c>
      <c r="G2471" s="34">
        <f t="shared" si="48"/>
        <v>3.4915599999999999E-3</v>
      </c>
      <c r="H2471">
        <f t="shared" si="49"/>
        <v>-2491271.1</v>
      </c>
      <c r="I2471" t="str">
        <f t="shared" si="50"/>
        <v>Not Achieved</v>
      </c>
    </row>
    <row r="2472" spans="1:9" x14ac:dyDescent="0.25">
      <c r="A2472" t="s">
        <v>893</v>
      </c>
      <c r="B2472">
        <v>2025</v>
      </c>
      <c r="C2472" t="s">
        <v>9236</v>
      </c>
      <c r="D2472" s="83">
        <v>2500000</v>
      </c>
      <c r="E2472" s="83">
        <v>6072.05</v>
      </c>
      <c r="G2472" s="34">
        <f t="shared" si="48"/>
        <v>2.4288199999999999E-3</v>
      </c>
      <c r="H2472">
        <f t="shared" si="49"/>
        <v>-2493927.9500000002</v>
      </c>
      <c r="I2472" t="str">
        <f t="shared" si="50"/>
        <v>Not Achieved</v>
      </c>
    </row>
    <row r="2473" spans="1:9" x14ac:dyDescent="0.25">
      <c r="A2473" t="s">
        <v>1716</v>
      </c>
      <c r="B2473">
        <v>2024</v>
      </c>
      <c r="C2473" t="s">
        <v>9226</v>
      </c>
      <c r="D2473" s="83">
        <v>2500000</v>
      </c>
      <c r="E2473" s="83">
        <v>5119.1100000000006</v>
      </c>
      <c r="G2473" s="34">
        <f t="shared" si="48"/>
        <v>2.0476440000000004E-3</v>
      </c>
      <c r="H2473">
        <f t="shared" si="49"/>
        <v>-2494880.89</v>
      </c>
      <c r="I2473" t="str">
        <f t="shared" si="50"/>
        <v>Not Achieved</v>
      </c>
    </row>
    <row r="2474" spans="1:9" x14ac:dyDescent="0.25">
      <c r="A2474" t="s">
        <v>1716</v>
      </c>
      <c r="B2474">
        <v>2024</v>
      </c>
      <c r="C2474" t="s">
        <v>9227</v>
      </c>
      <c r="D2474" s="83">
        <v>2500000</v>
      </c>
      <c r="E2474" s="83">
        <v>531.09</v>
      </c>
      <c r="G2474" s="34">
        <f t="shared" si="48"/>
        <v>2.1243600000000001E-4</v>
      </c>
      <c r="H2474">
        <f t="shared" si="49"/>
        <v>-2499468.91</v>
      </c>
      <c r="I2474" t="str">
        <f t="shared" si="50"/>
        <v>Not Achieved</v>
      </c>
    </row>
    <row r="2475" spans="1:9" x14ac:dyDescent="0.25">
      <c r="A2475" t="s">
        <v>1716</v>
      </c>
      <c r="B2475">
        <v>2024</v>
      </c>
      <c r="C2475" t="s">
        <v>9229</v>
      </c>
      <c r="D2475" s="83">
        <v>2500000</v>
      </c>
      <c r="E2475" s="83">
        <v>1751.77</v>
      </c>
      <c r="G2475" s="34">
        <f t="shared" si="48"/>
        <v>7.0070799999999997E-4</v>
      </c>
      <c r="H2475">
        <f t="shared" si="49"/>
        <v>-2498248.23</v>
      </c>
      <c r="I2475" t="str">
        <f t="shared" si="50"/>
        <v>Not Achieved</v>
      </c>
    </row>
    <row r="2476" spans="1:9" x14ac:dyDescent="0.25">
      <c r="A2476" t="s">
        <v>1716</v>
      </c>
      <c r="B2476">
        <v>2024</v>
      </c>
      <c r="C2476" t="s">
        <v>9230</v>
      </c>
      <c r="D2476" s="83">
        <v>2500000</v>
      </c>
      <c r="E2476" s="83">
        <v>29710.31</v>
      </c>
      <c r="G2476" s="34">
        <f t="shared" si="48"/>
        <v>1.1884124000000001E-2</v>
      </c>
      <c r="H2476">
        <f t="shared" si="49"/>
        <v>-2470289.69</v>
      </c>
      <c r="I2476" t="str">
        <f t="shared" si="50"/>
        <v>Not Achieved</v>
      </c>
    </row>
    <row r="2477" spans="1:9" x14ac:dyDescent="0.25">
      <c r="A2477" t="s">
        <v>1716</v>
      </c>
      <c r="B2477">
        <v>2024</v>
      </c>
      <c r="C2477" t="s">
        <v>9231</v>
      </c>
      <c r="D2477" s="83">
        <v>2500000</v>
      </c>
      <c r="E2477" s="83">
        <v>495.13</v>
      </c>
      <c r="G2477" s="34">
        <f t="shared" si="48"/>
        <v>1.9805199999999999E-4</v>
      </c>
      <c r="H2477">
        <f t="shared" si="49"/>
        <v>-2499504.87</v>
      </c>
      <c r="I2477" t="str">
        <f t="shared" si="50"/>
        <v>Not Achieved</v>
      </c>
    </row>
    <row r="2478" spans="1:9" x14ac:dyDescent="0.25">
      <c r="A2478" t="s">
        <v>1716</v>
      </c>
      <c r="B2478">
        <v>2024</v>
      </c>
      <c r="C2478" t="s">
        <v>9232</v>
      </c>
      <c r="D2478" s="83">
        <v>2500000</v>
      </c>
      <c r="E2478" s="83">
        <v>21699.86</v>
      </c>
      <c r="G2478" s="34">
        <f t="shared" si="48"/>
        <v>8.6799440000000002E-3</v>
      </c>
      <c r="H2478">
        <f t="shared" si="49"/>
        <v>-2478300.14</v>
      </c>
      <c r="I2478" t="str">
        <f t="shared" si="50"/>
        <v>Not Achieved</v>
      </c>
    </row>
    <row r="2479" spans="1:9" x14ac:dyDescent="0.25">
      <c r="A2479" t="s">
        <v>1716</v>
      </c>
      <c r="B2479">
        <v>2024</v>
      </c>
      <c r="C2479" t="s">
        <v>9233</v>
      </c>
      <c r="D2479" s="83">
        <v>2500000</v>
      </c>
      <c r="E2479" s="83">
        <v>1141.32</v>
      </c>
      <c r="G2479" s="34">
        <f t="shared" si="48"/>
        <v>4.5652799999999999E-4</v>
      </c>
      <c r="H2479">
        <f t="shared" si="49"/>
        <v>-2498858.6800000002</v>
      </c>
      <c r="I2479" t="str">
        <f t="shared" si="50"/>
        <v>Not Achieved</v>
      </c>
    </row>
    <row r="2480" spans="1:9" x14ac:dyDescent="0.25">
      <c r="A2480" t="s">
        <v>1716</v>
      </c>
      <c r="B2480">
        <v>2024</v>
      </c>
      <c r="C2480" t="s">
        <v>9234</v>
      </c>
      <c r="D2480" s="83">
        <v>2500000</v>
      </c>
      <c r="E2480" s="83">
        <v>3623.7</v>
      </c>
      <c r="G2480" s="34">
        <f t="shared" si="48"/>
        <v>1.44948E-3</v>
      </c>
      <c r="H2480">
        <f t="shared" si="49"/>
        <v>-2496376.2999999998</v>
      </c>
      <c r="I2480" t="str">
        <f t="shared" si="50"/>
        <v>Not Achieved</v>
      </c>
    </row>
    <row r="2481" spans="1:9" x14ac:dyDescent="0.25">
      <c r="A2481" t="s">
        <v>1716</v>
      </c>
      <c r="B2481">
        <v>2025</v>
      </c>
      <c r="C2481" t="s">
        <v>9236</v>
      </c>
      <c r="D2481" s="83">
        <v>2500000</v>
      </c>
      <c r="E2481" s="83">
        <v>4061.1</v>
      </c>
      <c r="G2481" s="34">
        <f t="shared" si="48"/>
        <v>1.62444E-3</v>
      </c>
      <c r="H2481">
        <f t="shared" si="49"/>
        <v>-2495938.9</v>
      </c>
      <c r="I2481" t="str">
        <f t="shared" si="50"/>
        <v>Not Achieved</v>
      </c>
    </row>
    <row r="2482" spans="1:9" x14ac:dyDescent="0.25">
      <c r="A2482" t="s">
        <v>1716</v>
      </c>
      <c r="B2482">
        <v>2025</v>
      </c>
      <c r="C2482" t="s">
        <v>9237</v>
      </c>
      <c r="D2482" s="83">
        <v>2500000</v>
      </c>
      <c r="E2482" s="83">
        <v>2083.44</v>
      </c>
      <c r="G2482" s="34">
        <f t="shared" si="48"/>
        <v>8.3337600000000004E-4</v>
      </c>
      <c r="H2482">
        <f t="shared" si="49"/>
        <v>-2497916.56</v>
      </c>
      <c r="I2482" t="str">
        <f t="shared" si="50"/>
        <v>Not Achieved</v>
      </c>
    </row>
    <row r="2483" spans="1:9" x14ac:dyDescent="0.25">
      <c r="A2483" t="s">
        <v>914</v>
      </c>
      <c r="B2483">
        <v>2024</v>
      </c>
      <c r="C2483" t="s">
        <v>9226</v>
      </c>
      <c r="D2483" s="83">
        <v>1500000</v>
      </c>
      <c r="E2483" s="83">
        <v>10427.459999999999</v>
      </c>
      <c r="G2483" s="34">
        <f t="shared" si="48"/>
        <v>6.9516399999999994E-3</v>
      </c>
      <c r="H2483">
        <f t="shared" si="49"/>
        <v>-1489572.54</v>
      </c>
      <c r="I2483" t="str">
        <f t="shared" si="50"/>
        <v>Not Achieved</v>
      </c>
    </row>
    <row r="2484" spans="1:9" x14ac:dyDescent="0.25">
      <c r="A2484" t="s">
        <v>914</v>
      </c>
      <c r="B2484">
        <v>2024</v>
      </c>
      <c r="C2484" t="s">
        <v>9227</v>
      </c>
      <c r="D2484" s="83">
        <v>1500000</v>
      </c>
      <c r="E2484" s="83">
        <v>4318.3999999999996</v>
      </c>
      <c r="G2484" s="34">
        <f t="shared" si="48"/>
        <v>2.8789333333333329E-3</v>
      </c>
      <c r="H2484">
        <f t="shared" si="49"/>
        <v>-1495681.6</v>
      </c>
      <c r="I2484" t="str">
        <f t="shared" si="50"/>
        <v>Not Achieved</v>
      </c>
    </row>
    <row r="2485" spans="1:9" x14ac:dyDescent="0.25">
      <c r="A2485" t="s">
        <v>914</v>
      </c>
      <c r="B2485">
        <v>2024</v>
      </c>
      <c r="C2485" t="s">
        <v>9228</v>
      </c>
      <c r="D2485" s="83">
        <v>1500000</v>
      </c>
      <c r="E2485" s="83">
        <v>3013.76</v>
      </c>
      <c r="G2485" s="34">
        <f t="shared" si="48"/>
        <v>2.0091733333333335E-3</v>
      </c>
      <c r="H2485">
        <f t="shared" si="49"/>
        <v>-1496986.24</v>
      </c>
      <c r="I2485" t="str">
        <f t="shared" si="50"/>
        <v>Not Achieved</v>
      </c>
    </row>
    <row r="2486" spans="1:9" x14ac:dyDescent="0.25">
      <c r="A2486" t="s">
        <v>914</v>
      </c>
      <c r="B2486">
        <v>2024</v>
      </c>
      <c r="C2486" t="s">
        <v>9229</v>
      </c>
      <c r="D2486" s="83">
        <v>1500000</v>
      </c>
      <c r="E2486" s="83">
        <v>14490.390000000001</v>
      </c>
      <c r="G2486" s="34">
        <f t="shared" si="48"/>
        <v>9.6602600000000004E-3</v>
      </c>
      <c r="H2486">
        <f t="shared" si="49"/>
        <v>-1485509.61</v>
      </c>
      <c r="I2486" t="str">
        <f t="shared" si="50"/>
        <v>Not Achieved</v>
      </c>
    </row>
    <row r="2487" spans="1:9" x14ac:dyDescent="0.25">
      <c r="A2487" t="s">
        <v>914</v>
      </c>
      <c r="B2487">
        <v>2024</v>
      </c>
      <c r="C2487" t="s">
        <v>9230</v>
      </c>
      <c r="D2487" s="83">
        <v>1500000</v>
      </c>
      <c r="E2487" s="83">
        <v>8336.15</v>
      </c>
      <c r="G2487" s="34">
        <f t="shared" si="48"/>
        <v>5.5574333333333328E-3</v>
      </c>
      <c r="H2487">
        <f t="shared" si="49"/>
        <v>-1491663.85</v>
      </c>
      <c r="I2487" t="str">
        <f t="shared" si="50"/>
        <v>Not Achieved</v>
      </c>
    </row>
    <row r="2488" spans="1:9" x14ac:dyDescent="0.25">
      <c r="A2488" t="s">
        <v>914</v>
      </c>
      <c r="B2488">
        <v>2024</v>
      </c>
      <c r="C2488" t="s">
        <v>9231</v>
      </c>
      <c r="D2488" s="83">
        <v>1500000</v>
      </c>
      <c r="E2488" s="83">
        <v>13183.73</v>
      </c>
      <c r="G2488" s="34">
        <f t="shared" si="48"/>
        <v>8.7891533333333324E-3</v>
      </c>
      <c r="H2488">
        <f t="shared" si="49"/>
        <v>-1486816.27</v>
      </c>
      <c r="I2488" t="str">
        <f t="shared" si="50"/>
        <v>Not Achieved</v>
      </c>
    </row>
    <row r="2489" spans="1:9" x14ac:dyDescent="0.25">
      <c r="A2489" t="s">
        <v>914</v>
      </c>
      <c r="B2489">
        <v>2024</v>
      </c>
      <c r="C2489" t="s">
        <v>9232</v>
      </c>
      <c r="D2489" s="83">
        <v>1500000</v>
      </c>
      <c r="E2489" s="83">
        <v>14133.339999999998</v>
      </c>
      <c r="G2489" s="34">
        <f t="shared" si="48"/>
        <v>9.4222266666666651E-3</v>
      </c>
      <c r="H2489">
        <f t="shared" si="49"/>
        <v>-1485866.66</v>
      </c>
      <c r="I2489" t="str">
        <f t="shared" si="50"/>
        <v>Not Achieved</v>
      </c>
    </row>
    <row r="2490" spans="1:9" x14ac:dyDescent="0.25">
      <c r="A2490" t="s">
        <v>914</v>
      </c>
      <c r="B2490">
        <v>2024</v>
      </c>
      <c r="C2490" t="s">
        <v>9233</v>
      </c>
      <c r="D2490" s="83">
        <v>1500000</v>
      </c>
      <c r="E2490" s="83">
        <v>7617.95</v>
      </c>
      <c r="G2490" s="34">
        <f t="shared" si="48"/>
        <v>5.0786333333333331E-3</v>
      </c>
      <c r="H2490">
        <f t="shared" si="49"/>
        <v>-1492382.05</v>
      </c>
      <c r="I2490" t="str">
        <f t="shared" si="50"/>
        <v>Not Achieved</v>
      </c>
    </row>
    <row r="2491" spans="1:9" x14ac:dyDescent="0.25">
      <c r="A2491" t="s">
        <v>914</v>
      </c>
      <c r="B2491">
        <v>2024</v>
      </c>
      <c r="C2491" t="s">
        <v>9234</v>
      </c>
      <c r="D2491" s="83">
        <v>1500000</v>
      </c>
      <c r="E2491" s="83">
        <v>6672.6</v>
      </c>
      <c r="G2491" s="34">
        <f t="shared" si="48"/>
        <v>4.4483999999999999E-3</v>
      </c>
      <c r="H2491">
        <f t="shared" si="49"/>
        <v>-1493327.4</v>
      </c>
      <c r="I2491" t="str">
        <f t="shared" si="50"/>
        <v>Not Achieved</v>
      </c>
    </row>
    <row r="2492" spans="1:9" x14ac:dyDescent="0.25">
      <c r="A2492" t="s">
        <v>914</v>
      </c>
      <c r="B2492">
        <v>2025</v>
      </c>
      <c r="C2492" t="s">
        <v>9235</v>
      </c>
      <c r="D2492" s="83">
        <v>1500000</v>
      </c>
      <c r="E2492" s="83">
        <v>2634.1400000000003</v>
      </c>
      <c r="G2492" s="34">
        <f t="shared" si="48"/>
        <v>1.7560933333333336E-3</v>
      </c>
      <c r="H2492">
        <f t="shared" si="49"/>
        <v>-1497365.86</v>
      </c>
      <c r="I2492" t="str">
        <f t="shared" si="50"/>
        <v>Not Achieved</v>
      </c>
    </row>
    <row r="2493" spans="1:9" x14ac:dyDescent="0.25">
      <c r="A2493" t="s">
        <v>914</v>
      </c>
      <c r="B2493">
        <v>2025</v>
      </c>
      <c r="C2493" t="s">
        <v>9236</v>
      </c>
      <c r="D2493" s="83">
        <v>1500000</v>
      </c>
      <c r="E2493" s="83">
        <v>14679.6</v>
      </c>
      <c r="G2493" s="34">
        <f t="shared" si="48"/>
        <v>9.7864000000000007E-3</v>
      </c>
      <c r="H2493">
        <f t="shared" si="49"/>
        <v>-1485320.4</v>
      </c>
      <c r="I2493" t="str">
        <f t="shared" si="50"/>
        <v>Not Achieved</v>
      </c>
    </row>
    <row r="2494" spans="1:9" x14ac:dyDescent="0.25">
      <c r="A2494" t="s">
        <v>914</v>
      </c>
      <c r="B2494">
        <v>2025</v>
      </c>
      <c r="C2494" t="s">
        <v>9237</v>
      </c>
      <c r="D2494" s="83">
        <v>1500000</v>
      </c>
      <c r="E2494" s="83">
        <v>0</v>
      </c>
      <c r="G2494" s="34">
        <f t="shared" si="48"/>
        <v>0</v>
      </c>
      <c r="H2494">
        <f t="shared" si="49"/>
        <v>-1500000</v>
      </c>
      <c r="I2494" t="str">
        <f t="shared" si="50"/>
        <v>Not Achieved</v>
      </c>
    </row>
    <row r="2495" spans="1:9" x14ac:dyDescent="0.25">
      <c r="A2495" t="s">
        <v>236</v>
      </c>
      <c r="B2495">
        <v>2024</v>
      </c>
      <c r="C2495" t="s">
        <v>9226</v>
      </c>
      <c r="D2495" s="83">
        <v>2500000</v>
      </c>
      <c r="E2495" s="83">
        <v>4655.4800000000005</v>
      </c>
      <c r="G2495" s="34">
        <f t="shared" si="48"/>
        <v>1.8621920000000001E-3</v>
      </c>
      <c r="H2495">
        <f t="shared" si="49"/>
        <v>-2495344.52</v>
      </c>
      <c r="I2495" t="str">
        <f t="shared" si="50"/>
        <v>Not Achieved</v>
      </c>
    </row>
    <row r="2496" spans="1:9" x14ac:dyDescent="0.25">
      <c r="A2496" t="s">
        <v>236</v>
      </c>
      <c r="B2496">
        <v>2024</v>
      </c>
      <c r="C2496" t="s">
        <v>9228</v>
      </c>
      <c r="D2496" s="83">
        <v>2500000</v>
      </c>
      <c r="E2496" s="83">
        <v>8912.86</v>
      </c>
      <c r="G2496" s="34">
        <f t="shared" si="48"/>
        <v>3.5651440000000001E-3</v>
      </c>
      <c r="H2496">
        <f t="shared" si="49"/>
        <v>-2491087.14</v>
      </c>
      <c r="I2496" t="str">
        <f t="shared" si="50"/>
        <v>Not Achieved</v>
      </c>
    </row>
    <row r="2497" spans="1:9" x14ac:dyDescent="0.25">
      <c r="A2497" t="s">
        <v>236</v>
      </c>
      <c r="B2497">
        <v>2024</v>
      </c>
      <c r="C2497" t="s">
        <v>9229</v>
      </c>
      <c r="D2497" s="83">
        <v>2500000</v>
      </c>
      <c r="E2497" s="83">
        <v>3459.83</v>
      </c>
      <c r="G2497" s="34">
        <f t="shared" si="48"/>
        <v>1.383932E-3</v>
      </c>
      <c r="H2497">
        <f t="shared" si="49"/>
        <v>-2496540.17</v>
      </c>
      <c r="I2497" t="str">
        <f t="shared" si="50"/>
        <v>Not Achieved</v>
      </c>
    </row>
    <row r="2498" spans="1:9" x14ac:dyDescent="0.25">
      <c r="A2498" t="s">
        <v>236</v>
      </c>
      <c r="B2498">
        <v>2024</v>
      </c>
      <c r="C2498" t="s">
        <v>9230</v>
      </c>
      <c r="D2498" s="83">
        <v>2500000</v>
      </c>
      <c r="E2498" s="83">
        <v>4351.3900000000003</v>
      </c>
      <c r="G2498" s="34">
        <f t="shared" ref="G2498:G2561" si="51">E2498/D2498</f>
        <v>1.7405560000000001E-3</v>
      </c>
      <c r="H2498">
        <f t="shared" ref="H2498:H2561" si="52">E2498-D2498</f>
        <v>-2495648.61</v>
      </c>
      <c r="I2498" t="str">
        <f t="shared" ref="I2498:I2561" si="53">IF(H2498&gt;=0,"Achieved","Not Achieved")</f>
        <v>Not Achieved</v>
      </c>
    </row>
    <row r="2499" spans="1:9" x14ac:dyDescent="0.25">
      <c r="A2499" t="s">
        <v>236</v>
      </c>
      <c r="B2499">
        <v>2024</v>
      </c>
      <c r="C2499" t="s">
        <v>9231</v>
      </c>
      <c r="D2499" s="83">
        <v>2500000</v>
      </c>
      <c r="E2499" s="83">
        <v>12420.27</v>
      </c>
      <c r="G2499" s="34">
        <f t="shared" si="51"/>
        <v>4.9681080000000006E-3</v>
      </c>
      <c r="H2499">
        <f t="shared" si="52"/>
        <v>-2487579.73</v>
      </c>
      <c r="I2499" t="str">
        <f t="shared" si="53"/>
        <v>Not Achieved</v>
      </c>
    </row>
    <row r="2500" spans="1:9" x14ac:dyDescent="0.25">
      <c r="A2500" t="s">
        <v>236</v>
      </c>
      <c r="B2500">
        <v>2024</v>
      </c>
      <c r="C2500" t="s">
        <v>9232</v>
      </c>
      <c r="D2500" s="83">
        <v>2500000</v>
      </c>
      <c r="E2500" s="83">
        <v>18403.170000000002</v>
      </c>
      <c r="G2500" s="34">
        <f t="shared" si="51"/>
        <v>7.3612680000000007E-3</v>
      </c>
      <c r="H2500">
        <f t="shared" si="52"/>
        <v>-2481596.83</v>
      </c>
      <c r="I2500" t="str">
        <f t="shared" si="53"/>
        <v>Not Achieved</v>
      </c>
    </row>
    <row r="2501" spans="1:9" x14ac:dyDescent="0.25">
      <c r="A2501" t="s">
        <v>236</v>
      </c>
      <c r="B2501">
        <v>2024</v>
      </c>
      <c r="C2501" t="s">
        <v>9233</v>
      </c>
      <c r="D2501" s="83">
        <v>2500000</v>
      </c>
      <c r="E2501" s="83">
        <v>736.02</v>
      </c>
      <c r="G2501" s="34">
        <f t="shared" si="51"/>
        <v>2.9440800000000002E-4</v>
      </c>
      <c r="H2501">
        <f t="shared" si="52"/>
        <v>-2499263.98</v>
      </c>
      <c r="I2501" t="str">
        <f t="shared" si="53"/>
        <v>Not Achieved</v>
      </c>
    </row>
    <row r="2502" spans="1:9" x14ac:dyDescent="0.25">
      <c r="A2502" t="s">
        <v>236</v>
      </c>
      <c r="B2502">
        <v>2024</v>
      </c>
      <c r="C2502" t="s">
        <v>9234</v>
      </c>
      <c r="D2502" s="83">
        <v>2500000</v>
      </c>
      <c r="E2502" s="83">
        <v>5707.18</v>
      </c>
      <c r="G2502" s="34">
        <f t="shared" si="51"/>
        <v>2.282872E-3</v>
      </c>
      <c r="H2502">
        <f t="shared" si="52"/>
        <v>-2494292.8199999998</v>
      </c>
      <c r="I2502" t="str">
        <f t="shared" si="53"/>
        <v>Not Achieved</v>
      </c>
    </row>
    <row r="2503" spans="1:9" x14ac:dyDescent="0.25">
      <c r="A2503" t="s">
        <v>236</v>
      </c>
      <c r="B2503">
        <v>2025</v>
      </c>
      <c r="C2503" t="s">
        <v>9235</v>
      </c>
      <c r="D2503" s="83">
        <v>2500000</v>
      </c>
      <c r="E2503" s="83">
        <v>4331.38</v>
      </c>
      <c r="G2503" s="34">
        <f t="shared" si="51"/>
        <v>1.7325520000000001E-3</v>
      </c>
      <c r="H2503">
        <f t="shared" si="52"/>
        <v>-2495668.62</v>
      </c>
      <c r="I2503" t="str">
        <f t="shared" si="53"/>
        <v>Not Achieved</v>
      </c>
    </row>
    <row r="2504" spans="1:9" x14ac:dyDescent="0.25">
      <c r="A2504" t="s">
        <v>236</v>
      </c>
      <c r="B2504">
        <v>2025</v>
      </c>
      <c r="C2504" t="s">
        <v>9236</v>
      </c>
      <c r="D2504" s="83">
        <v>2500000</v>
      </c>
      <c r="E2504" s="83">
        <v>7375.3799999999992</v>
      </c>
      <c r="G2504" s="34">
        <f t="shared" si="51"/>
        <v>2.9501519999999997E-3</v>
      </c>
      <c r="H2504">
        <f t="shared" si="52"/>
        <v>-2492624.62</v>
      </c>
      <c r="I2504" t="str">
        <f t="shared" si="53"/>
        <v>Not Achieved</v>
      </c>
    </row>
    <row r="2505" spans="1:9" x14ac:dyDescent="0.25">
      <c r="A2505" t="s">
        <v>236</v>
      </c>
      <c r="B2505">
        <v>2025</v>
      </c>
      <c r="C2505" t="s">
        <v>9237</v>
      </c>
      <c r="D2505" s="83">
        <v>2500000</v>
      </c>
      <c r="E2505" s="83">
        <v>4914.41</v>
      </c>
      <c r="G2505" s="34">
        <f t="shared" si="51"/>
        <v>1.9657640000000001E-3</v>
      </c>
      <c r="H2505">
        <f t="shared" si="52"/>
        <v>-2495085.59</v>
      </c>
      <c r="I2505" t="str">
        <f t="shared" si="53"/>
        <v>Not Achieved</v>
      </c>
    </row>
    <row r="2506" spans="1:9" x14ac:dyDescent="0.25">
      <c r="A2506" t="s">
        <v>112</v>
      </c>
      <c r="B2506">
        <v>2024</v>
      </c>
      <c r="C2506" t="s">
        <v>9226</v>
      </c>
      <c r="D2506" s="83">
        <v>1200000</v>
      </c>
      <c r="E2506" s="83">
        <v>4424.3999999999996</v>
      </c>
      <c r="G2506" s="34">
        <f t="shared" si="51"/>
        <v>3.6869999999999997E-3</v>
      </c>
      <c r="H2506">
        <f t="shared" si="52"/>
        <v>-1195575.6000000001</v>
      </c>
      <c r="I2506" t="str">
        <f t="shared" si="53"/>
        <v>Not Achieved</v>
      </c>
    </row>
    <row r="2507" spans="1:9" x14ac:dyDescent="0.25">
      <c r="A2507" t="s">
        <v>112</v>
      </c>
      <c r="B2507">
        <v>2024</v>
      </c>
      <c r="C2507" t="s">
        <v>9227</v>
      </c>
      <c r="D2507" s="83">
        <v>1200000</v>
      </c>
      <c r="E2507" s="83">
        <v>4862.41</v>
      </c>
      <c r="G2507" s="34">
        <f t="shared" si="51"/>
        <v>4.0520083333333333E-3</v>
      </c>
      <c r="H2507">
        <f t="shared" si="52"/>
        <v>-1195137.5900000001</v>
      </c>
      <c r="I2507" t="str">
        <f t="shared" si="53"/>
        <v>Not Achieved</v>
      </c>
    </row>
    <row r="2508" spans="1:9" x14ac:dyDescent="0.25">
      <c r="A2508" t="s">
        <v>112</v>
      </c>
      <c r="B2508">
        <v>2024</v>
      </c>
      <c r="C2508" t="s">
        <v>9228</v>
      </c>
      <c r="D2508" s="83">
        <v>1200000</v>
      </c>
      <c r="E2508" s="83">
        <v>12249.269999999999</v>
      </c>
      <c r="G2508" s="34">
        <f t="shared" si="51"/>
        <v>1.0207724999999999E-2</v>
      </c>
      <c r="H2508">
        <f t="shared" si="52"/>
        <v>-1187750.73</v>
      </c>
      <c r="I2508" t="str">
        <f t="shared" si="53"/>
        <v>Not Achieved</v>
      </c>
    </row>
    <row r="2509" spans="1:9" x14ac:dyDescent="0.25">
      <c r="A2509" t="s">
        <v>112</v>
      </c>
      <c r="B2509">
        <v>2024</v>
      </c>
      <c r="C2509" t="s">
        <v>9230</v>
      </c>
      <c r="D2509" s="83">
        <v>1200000</v>
      </c>
      <c r="E2509" s="83">
        <v>4321.3600000000006</v>
      </c>
      <c r="G2509" s="34">
        <f t="shared" si="51"/>
        <v>3.6011333333333339E-3</v>
      </c>
      <c r="H2509">
        <f t="shared" si="52"/>
        <v>-1195678.6399999999</v>
      </c>
      <c r="I2509" t="str">
        <f t="shared" si="53"/>
        <v>Not Achieved</v>
      </c>
    </row>
    <row r="2510" spans="1:9" x14ac:dyDescent="0.25">
      <c r="A2510" t="s">
        <v>112</v>
      </c>
      <c r="B2510">
        <v>2024</v>
      </c>
      <c r="C2510" t="s">
        <v>9231</v>
      </c>
      <c r="D2510" s="83">
        <v>1200000</v>
      </c>
      <c r="E2510" s="83">
        <v>2505.96</v>
      </c>
      <c r="G2510" s="34">
        <f t="shared" si="51"/>
        <v>2.0883E-3</v>
      </c>
      <c r="H2510">
        <f t="shared" si="52"/>
        <v>-1197494.04</v>
      </c>
      <c r="I2510" t="str">
        <f t="shared" si="53"/>
        <v>Not Achieved</v>
      </c>
    </row>
    <row r="2511" spans="1:9" x14ac:dyDescent="0.25">
      <c r="A2511" t="s">
        <v>112</v>
      </c>
      <c r="B2511">
        <v>2024</v>
      </c>
      <c r="C2511" t="s">
        <v>9232</v>
      </c>
      <c r="D2511" s="83">
        <v>1200000</v>
      </c>
      <c r="E2511" s="83">
        <v>42663.79</v>
      </c>
      <c r="G2511" s="34">
        <f t="shared" si="51"/>
        <v>3.5553158333333335E-2</v>
      </c>
      <c r="H2511">
        <f t="shared" si="52"/>
        <v>-1157336.21</v>
      </c>
      <c r="I2511" t="str">
        <f t="shared" si="53"/>
        <v>Not Achieved</v>
      </c>
    </row>
    <row r="2512" spans="1:9" x14ac:dyDescent="0.25">
      <c r="A2512" t="s">
        <v>112</v>
      </c>
      <c r="B2512">
        <v>2024</v>
      </c>
      <c r="C2512" t="s">
        <v>9233</v>
      </c>
      <c r="D2512" s="83">
        <v>1200000</v>
      </c>
      <c r="E2512" s="83">
        <v>2938.14</v>
      </c>
      <c r="G2512" s="34">
        <f t="shared" si="51"/>
        <v>2.44845E-3</v>
      </c>
      <c r="H2512">
        <f t="shared" si="52"/>
        <v>-1197061.8600000001</v>
      </c>
      <c r="I2512" t="str">
        <f t="shared" si="53"/>
        <v>Not Achieved</v>
      </c>
    </row>
    <row r="2513" spans="1:9" x14ac:dyDescent="0.25">
      <c r="A2513" t="s">
        <v>112</v>
      </c>
      <c r="B2513">
        <v>2024</v>
      </c>
      <c r="C2513" t="s">
        <v>9234</v>
      </c>
      <c r="D2513" s="83">
        <v>1200000</v>
      </c>
      <c r="E2513" s="83">
        <v>1648.52</v>
      </c>
      <c r="G2513" s="34">
        <f t="shared" si="51"/>
        <v>1.3737666666666668E-3</v>
      </c>
      <c r="H2513">
        <f t="shared" si="52"/>
        <v>-1198351.48</v>
      </c>
      <c r="I2513" t="str">
        <f t="shared" si="53"/>
        <v>Not Achieved</v>
      </c>
    </row>
    <row r="2514" spans="1:9" x14ac:dyDescent="0.25">
      <c r="A2514" t="s">
        <v>112</v>
      </c>
      <c r="B2514">
        <v>2025</v>
      </c>
      <c r="C2514" t="s">
        <v>9235</v>
      </c>
      <c r="D2514" s="83">
        <v>1200000</v>
      </c>
      <c r="E2514" s="83">
        <v>1198.8800000000001</v>
      </c>
      <c r="G2514" s="34">
        <f t="shared" si="51"/>
        <v>9.9906666666666681E-4</v>
      </c>
      <c r="H2514">
        <f t="shared" si="52"/>
        <v>-1198801.1200000001</v>
      </c>
      <c r="I2514" t="str">
        <f t="shared" si="53"/>
        <v>Not Achieved</v>
      </c>
    </row>
    <row r="2515" spans="1:9" x14ac:dyDescent="0.25">
      <c r="A2515" t="s">
        <v>112</v>
      </c>
      <c r="B2515">
        <v>2025</v>
      </c>
      <c r="C2515" t="s">
        <v>9236</v>
      </c>
      <c r="D2515" s="83">
        <v>1200000</v>
      </c>
      <c r="E2515" s="83">
        <v>3443.77</v>
      </c>
      <c r="G2515" s="34">
        <f t="shared" si="51"/>
        <v>2.8698083333333333E-3</v>
      </c>
      <c r="H2515">
        <f t="shared" si="52"/>
        <v>-1196556.23</v>
      </c>
      <c r="I2515" t="str">
        <f t="shared" si="53"/>
        <v>Not Achieved</v>
      </c>
    </row>
    <row r="2516" spans="1:9" x14ac:dyDescent="0.25">
      <c r="A2516" t="s">
        <v>112</v>
      </c>
      <c r="B2516">
        <v>2025</v>
      </c>
      <c r="C2516" t="s">
        <v>9237</v>
      </c>
      <c r="D2516" s="83">
        <v>1200000</v>
      </c>
      <c r="E2516" s="83">
        <v>3861.67</v>
      </c>
      <c r="G2516" s="34">
        <f t="shared" si="51"/>
        <v>3.2180583333333334E-3</v>
      </c>
      <c r="H2516">
        <f t="shared" si="52"/>
        <v>-1196138.33</v>
      </c>
      <c r="I2516" t="str">
        <f t="shared" si="53"/>
        <v>Not Achieved</v>
      </c>
    </row>
    <row r="2517" spans="1:9" x14ac:dyDescent="0.25">
      <c r="A2517" t="s">
        <v>146</v>
      </c>
      <c r="B2517">
        <v>2024</v>
      </c>
      <c r="C2517" t="s">
        <v>9226</v>
      </c>
      <c r="D2517" s="83">
        <v>1000000</v>
      </c>
      <c r="E2517" s="83">
        <v>12312.46</v>
      </c>
      <c r="G2517" s="34">
        <f t="shared" si="51"/>
        <v>1.2312459999999999E-2</v>
      </c>
      <c r="H2517">
        <f t="shared" si="52"/>
        <v>-987687.54</v>
      </c>
      <c r="I2517" t="str">
        <f t="shared" si="53"/>
        <v>Not Achieved</v>
      </c>
    </row>
    <row r="2518" spans="1:9" x14ac:dyDescent="0.25">
      <c r="A2518" t="s">
        <v>146</v>
      </c>
      <c r="B2518">
        <v>2024</v>
      </c>
      <c r="C2518" t="s">
        <v>9227</v>
      </c>
      <c r="D2518" s="83">
        <v>1000000</v>
      </c>
      <c r="E2518" s="83">
        <v>18096.64</v>
      </c>
      <c r="G2518" s="34">
        <f t="shared" si="51"/>
        <v>1.8096640000000001E-2</v>
      </c>
      <c r="H2518">
        <f t="shared" si="52"/>
        <v>-981903.35999999999</v>
      </c>
      <c r="I2518" t="str">
        <f t="shared" si="53"/>
        <v>Not Achieved</v>
      </c>
    </row>
    <row r="2519" spans="1:9" x14ac:dyDescent="0.25">
      <c r="A2519" t="s">
        <v>146</v>
      </c>
      <c r="B2519">
        <v>2024</v>
      </c>
      <c r="C2519" t="s">
        <v>9228</v>
      </c>
      <c r="D2519" s="83">
        <v>1000000</v>
      </c>
      <c r="E2519" s="83">
        <v>7037.8899999999994</v>
      </c>
      <c r="G2519" s="34">
        <f t="shared" si="51"/>
        <v>7.0378899999999998E-3</v>
      </c>
      <c r="H2519">
        <f t="shared" si="52"/>
        <v>-992962.11</v>
      </c>
      <c r="I2519" t="str">
        <f t="shared" si="53"/>
        <v>Not Achieved</v>
      </c>
    </row>
    <row r="2520" spans="1:9" x14ac:dyDescent="0.25">
      <c r="A2520" t="s">
        <v>146</v>
      </c>
      <c r="B2520">
        <v>2024</v>
      </c>
      <c r="C2520" t="s">
        <v>9229</v>
      </c>
      <c r="D2520" s="83">
        <v>1000000</v>
      </c>
      <c r="E2520" s="83">
        <v>2060.67</v>
      </c>
      <c r="G2520" s="34">
        <f t="shared" si="51"/>
        <v>2.0606700000000001E-3</v>
      </c>
      <c r="H2520">
        <f t="shared" si="52"/>
        <v>-997939.33</v>
      </c>
      <c r="I2520" t="str">
        <f t="shared" si="53"/>
        <v>Not Achieved</v>
      </c>
    </row>
    <row r="2521" spans="1:9" x14ac:dyDescent="0.25">
      <c r="A2521" t="s">
        <v>146</v>
      </c>
      <c r="B2521">
        <v>2024</v>
      </c>
      <c r="C2521" t="s">
        <v>9231</v>
      </c>
      <c r="D2521" s="83">
        <v>1000000</v>
      </c>
      <c r="E2521" s="83">
        <v>4864.37</v>
      </c>
      <c r="G2521" s="34">
        <f t="shared" si="51"/>
        <v>4.8643699999999998E-3</v>
      </c>
      <c r="H2521">
        <f t="shared" si="52"/>
        <v>-995135.63</v>
      </c>
      <c r="I2521" t="str">
        <f t="shared" si="53"/>
        <v>Not Achieved</v>
      </c>
    </row>
    <row r="2522" spans="1:9" x14ac:dyDescent="0.25">
      <c r="A2522" t="s">
        <v>146</v>
      </c>
      <c r="B2522">
        <v>2024</v>
      </c>
      <c r="C2522" t="s">
        <v>9232</v>
      </c>
      <c r="D2522" s="83">
        <v>1000000</v>
      </c>
      <c r="E2522" s="83">
        <v>11314.09</v>
      </c>
      <c r="G2522" s="34">
        <f t="shared" si="51"/>
        <v>1.1314090000000001E-2</v>
      </c>
      <c r="H2522">
        <f t="shared" si="52"/>
        <v>-988685.91</v>
      </c>
      <c r="I2522" t="str">
        <f t="shared" si="53"/>
        <v>Not Achieved</v>
      </c>
    </row>
    <row r="2523" spans="1:9" x14ac:dyDescent="0.25">
      <c r="A2523" t="s">
        <v>146</v>
      </c>
      <c r="B2523">
        <v>2024</v>
      </c>
      <c r="C2523" t="s">
        <v>9233</v>
      </c>
      <c r="D2523" s="83">
        <v>1000000</v>
      </c>
      <c r="E2523" s="83">
        <v>12057.51</v>
      </c>
      <c r="G2523" s="34">
        <f t="shared" si="51"/>
        <v>1.205751E-2</v>
      </c>
      <c r="H2523">
        <f t="shared" si="52"/>
        <v>-987942.49</v>
      </c>
      <c r="I2523" t="str">
        <f t="shared" si="53"/>
        <v>Not Achieved</v>
      </c>
    </row>
    <row r="2524" spans="1:9" x14ac:dyDescent="0.25">
      <c r="A2524" t="s">
        <v>146</v>
      </c>
      <c r="B2524">
        <v>2024</v>
      </c>
      <c r="C2524" t="s">
        <v>9234</v>
      </c>
      <c r="D2524" s="83">
        <v>1000000</v>
      </c>
      <c r="E2524" s="83">
        <v>4507.34</v>
      </c>
      <c r="G2524" s="34">
        <f t="shared" si="51"/>
        <v>4.5073400000000003E-3</v>
      </c>
      <c r="H2524">
        <f t="shared" si="52"/>
        <v>-995492.66</v>
      </c>
      <c r="I2524" t="str">
        <f t="shared" si="53"/>
        <v>Not Achieved</v>
      </c>
    </row>
    <row r="2525" spans="1:9" x14ac:dyDescent="0.25">
      <c r="A2525" t="s">
        <v>146</v>
      </c>
      <c r="B2525">
        <v>2025</v>
      </c>
      <c r="C2525" t="s">
        <v>9236</v>
      </c>
      <c r="D2525" s="83">
        <v>1000000</v>
      </c>
      <c r="E2525" s="83">
        <v>18601.97</v>
      </c>
      <c r="G2525" s="34">
        <f t="shared" si="51"/>
        <v>1.8601970000000002E-2</v>
      </c>
      <c r="H2525">
        <f t="shared" si="52"/>
        <v>-981398.03</v>
      </c>
      <c r="I2525" t="str">
        <f t="shared" si="53"/>
        <v>Not Achieved</v>
      </c>
    </row>
    <row r="2526" spans="1:9" x14ac:dyDescent="0.25">
      <c r="A2526" t="s">
        <v>146</v>
      </c>
      <c r="B2526">
        <v>2025</v>
      </c>
      <c r="C2526" t="s">
        <v>9237</v>
      </c>
      <c r="D2526" s="83">
        <v>1000000</v>
      </c>
      <c r="E2526" s="83">
        <v>9026.73</v>
      </c>
      <c r="G2526" s="34">
        <f t="shared" si="51"/>
        <v>9.0267300000000002E-3</v>
      </c>
      <c r="H2526">
        <f t="shared" si="52"/>
        <v>-990973.27</v>
      </c>
      <c r="I2526" t="str">
        <f t="shared" si="53"/>
        <v>Not Achieved</v>
      </c>
    </row>
    <row r="2527" spans="1:9" x14ac:dyDescent="0.25">
      <c r="A2527" t="s">
        <v>180</v>
      </c>
      <c r="B2527">
        <v>2024</v>
      </c>
      <c r="C2527" t="s">
        <v>9226</v>
      </c>
      <c r="D2527" s="83">
        <v>2500000</v>
      </c>
      <c r="E2527" s="83">
        <v>1504.51</v>
      </c>
      <c r="G2527" s="34">
        <f t="shared" si="51"/>
        <v>6.0180399999999995E-4</v>
      </c>
      <c r="H2527">
        <f t="shared" si="52"/>
        <v>-2498495.4900000002</v>
      </c>
      <c r="I2527" t="str">
        <f t="shared" si="53"/>
        <v>Not Achieved</v>
      </c>
    </row>
    <row r="2528" spans="1:9" x14ac:dyDescent="0.25">
      <c r="A2528" t="s">
        <v>180</v>
      </c>
      <c r="B2528">
        <v>2024</v>
      </c>
      <c r="C2528" t="s">
        <v>9227</v>
      </c>
      <c r="D2528" s="83">
        <v>2500000</v>
      </c>
      <c r="E2528" s="83">
        <v>8558.75</v>
      </c>
      <c r="G2528" s="34">
        <f t="shared" si="51"/>
        <v>3.4234999999999999E-3</v>
      </c>
      <c r="H2528">
        <f t="shared" si="52"/>
        <v>-2491441.25</v>
      </c>
      <c r="I2528" t="str">
        <f t="shared" si="53"/>
        <v>Not Achieved</v>
      </c>
    </row>
    <row r="2529" spans="1:9" x14ac:dyDescent="0.25">
      <c r="A2529" t="s">
        <v>180</v>
      </c>
      <c r="B2529">
        <v>2024</v>
      </c>
      <c r="C2529" t="s">
        <v>9228</v>
      </c>
      <c r="D2529" s="83">
        <v>2500000</v>
      </c>
      <c r="E2529" s="83">
        <v>1629.7</v>
      </c>
      <c r="G2529" s="34">
        <f t="shared" si="51"/>
        <v>6.5187999999999997E-4</v>
      </c>
      <c r="H2529">
        <f t="shared" si="52"/>
        <v>-2498370.2999999998</v>
      </c>
      <c r="I2529" t="str">
        <f t="shared" si="53"/>
        <v>Not Achieved</v>
      </c>
    </row>
    <row r="2530" spans="1:9" x14ac:dyDescent="0.25">
      <c r="A2530" t="s">
        <v>180</v>
      </c>
      <c r="B2530">
        <v>2024</v>
      </c>
      <c r="C2530" t="s">
        <v>9229</v>
      </c>
      <c r="D2530" s="83">
        <v>2500000</v>
      </c>
      <c r="E2530" s="83">
        <v>986.12</v>
      </c>
      <c r="G2530" s="34">
        <f t="shared" si="51"/>
        <v>3.9444799999999999E-4</v>
      </c>
      <c r="H2530">
        <f t="shared" si="52"/>
        <v>-2499013.88</v>
      </c>
      <c r="I2530" t="str">
        <f t="shared" si="53"/>
        <v>Not Achieved</v>
      </c>
    </row>
    <row r="2531" spans="1:9" x14ac:dyDescent="0.25">
      <c r="A2531" t="s">
        <v>180</v>
      </c>
      <c r="B2531">
        <v>2024</v>
      </c>
      <c r="C2531" t="s">
        <v>9230</v>
      </c>
      <c r="D2531" s="83">
        <v>2500000</v>
      </c>
      <c r="E2531" s="83">
        <v>12442.9</v>
      </c>
      <c r="G2531" s="34">
        <f t="shared" si="51"/>
        <v>4.9771599999999996E-3</v>
      </c>
      <c r="H2531">
        <f t="shared" si="52"/>
        <v>-2487557.1</v>
      </c>
      <c r="I2531" t="str">
        <f t="shared" si="53"/>
        <v>Not Achieved</v>
      </c>
    </row>
    <row r="2532" spans="1:9" x14ac:dyDescent="0.25">
      <c r="A2532" t="s">
        <v>180</v>
      </c>
      <c r="B2532">
        <v>2024</v>
      </c>
      <c r="C2532" t="s">
        <v>9231</v>
      </c>
      <c r="D2532" s="83">
        <v>2500000</v>
      </c>
      <c r="E2532" s="83">
        <v>2995.2799999999997</v>
      </c>
      <c r="G2532" s="34">
        <f t="shared" si="51"/>
        <v>1.1981119999999999E-3</v>
      </c>
      <c r="H2532">
        <f t="shared" si="52"/>
        <v>-2497004.7200000002</v>
      </c>
      <c r="I2532" t="str">
        <f t="shared" si="53"/>
        <v>Not Achieved</v>
      </c>
    </row>
    <row r="2533" spans="1:9" x14ac:dyDescent="0.25">
      <c r="A2533" t="s">
        <v>180</v>
      </c>
      <c r="B2533">
        <v>2024</v>
      </c>
      <c r="C2533" t="s">
        <v>9232</v>
      </c>
      <c r="D2533" s="83">
        <v>2500000</v>
      </c>
      <c r="E2533" s="83">
        <v>4794.07</v>
      </c>
      <c r="G2533" s="34">
        <f t="shared" si="51"/>
        <v>1.9176279999999998E-3</v>
      </c>
      <c r="H2533">
        <f t="shared" si="52"/>
        <v>-2495205.9300000002</v>
      </c>
      <c r="I2533" t="str">
        <f t="shared" si="53"/>
        <v>Not Achieved</v>
      </c>
    </row>
    <row r="2534" spans="1:9" x14ac:dyDescent="0.25">
      <c r="A2534" t="s">
        <v>180</v>
      </c>
      <c r="B2534">
        <v>2024</v>
      </c>
      <c r="C2534" t="s">
        <v>9233</v>
      </c>
      <c r="D2534" s="83">
        <v>2500000</v>
      </c>
      <c r="E2534" s="83">
        <v>12540.01</v>
      </c>
      <c r="G2534" s="34">
        <f t="shared" si="51"/>
        <v>5.0160040000000001E-3</v>
      </c>
      <c r="H2534">
        <f t="shared" si="52"/>
        <v>-2487459.9900000002</v>
      </c>
      <c r="I2534" t="str">
        <f t="shared" si="53"/>
        <v>Not Achieved</v>
      </c>
    </row>
    <row r="2535" spans="1:9" x14ac:dyDescent="0.25">
      <c r="A2535" t="s">
        <v>180</v>
      </c>
      <c r="B2535">
        <v>2024</v>
      </c>
      <c r="C2535" t="s">
        <v>9234</v>
      </c>
      <c r="D2535" s="83">
        <v>2500000</v>
      </c>
      <c r="E2535" s="83">
        <v>6658.11</v>
      </c>
      <c r="G2535" s="34">
        <f t="shared" si="51"/>
        <v>2.6632439999999999E-3</v>
      </c>
      <c r="H2535">
        <f t="shared" si="52"/>
        <v>-2493341.89</v>
      </c>
      <c r="I2535" t="str">
        <f t="shared" si="53"/>
        <v>Not Achieved</v>
      </c>
    </row>
    <row r="2536" spans="1:9" x14ac:dyDescent="0.25">
      <c r="A2536" t="s">
        <v>180</v>
      </c>
      <c r="B2536">
        <v>2025</v>
      </c>
      <c r="C2536" t="s">
        <v>9236</v>
      </c>
      <c r="D2536" s="83">
        <v>2500000</v>
      </c>
      <c r="E2536" s="83">
        <v>14591.529999999999</v>
      </c>
      <c r="G2536" s="34">
        <f t="shared" si="51"/>
        <v>5.8366119999999997E-3</v>
      </c>
      <c r="H2536">
        <f t="shared" si="52"/>
        <v>-2485408.4700000002</v>
      </c>
      <c r="I2536" t="str">
        <f t="shared" si="53"/>
        <v>Not Achieved</v>
      </c>
    </row>
    <row r="2537" spans="1:9" x14ac:dyDescent="0.25">
      <c r="A2537" t="s">
        <v>180</v>
      </c>
      <c r="B2537">
        <v>2025</v>
      </c>
      <c r="C2537" t="s">
        <v>9237</v>
      </c>
      <c r="D2537" s="83">
        <v>2500000</v>
      </c>
      <c r="E2537" s="83">
        <v>5185.8500000000004</v>
      </c>
      <c r="G2537" s="34">
        <f t="shared" si="51"/>
        <v>2.07434E-3</v>
      </c>
      <c r="H2537">
        <f t="shared" si="52"/>
        <v>-2494814.15</v>
      </c>
      <c r="I2537" t="str">
        <f t="shared" si="53"/>
        <v>Not Achieved</v>
      </c>
    </row>
    <row r="2538" spans="1:9" x14ac:dyDescent="0.25">
      <c r="A2538" t="s">
        <v>202</v>
      </c>
      <c r="B2538">
        <v>2024</v>
      </c>
      <c r="C2538" t="s">
        <v>9226</v>
      </c>
      <c r="D2538" s="83">
        <v>1500000</v>
      </c>
      <c r="E2538" s="83">
        <v>7116.04</v>
      </c>
      <c r="G2538" s="34">
        <f t="shared" si="51"/>
        <v>4.7440266666666665E-3</v>
      </c>
      <c r="H2538">
        <f t="shared" si="52"/>
        <v>-1492883.96</v>
      </c>
      <c r="I2538" t="str">
        <f t="shared" si="53"/>
        <v>Not Achieved</v>
      </c>
    </row>
    <row r="2539" spans="1:9" x14ac:dyDescent="0.25">
      <c r="A2539" t="s">
        <v>202</v>
      </c>
      <c r="B2539">
        <v>2024</v>
      </c>
      <c r="C2539" t="s">
        <v>9227</v>
      </c>
      <c r="D2539" s="83">
        <v>1500000</v>
      </c>
      <c r="E2539" s="83">
        <v>6593.0700000000006</v>
      </c>
      <c r="G2539" s="34">
        <f t="shared" si="51"/>
        <v>4.3953800000000008E-3</v>
      </c>
      <c r="H2539">
        <f t="shared" si="52"/>
        <v>-1493406.93</v>
      </c>
      <c r="I2539" t="str">
        <f t="shared" si="53"/>
        <v>Not Achieved</v>
      </c>
    </row>
    <row r="2540" spans="1:9" x14ac:dyDescent="0.25">
      <c r="A2540" t="s">
        <v>202</v>
      </c>
      <c r="B2540">
        <v>2024</v>
      </c>
      <c r="C2540" t="s">
        <v>9228</v>
      </c>
      <c r="D2540" s="83">
        <v>1500000</v>
      </c>
      <c r="E2540" s="83">
        <v>10207.619999999999</v>
      </c>
      <c r="G2540" s="34">
        <f t="shared" si="51"/>
        <v>6.8050799999999989E-3</v>
      </c>
      <c r="H2540">
        <f t="shared" si="52"/>
        <v>-1489792.38</v>
      </c>
      <c r="I2540" t="str">
        <f t="shared" si="53"/>
        <v>Not Achieved</v>
      </c>
    </row>
    <row r="2541" spans="1:9" x14ac:dyDescent="0.25">
      <c r="A2541" t="s">
        <v>202</v>
      </c>
      <c r="B2541">
        <v>2024</v>
      </c>
      <c r="C2541" t="s">
        <v>9229</v>
      </c>
      <c r="D2541" s="83">
        <v>1500000</v>
      </c>
      <c r="E2541" s="83">
        <v>3397.64</v>
      </c>
      <c r="G2541" s="34">
        <f t="shared" si="51"/>
        <v>2.2650933333333333E-3</v>
      </c>
      <c r="H2541">
        <f t="shared" si="52"/>
        <v>-1496602.36</v>
      </c>
      <c r="I2541" t="str">
        <f t="shared" si="53"/>
        <v>Not Achieved</v>
      </c>
    </row>
    <row r="2542" spans="1:9" x14ac:dyDescent="0.25">
      <c r="A2542" t="s">
        <v>202</v>
      </c>
      <c r="B2542">
        <v>2024</v>
      </c>
      <c r="C2542" t="s">
        <v>9230</v>
      </c>
      <c r="D2542" s="83">
        <v>1500000</v>
      </c>
      <c r="E2542" s="83">
        <v>4901.92</v>
      </c>
      <c r="G2542" s="34">
        <f t="shared" si="51"/>
        <v>3.2679466666666666E-3</v>
      </c>
      <c r="H2542">
        <f t="shared" si="52"/>
        <v>-1495098.08</v>
      </c>
      <c r="I2542" t="str">
        <f t="shared" si="53"/>
        <v>Not Achieved</v>
      </c>
    </row>
    <row r="2543" spans="1:9" x14ac:dyDescent="0.25">
      <c r="A2543" t="s">
        <v>202</v>
      </c>
      <c r="B2543">
        <v>2024</v>
      </c>
      <c r="C2543" t="s">
        <v>9231</v>
      </c>
      <c r="D2543" s="83">
        <v>1500000</v>
      </c>
      <c r="E2543" s="83">
        <v>615.17999999999995</v>
      </c>
      <c r="G2543" s="34">
        <f t="shared" si="51"/>
        <v>4.1011999999999998E-4</v>
      </c>
      <c r="H2543">
        <f t="shared" si="52"/>
        <v>-1499384.82</v>
      </c>
      <c r="I2543" t="str">
        <f t="shared" si="53"/>
        <v>Not Achieved</v>
      </c>
    </row>
    <row r="2544" spans="1:9" x14ac:dyDescent="0.25">
      <c r="A2544" t="s">
        <v>202</v>
      </c>
      <c r="B2544">
        <v>2024</v>
      </c>
      <c r="C2544" t="s">
        <v>9232</v>
      </c>
      <c r="D2544" s="83">
        <v>1500000</v>
      </c>
      <c r="E2544" s="83">
        <v>11056.31</v>
      </c>
      <c r="G2544" s="34">
        <f t="shared" si="51"/>
        <v>7.3708733333333332E-3</v>
      </c>
      <c r="H2544">
        <f t="shared" si="52"/>
        <v>-1488943.69</v>
      </c>
      <c r="I2544" t="str">
        <f t="shared" si="53"/>
        <v>Not Achieved</v>
      </c>
    </row>
    <row r="2545" spans="1:9" x14ac:dyDescent="0.25">
      <c r="A2545" t="s">
        <v>202</v>
      </c>
      <c r="B2545">
        <v>2024</v>
      </c>
      <c r="C2545" t="s">
        <v>9233</v>
      </c>
      <c r="D2545" s="83">
        <v>1500000</v>
      </c>
      <c r="E2545" s="83">
        <v>12609.55</v>
      </c>
      <c r="G2545" s="34">
        <f t="shared" si="51"/>
        <v>8.4063666666666665E-3</v>
      </c>
      <c r="H2545">
        <f t="shared" si="52"/>
        <v>-1487390.45</v>
      </c>
      <c r="I2545" t="str">
        <f t="shared" si="53"/>
        <v>Not Achieved</v>
      </c>
    </row>
    <row r="2546" spans="1:9" x14ac:dyDescent="0.25">
      <c r="A2546" t="s">
        <v>202</v>
      </c>
      <c r="B2546">
        <v>2024</v>
      </c>
      <c r="C2546" t="s">
        <v>9234</v>
      </c>
      <c r="D2546" s="83">
        <v>1500000</v>
      </c>
      <c r="E2546" s="83">
        <v>7154.17</v>
      </c>
      <c r="G2546" s="34">
        <f t="shared" si="51"/>
        <v>4.7694466666666664E-3</v>
      </c>
      <c r="H2546">
        <f t="shared" si="52"/>
        <v>-1492845.83</v>
      </c>
      <c r="I2546" t="str">
        <f t="shared" si="53"/>
        <v>Not Achieved</v>
      </c>
    </row>
    <row r="2547" spans="1:9" x14ac:dyDescent="0.25">
      <c r="A2547" t="s">
        <v>202</v>
      </c>
      <c r="B2547">
        <v>2025</v>
      </c>
      <c r="C2547" t="s">
        <v>9235</v>
      </c>
      <c r="D2547" s="83">
        <v>1500000</v>
      </c>
      <c r="E2547" s="83">
        <v>4360.66</v>
      </c>
      <c r="G2547" s="34">
        <f t="shared" si="51"/>
        <v>2.9071066666666668E-3</v>
      </c>
      <c r="H2547">
        <f t="shared" si="52"/>
        <v>-1495639.34</v>
      </c>
      <c r="I2547" t="str">
        <f t="shared" si="53"/>
        <v>Not Achieved</v>
      </c>
    </row>
    <row r="2548" spans="1:9" x14ac:dyDescent="0.25">
      <c r="A2548" t="s">
        <v>202</v>
      </c>
      <c r="B2548">
        <v>2025</v>
      </c>
      <c r="C2548" t="s">
        <v>9236</v>
      </c>
      <c r="D2548" s="83">
        <v>1500000</v>
      </c>
      <c r="E2548" s="83">
        <v>7272.83</v>
      </c>
      <c r="G2548" s="34">
        <f t="shared" si="51"/>
        <v>4.8485533333333334E-3</v>
      </c>
      <c r="H2548">
        <f t="shared" si="52"/>
        <v>-1492727.17</v>
      </c>
      <c r="I2548" t="str">
        <f t="shared" si="53"/>
        <v>Not Achieved</v>
      </c>
    </row>
    <row r="2549" spans="1:9" x14ac:dyDescent="0.25">
      <c r="A2549" t="s">
        <v>202</v>
      </c>
      <c r="B2549">
        <v>2025</v>
      </c>
      <c r="C2549" t="s">
        <v>9237</v>
      </c>
      <c r="D2549" s="83">
        <v>1500000</v>
      </c>
      <c r="E2549" s="83">
        <v>914.67</v>
      </c>
      <c r="G2549" s="34">
        <f t="shared" si="51"/>
        <v>6.0977999999999998E-4</v>
      </c>
      <c r="H2549">
        <f t="shared" si="52"/>
        <v>-1499085.33</v>
      </c>
      <c r="I2549" t="str">
        <f t="shared" si="53"/>
        <v>Not Achieved</v>
      </c>
    </row>
    <row r="2550" spans="1:9" x14ac:dyDescent="0.25">
      <c r="A2550" t="s">
        <v>503</v>
      </c>
      <c r="B2550">
        <v>2024</v>
      </c>
      <c r="C2550" t="s">
        <v>9226</v>
      </c>
      <c r="D2550" s="83">
        <v>2000000</v>
      </c>
      <c r="E2550" s="83">
        <v>6167.11</v>
      </c>
      <c r="G2550" s="34">
        <f t="shared" si="51"/>
        <v>3.083555E-3</v>
      </c>
      <c r="H2550">
        <f t="shared" si="52"/>
        <v>-1993832.89</v>
      </c>
      <c r="I2550" t="str">
        <f t="shared" si="53"/>
        <v>Not Achieved</v>
      </c>
    </row>
    <row r="2551" spans="1:9" x14ac:dyDescent="0.25">
      <c r="A2551" t="s">
        <v>503</v>
      </c>
      <c r="B2551">
        <v>2024</v>
      </c>
      <c r="C2551" t="s">
        <v>9227</v>
      </c>
      <c r="D2551" s="83">
        <v>2000000</v>
      </c>
      <c r="E2551" s="83">
        <v>18135.309999999998</v>
      </c>
      <c r="G2551" s="34">
        <f t="shared" si="51"/>
        <v>9.0676549999999991E-3</v>
      </c>
      <c r="H2551">
        <f t="shared" si="52"/>
        <v>-1981864.69</v>
      </c>
      <c r="I2551" t="str">
        <f t="shared" si="53"/>
        <v>Not Achieved</v>
      </c>
    </row>
    <row r="2552" spans="1:9" x14ac:dyDescent="0.25">
      <c r="A2552" t="s">
        <v>503</v>
      </c>
      <c r="B2552">
        <v>2024</v>
      </c>
      <c r="C2552" t="s">
        <v>9228</v>
      </c>
      <c r="D2552" s="83">
        <v>2000000</v>
      </c>
      <c r="E2552" s="83">
        <v>8346.2900000000009</v>
      </c>
      <c r="G2552" s="34">
        <f t="shared" si="51"/>
        <v>4.1731450000000005E-3</v>
      </c>
      <c r="H2552">
        <f t="shared" si="52"/>
        <v>-1991653.71</v>
      </c>
      <c r="I2552" t="str">
        <f t="shared" si="53"/>
        <v>Not Achieved</v>
      </c>
    </row>
    <row r="2553" spans="1:9" x14ac:dyDescent="0.25">
      <c r="A2553" t="s">
        <v>503</v>
      </c>
      <c r="B2553">
        <v>2024</v>
      </c>
      <c r="C2553" t="s">
        <v>9229</v>
      </c>
      <c r="D2553" s="83">
        <v>2000000</v>
      </c>
      <c r="E2553" s="83">
        <v>2146.44</v>
      </c>
      <c r="G2553" s="34">
        <f t="shared" si="51"/>
        <v>1.0732199999999999E-3</v>
      </c>
      <c r="H2553">
        <f t="shared" si="52"/>
        <v>-1997853.56</v>
      </c>
      <c r="I2553" t="str">
        <f t="shared" si="53"/>
        <v>Not Achieved</v>
      </c>
    </row>
    <row r="2554" spans="1:9" x14ac:dyDescent="0.25">
      <c r="A2554" t="s">
        <v>503</v>
      </c>
      <c r="B2554">
        <v>2024</v>
      </c>
      <c r="C2554" t="s">
        <v>9230</v>
      </c>
      <c r="D2554" s="83">
        <v>2000000</v>
      </c>
      <c r="E2554" s="83">
        <v>2707.82</v>
      </c>
      <c r="G2554" s="34">
        <f t="shared" si="51"/>
        <v>1.3539100000000001E-3</v>
      </c>
      <c r="H2554">
        <f t="shared" si="52"/>
        <v>-1997292.18</v>
      </c>
      <c r="I2554" t="str">
        <f t="shared" si="53"/>
        <v>Not Achieved</v>
      </c>
    </row>
    <row r="2555" spans="1:9" x14ac:dyDescent="0.25">
      <c r="A2555" t="s">
        <v>503</v>
      </c>
      <c r="B2555">
        <v>2024</v>
      </c>
      <c r="C2555" t="s">
        <v>9231</v>
      </c>
      <c r="D2555" s="83">
        <v>2000000</v>
      </c>
      <c r="E2555" s="83">
        <v>3741.36</v>
      </c>
      <c r="G2555" s="34">
        <f t="shared" si="51"/>
        <v>1.87068E-3</v>
      </c>
      <c r="H2555">
        <f t="shared" si="52"/>
        <v>-1996258.64</v>
      </c>
      <c r="I2555" t="str">
        <f t="shared" si="53"/>
        <v>Not Achieved</v>
      </c>
    </row>
    <row r="2556" spans="1:9" x14ac:dyDescent="0.25">
      <c r="A2556" t="s">
        <v>503</v>
      </c>
      <c r="B2556">
        <v>2024</v>
      </c>
      <c r="C2556" t="s">
        <v>9232</v>
      </c>
      <c r="D2556" s="83">
        <v>2000000</v>
      </c>
      <c r="E2556" s="83">
        <v>11747.58</v>
      </c>
      <c r="G2556" s="34">
        <f t="shared" si="51"/>
        <v>5.8737900000000003E-3</v>
      </c>
      <c r="H2556">
        <f t="shared" si="52"/>
        <v>-1988252.42</v>
      </c>
      <c r="I2556" t="str">
        <f t="shared" si="53"/>
        <v>Not Achieved</v>
      </c>
    </row>
    <row r="2557" spans="1:9" x14ac:dyDescent="0.25">
      <c r="A2557" t="s">
        <v>503</v>
      </c>
      <c r="B2557">
        <v>2024</v>
      </c>
      <c r="C2557" t="s">
        <v>9233</v>
      </c>
      <c r="D2557" s="83">
        <v>2000000</v>
      </c>
      <c r="E2557" s="83">
        <v>6247.9</v>
      </c>
      <c r="G2557" s="34">
        <f t="shared" si="51"/>
        <v>3.1239499999999999E-3</v>
      </c>
      <c r="H2557">
        <f t="shared" si="52"/>
        <v>-1993752.1</v>
      </c>
      <c r="I2557" t="str">
        <f t="shared" si="53"/>
        <v>Not Achieved</v>
      </c>
    </row>
    <row r="2558" spans="1:9" x14ac:dyDescent="0.25">
      <c r="A2558" t="s">
        <v>503</v>
      </c>
      <c r="B2558">
        <v>2024</v>
      </c>
      <c r="C2558" t="s">
        <v>9234</v>
      </c>
      <c r="D2558" s="83">
        <v>2000000</v>
      </c>
      <c r="E2558" s="83">
        <v>20799.66</v>
      </c>
      <c r="G2558" s="34">
        <f t="shared" si="51"/>
        <v>1.0399830000000001E-2</v>
      </c>
      <c r="H2558">
        <f t="shared" si="52"/>
        <v>-1979200.34</v>
      </c>
      <c r="I2558" t="str">
        <f t="shared" si="53"/>
        <v>Not Achieved</v>
      </c>
    </row>
    <row r="2559" spans="1:9" x14ac:dyDescent="0.25">
      <c r="A2559" t="s">
        <v>503</v>
      </c>
      <c r="B2559">
        <v>2025</v>
      </c>
      <c r="C2559" t="s">
        <v>9235</v>
      </c>
      <c r="D2559" s="83">
        <v>2000000</v>
      </c>
      <c r="E2559" s="83">
        <v>2664.65</v>
      </c>
      <c r="G2559" s="34">
        <f t="shared" si="51"/>
        <v>1.3323250000000001E-3</v>
      </c>
      <c r="H2559">
        <f t="shared" si="52"/>
        <v>-1997335.35</v>
      </c>
      <c r="I2559" t="str">
        <f t="shared" si="53"/>
        <v>Not Achieved</v>
      </c>
    </row>
    <row r="2560" spans="1:9" x14ac:dyDescent="0.25">
      <c r="A2560" t="s">
        <v>503</v>
      </c>
      <c r="B2560">
        <v>2025</v>
      </c>
      <c r="C2560" t="s">
        <v>9236</v>
      </c>
      <c r="D2560" s="83">
        <v>2000000</v>
      </c>
      <c r="E2560" s="83">
        <v>16116.41</v>
      </c>
      <c r="G2560" s="34">
        <f t="shared" si="51"/>
        <v>8.0582050000000006E-3</v>
      </c>
      <c r="H2560">
        <f t="shared" si="52"/>
        <v>-1983883.59</v>
      </c>
      <c r="I2560" t="str">
        <f t="shared" si="53"/>
        <v>Not Achieved</v>
      </c>
    </row>
    <row r="2561" spans="1:9" x14ac:dyDescent="0.25">
      <c r="A2561" t="s">
        <v>503</v>
      </c>
      <c r="B2561">
        <v>2025</v>
      </c>
      <c r="C2561" t="s">
        <v>9237</v>
      </c>
      <c r="D2561" s="83">
        <v>2000000</v>
      </c>
      <c r="E2561" s="83">
        <v>8832.1299999999992</v>
      </c>
      <c r="G2561" s="34">
        <f t="shared" si="51"/>
        <v>4.4160649999999994E-3</v>
      </c>
      <c r="H2561">
        <f t="shared" si="52"/>
        <v>-1991167.87</v>
      </c>
      <c r="I2561" t="str">
        <f t="shared" si="53"/>
        <v>Not Achieved</v>
      </c>
    </row>
    <row r="2562" spans="1:9" x14ac:dyDescent="0.25">
      <c r="A2562" t="s">
        <v>807</v>
      </c>
      <c r="B2562">
        <v>2024</v>
      </c>
      <c r="C2562" t="s">
        <v>9227</v>
      </c>
      <c r="D2562" s="83">
        <v>2000000</v>
      </c>
      <c r="E2562" s="83">
        <v>7725.91</v>
      </c>
      <c r="G2562" s="34">
        <f t="shared" ref="G2562:G2625" si="54">E2562/D2562</f>
        <v>3.8629549999999999E-3</v>
      </c>
      <c r="H2562">
        <f t="shared" ref="H2562:H2625" si="55">E2562-D2562</f>
        <v>-1992274.09</v>
      </c>
      <c r="I2562" t="str">
        <f t="shared" ref="I2562:I2625" si="56">IF(H2562&gt;=0,"Achieved","Not Achieved")</f>
        <v>Not Achieved</v>
      </c>
    </row>
    <row r="2563" spans="1:9" x14ac:dyDescent="0.25">
      <c r="A2563" t="s">
        <v>807</v>
      </c>
      <c r="B2563">
        <v>2024</v>
      </c>
      <c r="C2563" t="s">
        <v>9228</v>
      </c>
      <c r="D2563" s="83">
        <v>2000000</v>
      </c>
      <c r="E2563" s="83">
        <v>2104.54</v>
      </c>
      <c r="G2563" s="34">
        <f t="shared" si="54"/>
        <v>1.0522699999999999E-3</v>
      </c>
      <c r="H2563">
        <f t="shared" si="55"/>
        <v>-1997895.46</v>
      </c>
      <c r="I2563" t="str">
        <f t="shared" si="56"/>
        <v>Not Achieved</v>
      </c>
    </row>
    <row r="2564" spans="1:9" x14ac:dyDescent="0.25">
      <c r="A2564" t="s">
        <v>807</v>
      </c>
      <c r="B2564">
        <v>2024</v>
      </c>
      <c r="C2564" t="s">
        <v>9229</v>
      </c>
      <c r="D2564" s="83">
        <v>2000000</v>
      </c>
      <c r="E2564" s="83">
        <v>3615.9799999999996</v>
      </c>
      <c r="G2564" s="34">
        <f t="shared" si="54"/>
        <v>1.8079899999999998E-3</v>
      </c>
      <c r="H2564">
        <f t="shared" si="55"/>
        <v>-1996384.02</v>
      </c>
      <c r="I2564" t="str">
        <f t="shared" si="56"/>
        <v>Not Achieved</v>
      </c>
    </row>
    <row r="2565" spans="1:9" x14ac:dyDescent="0.25">
      <c r="A2565" t="s">
        <v>807</v>
      </c>
      <c r="B2565">
        <v>2024</v>
      </c>
      <c r="C2565" t="s">
        <v>9230</v>
      </c>
      <c r="D2565" s="83">
        <v>2000000</v>
      </c>
      <c r="E2565" s="83">
        <v>2336.04</v>
      </c>
      <c r="G2565" s="34">
        <f t="shared" si="54"/>
        <v>1.1680200000000001E-3</v>
      </c>
      <c r="H2565">
        <f t="shared" si="55"/>
        <v>-1997663.96</v>
      </c>
      <c r="I2565" t="str">
        <f t="shared" si="56"/>
        <v>Not Achieved</v>
      </c>
    </row>
    <row r="2566" spans="1:9" x14ac:dyDescent="0.25">
      <c r="A2566" t="s">
        <v>807</v>
      </c>
      <c r="B2566">
        <v>2024</v>
      </c>
      <c r="C2566" t="s">
        <v>9232</v>
      </c>
      <c r="D2566" s="83">
        <v>2000000</v>
      </c>
      <c r="E2566" s="83">
        <v>10884.13</v>
      </c>
      <c r="G2566" s="34">
        <f t="shared" si="54"/>
        <v>5.4420649999999994E-3</v>
      </c>
      <c r="H2566">
        <f t="shared" si="55"/>
        <v>-1989115.87</v>
      </c>
      <c r="I2566" t="str">
        <f t="shared" si="56"/>
        <v>Not Achieved</v>
      </c>
    </row>
    <row r="2567" spans="1:9" x14ac:dyDescent="0.25">
      <c r="A2567" t="s">
        <v>807</v>
      </c>
      <c r="B2567">
        <v>2024</v>
      </c>
      <c r="C2567" t="s">
        <v>9233</v>
      </c>
      <c r="D2567" s="83">
        <v>2000000</v>
      </c>
      <c r="E2567" s="83">
        <v>1794.75</v>
      </c>
      <c r="G2567" s="34">
        <f t="shared" si="54"/>
        <v>8.9737499999999995E-4</v>
      </c>
      <c r="H2567">
        <f t="shared" si="55"/>
        <v>-1998205.25</v>
      </c>
      <c r="I2567" t="str">
        <f t="shared" si="56"/>
        <v>Not Achieved</v>
      </c>
    </row>
    <row r="2568" spans="1:9" x14ac:dyDescent="0.25">
      <c r="A2568" t="s">
        <v>807</v>
      </c>
      <c r="B2568">
        <v>2024</v>
      </c>
      <c r="C2568" t="s">
        <v>9234</v>
      </c>
      <c r="D2568" s="83">
        <v>2000000</v>
      </c>
      <c r="E2568" s="83">
        <v>9869.2999999999993</v>
      </c>
      <c r="G2568" s="34">
        <f t="shared" si="54"/>
        <v>4.9346499999999996E-3</v>
      </c>
      <c r="H2568">
        <f t="shared" si="55"/>
        <v>-1990130.7</v>
      </c>
      <c r="I2568" t="str">
        <f t="shared" si="56"/>
        <v>Not Achieved</v>
      </c>
    </row>
    <row r="2569" spans="1:9" x14ac:dyDescent="0.25">
      <c r="A2569" t="s">
        <v>807</v>
      </c>
      <c r="B2569">
        <v>2025</v>
      </c>
      <c r="C2569" t="s">
        <v>9235</v>
      </c>
      <c r="D2569" s="83">
        <v>2000000</v>
      </c>
      <c r="E2569" s="83">
        <v>3913.68</v>
      </c>
      <c r="G2569" s="34">
        <f t="shared" si="54"/>
        <v>1.9568400000000001E-3</v>
      </c>
      <c r="H2569">
        <f t="shared" si="55"/>
        <v>-1996086.32</v>
      </c>
      <c r="I2569" t="str">
        <f t="shared" si="56"/>
        <v>Not Achieved</v>
      </c>
    </row>
    <row r="2570" spans="1:9" x14ac:dyDescent="0.25">
      <c r="A2570" t="s">
        <v>807</v>
      </c>
      <c r="B2570">
        <v>2025</v>
      </c>
      <c r="C2570" t="s">
        <v>9237</v>
      </c>
      <c r="D2570" s="83">
        <v>2000000</v>
      </c>
      <c r="E2570" s="83">
        <v>3005.31</v>
      </c>
      <c r="G2570" s="34">
        <f t="shared" si="54"/>
        <v>1.5026549999999999E-3</v>
      </c>
      <c r="H2570">
        <f t="shared" si="55"/>
        <v>-1996994.69</v>
      </c>
      <c r="I2570" t="str">
        <f t="shared" si="56"/>
        <v>Not Achieved</v>
      </c>
    </row>
    <row r="2571" spans="1:9" x14ac:dyDescent="0.25">
      <c r="A2571" t="s">
        <v>329</v>
      </c>
      <c r="B2571">
        <v>2024</v>
      </c>
      <c r="C2571" t="s">
        <v>9226</v>
      </c>
      <c r="D2571" s="83">
        <v>1500000</v>
      </c>
      <c r="E2571" s="83">
        <v>6351.92</v>
      </c>
      <c r="G2571" s="34">
        <f t="shared" si="54"/>
        <v>4.2346133333333331E-3</v>
      </c>
      <c r="H2571">
        <f t="shared" si="55"/>
        <v>-1493648.08</v>
      </c>
      <c r="I2571" t="str">
        <f t="shared" si="56"/>
        <v>Not Achieved</v>
      </c>
    </row>
    <row r="2572" spans="1:9" x14ac:dyDescent="0.25">
      <c r="A2572" t="s">
        <v>329</v>
      </c>
      <c r="B2572">
        <v>2024</v>
      </c>
      <c r="C2572" t="s">
        <v>9227</v>
      </c>
      <c r="D2572" s="83">
        <v>1500000</v>
      </c>
      <c r="E2572" s="83">
        <v>19530.77</v>
      </c>
      <c r="G2572" s="34">
        <f t="shared" si="54"/>
        <v>1.3020513333333334E-2</v>
      </c>
      <c r="H2572">
        <f t="shared" si="55"/>
        <v>-1480469.23</v>
      </c>
      <c r="I2572" t="str">
        <f t="shared" si="56"/>
        <v>Not Achieved</v>
      </c>
    </row>
    <row r="2573" spans="1:9" x14ac:dyDescent="0.25">
      <c r="A2573" t="s">
        <v>329</v>
      </c>
      <c r="B2573">
        <v>2024</v>
      </c>
      <c r="C2573" t="s">
        <v>9228</v>
      </c>
      <c r="D2573" s="83">
        <v>1500000</v>
      </c>
      <c r="E2573" s="83">
        <v>3107.88</v>
      </c>
      <c r="G2573" s="34">
        <f t="shared" si="54"/>
        <v>2.0719200000000001E-3</v>
      </c>
      <c r="H2573">
        <f t="shared" si="55"/>
        <v>-1496892.12</v>
      </c>
      <c r="I2573" t="str">
        <f t="shared" si="56"/>
        <v>Not Achieved</v>
      </c>
    </row>
    <row r="2574" spans="1:9" x14ac:dyDescent="0.25">
      <c r="A2574" t="s">
        <v>329</v>
      </c>
      <c r="B2574">
        <v>2024</v>
      </c>
      <c r="C2574" t="s">
        <v>9229</v>
      </c>
      <c r="D2574" s="83">
        <v>1500000</v>
      </c>
      <c r="E2574" s="83">
        <v>8362.0300000000007</v>
      </c>
      <c r="G2574" s="34">
        <f t="shared" si="54"/>
        <v>5.5746866666666669E-3</v>
      </c>
      <c r="H2574">
        <f t="shared" si="55"/>
        <v>-1491637.97</v>
      </c>
      <c r="I2574" t="str">
        <f t="shared" si="56"/>
        <v>Not Achieved</v>
      </c>
    </row>
    <row r="2575" spans="1:9" x14ac:dyDescent="0.25">
      <c r="A2575" t="s">
        <v>329</v>
      </c>
      <c r="B2575">
        <v>2024</v>
      </c>
      <c r="C2575" t="s">
        <v>9231</v>
      </c>
      <c r="D2575" s="83">
        <v>1500000</v>
      </c>
      <c r="E2575" s="83">
        <v>18080.150000000001</v>
      </c>
      <c r="G2575" s="34">
        <f t="shared" si="54"/>
        <v>1.2053433333333334E-2</v>
      </c>
      <c r="H2575">
        <f t="shared" si="55"/>
        <v>-1481919.85</v>
      </c>
      <c r="I2575" t="str">
        <f t="shared" si="56"/>
        <v>Not Achieved</v>
      </c>
    </row>
    <row r="2576" spans="1:9" x14ac:dyDescent="0.25">
      <c r="A2576" t="s">
        <v>329</v>
      </c>
      <c r="B2576">
        <v>2024</v>
      </c>
      <c r="C2576" t="s">
        <v>9232</v>
      </c>
      <c r="D2576" s="83">
        <v>1500000</v>
      </c>
      <c r="E2576" s="83">
        <v>18478.27</v>
      </c>
      <c r="G2576" s="34">
        <f t="shared" si="54"/>
        <v>1.2318846666666668E-2</v>
      </c>
      <c r="H2576">
        <f t="shared" si="55"/>
        <v>-1481521.73</v>
      </c>
      <c r="I2576" t="str">
        <f t="shared" si="56"/>
        <v>Not Achieved</v>
      </c>
    </row>
    <row r="2577" spans="1:9" x14ac:dyDescent="0.25">
      <c r="A2577" t="s">
        <v>329</v>
      </c>
      <c r="B2577">
        <v>2024</v>
      </c>
      <c r="C2577" t="s">
        <v>9234</v>
      </c>
      <c r="D2577" s="83">
        <v>1500000</v>
      </c>
      <c r="E2577" s="83">
        <v>1340.69</v>
      </c>
      <c r="G2577" s="34">
        <f t="shared" si="54"/>
        <v>8.9379333333333341E-4</v>
      </c>
      <c r="H2577">
        <f t="shared" si="55"/>
        <v>-1498659.31</v>
      </c>
      <c r="I2577" t="str">
        <f t="shared" si="56"/>
        <v>Not Achieved</v>
      </c>
    </row>
    <row r="2578" spans="1:9" x14ac:dyDescent="0.25">
      <c r="A2578" t="s">
        <v>329</v>
      </c>
      <c r="B2578">
        <v>2025</v>
      </c>
      <c r="C2578" t="s">
        <v>9235</v>
      </c>
      <c r="D2578" s="83">
        <v>1500000</v>
      </c>
      <c r="E2578" s="83">
        <v>8676.9600000000009</v>
      </c>
      <c r="G2578" s="34">
        <f t="shared" si="54"/>
        <v>5.7846400000000006E-3</v>
      </c>
      <c r="H2578">
        <f t="shared" si="55"/>
        <v>-1491323.04</v>
      </c>
      <c r="I2578" t="str">
        <f t="shared" si="56"/>
        <v>Not Achieved</v>
      </c>
    </row>
    <row r="2579" spans="1:9" x14ac:dyDescent="0.25">
      <c r="A2579" t="s">
        <v>329</v>
      </c>
      <c r="B2579">
        <v>2025</v>
      </c>
      <c r="C2579" t="s">
        <v>9236</v>
      </c>
      <c r="D2579" s="83">
        <v>1500000</v>
      </c>
      <c r="E2579" s="83">
        <v>8741.02</v>
      </c>
      <c r="G2579" s="34">
        <f t="shared" si="54"/>
        <v>5.8273466666666669E-3</v>
      </c>
      <c r="H2579">
        <f t="shared" si="55"/>
        <v>-1491258.98</v>
      </c>
      <c r="I2579" t="str">
        <f t="shared" si="56"/>
        <v>Not Achieved</v>
      </c>
    </row>
    <row r="2580" spans="1:9" x14ac:dyDescent="0.25">
      <c r="A2580" t="s">
        <v>219</v>
      </c>
      <c r="B2580">
        <v>2024</v>
      </c>
      <c r="C2580" t="s">
        <v>9226</v>
      </c>
      <c r="D2580" s="83">
        <v>2000000</v>
      </c>
      <c r="E2580" s="83">
        <v>1071.7</v>
      </c>
      <c r="G2580" s="34">
        <f t="shared" si="54"/>
        <v>5.3585000000000004E-4</v>
      </c>
      <c r="H2580">
        <f t="shared" si="55"/>
        <v>-1998928.3</v>
      </c>
      <c r="I2580" t="str">
        <f t="shared" si="56"/>
        <v>Not Achieved</v>
      </c>
    </row>
    <row r="2581" spans="1:9" x14ac:dyDescent="0.25">
      <c r="A2581" t="s">
        <v>219</v>
      </c>
      <c r="B2581">
        <v>2024</v>
      </c>
      <c r="C2581" t="s">
        <v>9227</v>
      </c>
      <c r="D2581" s="83">
        <v>2000000</v>
      </c>
      <c r="E2581" s="83">
        <v>5175.91</v>
      </c>
      <c r="G2581" s="34">
        <f t="shared" si="54"/>
        <v>2.5879549999999999E-3</v>
      </c>
      <c r="H2581">
        <f t="shared" si="55"/>
        <v>-1994824.09</v>
      </c>
      <c r="I2581" t="str">
        <f t="shared" si="56"/>
        <v>Not Achieved</v>
      </c>
    </row>
    <row r="2582" spans="1:9" x14ac:dyDescent="0.25">
      <c r="A2582" t="s">
        <v>219</v>
      </c>
      <c r="B2582">
        <v>2024</v>
      </c>
      <c r="C2582" t="s">
        <v>9228</v>
      </c>
      <c r="D2582" s="83">
        <v>2000000</v>
      </c>
      <c r="E2582" s="83">
        <v>906.83</v>
      </c>
      <c r="G2582" s="34">
        <f t="shared" si="54"/>
        <v>4.5341500000000004E-4</v>
      </c>
      <c r="H2582">
        <f t="shared" si="55"/>
        <v>-1999093.17</v>
      </c>
      <c r="I2582" t="str">
        <f t="shared" si="56"/>
        <v>Not Achieved</v>
      </c>
    </row>
    <row r="2583" spans="1:9" x14ac:dyDescent="0.25">
      <c r="A2583" t="s">
        <v>219</v>
      </c>
      <c r="B2583">
        <v>2024</v>
      </c>
      <c r="C2583" t="s">
        <v>9229</v>
      </c>
      <c r="D2583" s="83">
        <v>2000000</v>
      </c>
      <c r="E2583" s="83">
        <v>3308.2</v>
      </c>
      <c r="G2583" s="34">
        <f t="shared" si="54"/>
        <v>1.6540999999999999E-3</v>
      </c>
      <c r="H2583">
        <f t="shared" si="55"/>
        <v>-1996691.8</v>
      </c>
      <c r="I2583" t="str">
        <f t="shared" si="56"/>
        <v>Not Achieved</v>
      </c>
    </row>
    <row r="2584" spans="1:9" x14ac:dyDescent="0.25">
      <c r="A2584" t="s">
        <v>219</v>
      </c>
      <c r="B2584">
        <v>2024</v>
      </c>
      <c r="C2584" t="s">
        <v>9230</v>
      </c>
      <c r="D2584" s="83">
        <v>2000000</v>
      </c>
      <c r="E2584" s="83">
        <v>10164.709999999999</v>
      </c>
      <c r="G2584" s="34">
        <f t="shared" si="54"/>
        <v>5.0823549999999993E-3</v>
      </c>
      <c r="H2584">
        <f t="shared" si="55"/>
        <v>-1989835.29</v>
      </c>
      <c r="I2584" t="str">
        <f t="shared" si="56"/>
        <v>Not Achieved</v>
      </c>
    </row>
    <row r="2585" spans="1:9" x14ac:dyDescent="0.25">
      <c r="A2585" t="s">
        <v>219</v>
      </c>
      <c r="B2585">
        <v>2024</v>
      </c>
      <c r="C2585" t="s">
        <v>9231</v>
      </c>
      <c r="D2585" s="83">
        <v>2000000</v>
      </c>
      <c r="E2585" s="83">
        <v>8042.7100000000009</v>
      </c>
      <c r="G2585" s="34">
        <f t="shared" si="54"/>
        <v>4.0213550000000008E-3</v>
      </c>
      <c r="H2585">
        <f t="shared" si="55"/>
        <v>-1991957.29</v>
      </c>
      <c r="I2585" t="str">
        <f t="shared" si="56"/>
        <v>Not Achieved</v>
      </c>
    </row>
    <row r="2586" spans="1:9" x14ac:dyDescent="0.25">
      <c r="A2586" t="s">
        <v>219</v>
      </c>
      <c r="B2586">
        <v>2024</v>
      </c>
      <c r="C2586" t="s">
        <v>9232</v>
      </c>
      <c r="D2586" s="83">
        <v>2000000</v>
      </c>
      <c r="E2586" s="83">
        <v>15618.19</v>
      </c>
      <c r="G2586" s="34">
        <f t="shared" si="54"/>
        <v>7.8090950000000003E-3</v>
      </c>
      <c r="H2586">
        <f t="shared" si="55"/>
        <v>-1984381.81</v>
      </c>
      <c r="I2586" t="str">
        <f t="shared" si="56"/>
        <v>Not Achieved</v>
      </c>
    </row>
    <row r="2587" spans="1:9" x14ac:dyDescent="0.25">
      <c r="A2587" t="s">
        <v>219</v>
      </c>
      <c r="B2587">
        <v>2024</v>
      </c>
      <c r="C2587" t="s">
        <v>9233</v>
      </c>
      <c r="D2587" s="83">
        <v>2000000</v>
      </c>
      <c r="E2587" s="83">
        <v>13541.529999999999</v>
      </c>
      <c r="G2587" s="34">
        <f t="shared" si="54"/>
        <v>6.7707649999999998E-3</v>
      </c>
      <c r="H2587">
        <f t="shared" si="55"/>
        <v>-1986458.47</v>
      </c>
      <c r="I2587" t="str">
        <f t="shared" si="56"/>
        <v>Not Achieved</v>
      </c>
    </row>
    <row r="2588" spans="1:9" x14ac:dyDescent="0.25">
      <c r="A2588" t="s">
        <v>219</v>
      </c>
      <c r="B2588">
        <v>2024</v>
      </c>
      <c r="C2588" t="s">
        <v>9234</v>
      </c>
      <c r="D2588" s="83">
        <v>2000000</v>
      </c>
      <c r="E2588" s="83">
        <v>7895.86</v>
      </c>
      <c r="G2588" s="34">
        <f t="shared" si="54"/>
        <v>3.9479299999999997E-3</v>
      </c>
      <c r="H2588">
        <f t="shared" si="55"/>
        <v>-1992104.14</v>
      </c>
      <c r="I2588" t="str">
        <f t="shared" si="56"/>
        <v>Not Achieved</v>
      </c>
    </row>
    <row r="2589" spans="1:9" x14ac:dyDescent="0.25">
      <c r="A2589" t="s">
        <v>219</v>
      </c>
      <c r="B2589">
        <v>2025</v>
      </c>
      <c r="C2589" t="s">
        <v>9236</v>
      </c>
      <c r="D2589" s="83">
        <v>2000000</v>
      </c>
      <c r="E2589" s="83">
        <v>2440.5700000000002</v>
      </c>
      <c r="G2589" s="34">
        <f t="shared" si="54"/>
        <v>1.220285E-3</v>
      </c>
      <c r="H2589">
        <f t="shared" si="55"/>
        <v>-1997559.43</v>
      </c>
      <c r="I2589" t="str">
        <f t="shared" si="56"/>
        <v>Not Achieved</v>
      </c>
    </row>
    <row r="2590" spans="1:9" x14ac:dyDescent="0.25">
      <c r="A2590" t="s">
        <v>219</v>
      </c>
      <c r="B2590">
        <v>2025</v>
      </c>
      <c r="C2590" t="s">
        <v>9237</v>
      </c>
      <c r="D2590" s="83">
        <v>2000000</v>
      </c>
      <c r="E2590" s="83">
        <v>4832.28</v>
      </c>
      <c r="G2590" s="34">
        <f t="shared" si="54"/>
        <v>2.4161399999999998E-3</v>
      </c>
      <c r="H2590">
        <f t="shared" si="55"/>
        <v>-1995167.72</v>
      </c>
      <c r="I2590" t="str">
        <f t="shared" si="56"/>
        <v>Not Achieved</v>
      </c>
    </row>
    <row r="2591" spans="1:9" x14ac:dyDescent="0.25">
      <c r="A2591" t="s">
        <v>695</v>
      </c>
      <c r="B2591">
        <v>2024</v>
      </c>
      <c r="C2591" t="s">
        <v>9227</v>
      </c>
      <c r="D2591" s="83">
        <v>1500000</v>
      </c>
      <c r="E2591" s="83">
        <v>5492.1</v>
      </c>
      <c r="G2591" s="34">
        <f t="shared" si="54"/>
        <v>3.6614000000000004E-3</v>
      </c>
      <c r="H2591">
        <f t="shared" si="55"/>
        <v>-1494507.9</v>
      </c>
      <c r="I2591" t="str">
        <f t="shared" si="56"/>
        <v>Not Achieved</v>
      </c>
    </row>
    <row r="2592" spans="1:9" x14ac:dyDescent="0.25">
      <c r="A2592" t="s">
        <v>695</v>
      </c>
      <c r="B2592">
        <v>2024</v>
      </c>
      <c r="C2592" t="s">
        <v>9228</v>
      </c>
      <c r="D2592" s="83">
        <v>1500000</v>
      </c>
      <c r="E2592" s="83">
        <v>2804.3900000000003</v>
      </c>
      <c r="G2592" s="34">
        <f t="shared" si="54"/>
        <v>1.8695933333333335E-3</v>
      </c>
      <c r="H2592">
        <f t="shared" si="55"/>
        <v>-1497195.61</v>
      </c>
      <c r="I2592" t="str">
        <f t="shared" si="56"/>
        <v>Not Achieved</v>
      </c>
    </row>
    <row r="2593" spans="1:9" x14ac:dyDescent="0.25">
      <c r="A2593" t="s">
        <v>695</v>
      </c>
      <c r="B2593">
        <v>2024</v>
      </c>
      <c r="C2593" t="s">
        <v>9229</v>
      </c>
      <c r="D2593" s="83">
        <v>1500000</v>
      </c>
      <c r="E2593" s="83">
        <v>6148.8499999999995</v>
      </c>
      <c r="G2593" s="34">
        <f t="shared" si="54"/>
        <v>4.099233333333333E-3</v>
      </c>
      <c r="H2593">
        <f t="shared" si="55"/>
        <v>-1493851.15</v>
      </c>
      <c r="I2593" t="str">
        <f t="shared" si="56"/>
        <v>Not Achieved</v>
      </c>
    </row>
    <row r="2594" spans="1:9" x14ac:dyDescent="0.25">
      <c r="A2594" t="s">
        <v>695</v>
      </c>
      <c r="B2594">
        <v>2024</v>
      </c>
      <c r="C2594" t="s">
        <v>9230</v>
      </c>
      <c r="D2594" s="83">
        <v>1500000</v>
      </c>
      <c r="E2594" s="83">
        <v>6670.73</v>
      </c>
      <c r="G2594" s="34">
        <f t="shared" si="54"/>
        <v>4.4471533333333329E-3</v>
      </c>
      <c r="H2594">
        <f t="shared" si="55"/>
        <v>-1493329.27</v>
      </c>
      <c r="I2594" t="str">
        <f t="shared" si="56"/>
        <v>Not Achieved</v>
      </c>
    </row>
    <row r="2595" spans="1:9" x14ac:dyDescent="0.25">
      <c r="A2595" t="s">
        <v>695</v>
      </c>
      <c r="B2595">
        <v>2024</v>
      </c>
      <c r="C2595" t="s">
        <v>9231</v>
      </c>
      <c r="D2595" s="83">
        <v>1500000</v>
      </c>
      <c r="E2595" s="83">
        <v>5924.1299999999992</v>
      </c>
      <c r="G2595" s="34">
        <f t="shared" si="54"/>
        <v>3.9494199999999995E-3</v>
      </c>
      <c r="H2595">
        <f t="shared" si="55"/>
        <v>-1494075.87</v>
      </c>
      <c r="I2595" t="str">
        <f t="shared" si="56"/>
        <v>Not Achieved</v>
      </c>
    </row>
    <row r="2596" spans="1:9" x14ac:dyDescent="0.25">
      <c r="A2596" t="s">
        <v>695</v>
      </c>
      <c r="B2596">
        <v>2024</v>
      </c>
      <c r="C2596" t="s">
        <v>9232</v>
      </c>
      <c r="D2596" s="83">
        <v>1500000</v>
      </c>
      <c r="E2596" s="83">
        <v>32202.450000000004</v>
      </c>
      <c r="G2596" s="34">
        <f t="shared" si="54"/>
        <v>2.1468300000000003E-2</v>
      </c>
      <c r="H2596">
        <f t="shared" si="55"/>
        <v>-1467797.55</v>
      </c>
      <c r="I2596" t="str">
        <f t="shared" si="56"/>
        <v>Not Achieved</v>
      </c>
    </row>
    <row r="2597" spans="1:9" x14ac:dyDescent="0.25">
      <c r="A2597" t="s">
        <v>695</v>
      </c>
      <c r="B2597">
        <v>2024</v>
      </c>
      <c r="C2597" t="s">
        <v>9233</v>
      </c>
      <c r="D2597" s="83">
        <v>1500000</v>
      </c>
      <c r="E2597" s="83">
        <v>8286.83</v>
      </c>
      <c r="G2597" s="34">
        <f t="shared" si="54"/>
        <v>5.5245533333333329E-3</v>
      </c>
      <c r="H2597">
        <f t="shared" si="55"/>
        <v>-1491713.17</v>
      </c>
      <c r="I2597" t="str">
        <f t="shared" si="56"/>
        <v>Not Achieved</v>
      </c>
    </row>
    <row r="2598" spans="1:9" x14ac:dyDescent="0.25">
      <c r="A2598" t="s">
        <v>695</v>
      </c>
      <c r="B2598">
        <v>2024</v>
      </c>
      <c r="C2598" t="s">
        <v>9234</v>
      </c>
      <c r="D2598" s="83">
        <v>1500000</v>
      </c>
      <c r="E2598" s="83">
        <v>1014.48</v>
      </c>
      <c r="G2598" s="34">
        <f t="shared" si="54"/>
        <v>6.7632E-4</v>
      </c>
      <c r="H2598">
        <f t="shared" si="55"/>
        <v>-1498985.52</v>
      </c>
      <c r="I2598" t="str">
        <f t="shared" si="56"/>
        <v>Not Achieved</v>
      </c>
    </row>
    <row r="2599" spans="1:9" x14ac:dyDescent="0.25">
      <c r="A2599" t="s">
        <v>695</v>
      </c>
      <c r="B2599">
        <v>2025</v>
      </c>
      <c r="C2599" t="s">
        <v>9236</v>
      </c>
      <c r="D2599" s="83">
        <v>1500000</v>
      </c>
      <c r="E2599" s="83">
        <v>1393.27</v>
      </c>
      <c r="G2599" s="34">
        <f t="shared" si="54"/>
        <v>9.2884666666666663E-4</v>
      </c>
      <c r="H2599">
        <f t="shared" si="55"/>
        <v>-1498606.73</v>
      </c>
      <c r="I2599" t="str">
        <f t="shared" si="56"/>
        <v>Not Achieved</v>
      </c>
    </row>
    <row r="2600" spans="1:9" x14ac:dyDescent="0.25">
      <c r="A2600" t="s">
        <v>695</v>
      </c>
      <c r="B2600">
        <v>2025</v>
      </c>
      <c r="C2600" t="s">
        <v>9237</v>
      </c>
      <c r="D2600" s="83">
        <v>1500000</v>
      </c>
      <c r="E2600" s="83">
        <v>2508.41</v>
      </c>
      <c r="G2600" s="34">
        <f t="shared" si="54"/>
        <v>1.6722733333333333E-3</v>
      </c>
      <c r="H2600">
        <f t="shared" si="55"/>
        <v>-1497491.59</v>
      </c>
      <c r="I2600" t="str">
        <f t="shared" si="56"/>
        <v>Not Achieved</v>
      </c>
    </row>
    <row r="2601" spans="1:9" x14ac:dyDescent="0.25">
      <c r="A2601" t="s">
        <v>630</v>
      </c>
      <c r="B2601">
        <v>2024</v>
      </c>
      <c r="C2601" t="s">
        <v>9226</v>
      </c>
      <c r="D2601" s="83">
        <v>1000000</v>
      </c>
      <c r="E2601" s="83">
        <v>6482.2100000000009</v>
      </c>
      <c r="G2601" s="34">
        <f t="shared" si="54"/>
        <v>6.4822100000000013E-3</v>
      </c>
      <c r="H2601">
        <f t="shared" si="55"/>
        <v>-993517.79</v>
      </c>
      <c r="I2601" t="str">
        <f t="shared" si="56"/>
        <v>Not Achieved</v>
      </c>
    </row>
    <row r="2602" spans="1:9" x14ac:dyDescent="0.25">
      <c r="A2602" t="s">
        <v>630</v>
      </c>
      <c r="B2602">
        <v>2024</v>
      </c>
      <c r="C2602" t="s">
        <v>9227</v>
      </c>
      <c r="D2602" s="83">
        <v>1000000</v>
      </c>
      <c r="E2602" s="83">
        <v>11454.910000000002</v>
      </c>
      <c r="G2602" s="34">
        <f t="shared" si="54"/>
        <v>1.1454910000000002E-2</v>
      </c>
      <c r="H2602">
        <f t="shared" si="55"/>
        <v>-988545.09</v>
      </c>
      <c r="I2602" t="str">
        <f t="shared" si="56"/>
        <v>Not Achieved</v>
      </c>
    </row>
    <row r="2603" spans="1:9" x14ac:dyDescent="0.25">
      <c r="A2603" t="s">
        <v>630</v>
      </c>
      <c r="B2603">
        <v>2024</v>
      </c>
      <c r="C2603" t="s">
        <v>9228</v>
      </c>
      <c r="D2603" s="83">
        <v>1000000</v>
      </c>
      <c r="E2603" s="83">
        <v>6645.4500000000007</v>
      </c>
      <c r="G2603" s="34">
        <f t="shared" si="54"/>
        <v>6.6454500000000007E-3</v>
      </c>
      <c r="H2603">
        <f t="shared" si="55"/>
        <v>-993354.55</v>
      </c>
      <c r="I2603" t="str">
        <f t="shared" si="56"/>
        <v>Not Achieved</v>
      </c>
    </row>
    <row r="2604" spans="1:9" x14ac:dyDescent="0.25">
      <c r="A2604" t="s">
        <v>630</v>
      </c>
      <c r="B2604">
        <v>2024</v>
      </c>
      <c r="C2604" t="s">
        <v>9229</v>
      </c>
      <c r="D2604" s="83">
        <v>1000000</v>
      </c>
      <c r="E2604" s="83">
        <v>1653.98</v>
      </c>
      <c r="G2604" s="34">
        <f t="shared" si="54"/>
        <v>1.65398E-3</v>
      </c>
      <c r="H2604">
        <f t="shared" si="55"/>
        <v>-998346.02</v>
      </c>
      <c r="I2604" t="str">
        <f t="shared" si="56"/>
        <v>Not Achieved</v>
      </c>
    </row>
    <row r="2605" spans="1:9" x14ac:dyDescent="0.25">
      <c r="A2605" t="s">
        <v>630</v>
      </c>
      <c r="B2605">
        <v>2024</v>
      </c>
      <c r="C2605" t="s">
        <v>9230</v>
      </c>
      <c r="D2605" s="83">
        <v>1000000</v>
      </c>
      <c r="E2605" s="83">
        <v>7600.41</v>
      </c>
      <c r="G2605" s="34">
        <f t="shared" si="54"/>
        <v>7.6004100000000002E-3</v>
      </c>
      <c r="H2605">
        <f t="shared" si="55"/>
        <v>-992399.59</v>
      </c>
      <c r="I2605" t="str">
        <f t="shared" si="56"/>
        <v>Not Achieved</v>
      </c>
    </row>
    <row r="2606" spans="1:9" x14ac:dyDescent="0.25">
      <c r="A2606" t="s">
        <v>630</v>
      </c>
      <c r="B2606">
        <v>2024</v>
      </c>
      <c r="C2606" t="s">
        <v>9232</v>
      </c>
      <c r="D2606" s="83">
        <v>1000000</v>
      </c>
      <c r="E2606" s="83">
        <v>4860.7700000000004</v>
      </c>
      <c r="G2606" s="34">
        <f t="shared" si="54"/>
        <v>4.8607700000000004E-3</v>
      </c>
      <c r="H2606">
        <f t="shared" si="55"/>
        <v>-995139.23</v>
      </c>
      <c r="I2606" t="str">
        <f t="shared" si="56"/>
        <v>Not Achieved</v>
      </c>
    </row>
    <row r="2607" spans="1:9" x14ac:dyDescent="0.25">
      <c r="A2607" t="s">
        <v>630</v>
      </c>
      <c r="B2607">
        <v>2024</v>
      </c>
      <c r="C2607" t="s">
        <v>9233</v>
      </c>
      <c r="D2607" s="83">
        <v>1000000</v>
      </c>
      <c r="E2607" s="83">
        <v>5901.73</v>
      </c>
      <c r="G2607" s="34">
        <f t="shared" si="54"/>
        <v>5.90173E-3</v>
      </c>
      <c r="H2607">
        <f t="shared" si="55"/>
        <v>-994098.27</v>
      </c>
      <c r="I2607" t="str">
        <f t="shared" si="56"/>
        <v>Not Achieved</v>
      </c>
    </row>
    <row r="2608" spans="1:9" x14ac:dyDescent="0.25">
      <c r="A2608" t="s">
        <v>630</v>
      </c>
      <c r="B2608">
        <v>2024</v>
      </c>
      <c r="C2608" t="s">
        <v>9234</v>
      </c>
      <c r="D2608" s="83">
        <v>1000000</v>
      </c>
      <c r="E2608" s="83">
        <v>11625.12</v>
      </c>
      <c r="G2608" s="34">
        <f t="shared" si="54"/>
        <v>1.1625120000000001E-2</v>
      </c>
      <c r="H2608">
        <f t="shared" si="55"/>
        <v>-988374.88</v>
      </c>
      <c r="I2608" t="str">
        <f t="shared" si="56"/>
        <v>Not Achieved</v>
      </c>
    </row>
    <row r="2609" spans="1:9" x14ac:dyDescent="0.25">
      <c r="A2609" t="s">
        <v>630</v>
      </c>
      <c r="B2609">
        <v>2025</v>
      </c>
      <c r="C2609" t="s">
        <v>9235</v>
      </c>
      <c r="D2609" s="83">
        <v>1000000</v>
      </c>
      <c r="E2609" s="83">
        <v>12892.07</v>
      </c>
      <c r="G2609" s="34">
        <f t="shared" si="54"/>
        <v>1.289207E-2</v>
      </c>
      <c r="H2609">
        <f t="shared" si="55"/>
        <v>-987107.93</v>
      </c>
      <c r="I2609" t="str">
        <f t="shared" si="56"/>
        <v>Not Achieved</v>
      </c>
    </row>
    <row r="2610" spans="1:9" x14ac:dyDescent="0.25">
      <c r="A2610" t="s">
        <v>630</v>
      </c>
      <c r="B2610">
        <v>2025</v>
      </c>
      <c r="C2610" t="s">
        <v>9236</v>
      </c>
      <c r="D2610" s="83">
        <v>1000000</v>
      </c>
      <c r="E2610" s="83">
        <v>6605.8</v>
      </c>
      <c r="G2610" s="34">
        <f t="shared" si="54"/>
        <v>6.6058000000000002E-3</v>
      </c>
      <c r="H2610">
        <f t="shared" si="55"/>
        <v>-993394.2</v>
      </c>
      <c r="I2610" t="str">
        <f t="shared" si="56"/>
        <v>Not Achieved</v>
      </c>
    </row>
    <row r="2611" spans="1:9" x14ac:dyDescent="0.25">
      <c r="A2611" t="s">
        <v>630</v>
      </c>
      <c r="B2611">
        <v>2025</v>
      </c>
      <c r="C2611" t="s">
        <v>9237</v>
      </c>
      <c r="D2611" s="83">
        <v>1000000</v>
      </c>
      <c r="E2611" s="83">
        <v>6496.95</v>
      </c>
      <c r="G2611" s="34">
        <f t="shared" si="54"/>
        <v>6.4969499999999996E-3</v>
      </c>
      <c r="H2611">
        <f t="shared" si="55"/>
        <v>-993503.05</v>
      </c>
      <c r="I2611" t="str">
        <f t="shared" si="56"/>
        <v>Not Achieved</v>
      </c>
    </row>
    <row r="2612" spans="1:9" x14ac:dyDescent="0.25">
      <c r="A2612" t="s">
        <v>796</v>
      </c>
      <c r="B2612">
        <v>2024</v>
      </c>
      <c r="C2612" t="s">
        <v>9227</v>
      </c>
      <c r="D2612" s="83">
        <v>1000000</v>
      </c>
      <c r="E2612" s="83">
        <v>19973.399999999998</v>
      </c>
      <c r="G2612" s="34">
        <f t="shared" si="54"/>
        <v>1.9973399999999999E-2</v>
      </c>
      <c r="H2612">
        <f t="shared" si="55"/>
        <v>-980026.6</v>
      </c>
      <c r="I2612" t="str">
        <f t="shared" si="56"/>
        <v>Not Achieved</v>
      </c>
    </row>
    <row r="2613" spans="1:9" x14ac:dyDescent="0.25">
      <c r="A2613" t="s">
        <v>796</v>
      </c>
      <c r="B2613">
        <v>2024</v>
      </c>
      <c r="C2613" t="s">
        <v>9228</v>
      </c>
      <c r="D2613" s="83">
        <v>1000000</v>
      </c>
      <c r="E2613" s="83">
        <v>12764.77</v>
      </c>
      <c r="G2613" s="34">
        <f t="shared" si="54"/>
        <v>1.276477E-2</v>
      </c>
      <c r="H2613">
        <f t="shared" si="55"/>
        <v>-987235.23</v>
      </c>
      <c r="I2613" t="str">
        <f t="shared" si="56"/>
        <v>Not Achieved</v>
      </c>
    </row>
    <row r="2614" spans="1:9" x14ac:dyDescent="0.25">
      <c r="A2614" t="s">
        <v>796</v>
      </c>
      <c r="B2614">
        <v>2024</v>
      </c>
      <c r="C2614" t="s">
        <v>9229</v>
      </c>
      <c r="D2614" s="83">
        <v>1000000</v>
      </c>
      <c r="E2614" s="83">
        <v>2290.5300000000002</v>
      </c>
      <c r="G2614" s="34">
        <f t="shared" si="54"/>
        <v>2.2905300000000003E-3</v>
      </c>
      <c r="H2614">
        <f t="shared" si="55"/>
        <v>-997709.47</v>
      </c>
      <c r="I2614" t="str">
        <f t="shared" si="56"/>
        <v>Not Achieved</v>
      </c>
    </row>
    <row r="2615" spans="1:9" x14ac:dyDescent="0.25">
      <c r="A2615" t="s">
        <v>796</v>
      </c>
      <c r="B2615">
        <v>2024</v>
      </c>
      <c r="C2615" t="s">
        <v>9231</v>
      </c>
      <c r="D2615" s="83">
        <v>1000000</v>
      </c>
      <c r="E2615" s="83">
        <v>4114.6499999999996</v>
      </c>
      <c r="G2615" s="34">
        <f t="shared" si="54"/>
        <v>4.1146499999999992E-3</v>
      </c>
      <c r="H2615">
        <f t="shared" si="55"/>
        <v>-995885.35</v>
      </c>
      <c r="I2615" t="str">
        <f t="shared" si="56"/>
        <v>Not Achieved</v>
      </c>
    </row>
    <row r="2616" spans="1:9" x14ac:dyDescent="0.25">
      <c r="A2616" t="s">
        <v>796</v>
      </c>
      <c r="B2616">
        <v>2024</v>
      </c>
      <c r="C2616" t="s">
        <v>9232</v>
      </c>
      <c r="D2616" s="83">
        <v>1000000</v>
      </c>
      <c r="E2616" s="83">
        <v>3673.1099999999997</v>
      </c>
      <c r="G2616" s="34">
        <f t="shared" si="54"/>
        <v>3.6731099999999998E-3</v>
      </c>
      <c r="H2616">
        <f t="shared" si="55"/>
        <v>-996326.89</v>
      </c>
      <c r="I2616" t="str">
        <f t="shared" si="56"/>
        <v>Not Achieved</v>
      </c>
    </row>
    <row r="2617" spans="1:9" x14ac:dyDescent="0.25">
      <c r="A2617" t="s">
        <v>796</v>
      </c>
      <c r="B2617">
        <v>2024</v>
      </c>
      <c r="C2617" t="s">
        <v>9234</v>
      </c>
      <c r="D2617" s="83">
        <v>1000000</v>
      </c>
      <c r="E2617" s="83">
        <v>2178.23</v>
      </c>
      <c r="G2617" s="34">
        <f t="shared" si="54"/>
        <v>2.1782300000000002E-3</v>
      </c>
      <c r="H2617">
        <f t="shared" si="55"/>
        <v>-997821.77</v>
      </c>
      <c r="I2617" t="str">
        <f t="shared" si="56"/>
        <v>Not Achieved</v>
      </c>
    </row>
    <row r="2618" spans="1:9" x14ac:dyDescent="0.25">
      <c r="A2618" t="s">
        <v>796</v>
      </c>
      <c r="B2618">
        <v>2025</v>
      </c>
      <c r="C2618" t="s">
        <v>9236</v>
      </c>
      <c r="D2618" s="83">
        <v>1000000</v>
      </c>
      <c r="E2618" s="83">
        <v>4209.3999999999996</v>
      </c>
      <c r="G2618" s="34">
        <f t="shared" si="54"/>
        <v>4.2093999999999994E-3</v>
      </c>
      <c r="H2618">
        <f t="shared" si="55"/>
        <v>-995790.6</v>
      </c>
      <c r="I2618" t="str">
        <f t="shared" si="56"/>
        <v>Not Achieved</v>
      </c>
    </row>
    <row r="2619" spans="1:9" x14ac:dyDescent="0.25">
      <c r="A2619" t="s">
        <v>796</v>
      </c>
      <c r="B2619">
        <v>2025</v>
      </c>
      <c r="C2619" t="s">
        <v>9237</v>
      </c>
      <c r="D2619" s="83">
        <v>1000000</v>
      </c>
      <c r="E2619" s="83">
        <v>1164.45</v>
      </c>
      <c r="G2619" s="34">
        <f t="shared" si="54"/>
        <v>1.16445E-3</v>
      </c>
      <c r="H2619">
        <f t="shared" si="55"/>
        <v>-998835.55</v>
      </c>
      <c r="I2619" t="str">
        <f t="shared" si="56"/>
        <v>Not Achieved</v>
      </c>
    </row>
    <row r="2620" spans="1:9" x14ac:dyDescent="0.25">
      <c r="A2620" t="s">
        <v>999</v>
      </c>
      <c r="B2620">
        <v>2024</v>
      </c>
      <c r="C2620" t="s">
        <v>9226</v>
      </c>
      <c r="D2620" s="83">
        <v>1500000</v>
      </c>
      <c r="E2620" s="83">
        <v>3885.34</v>
      </c>
      <c r="G2620" s="34">
        <f t="shared" si="54"/>
        <v>2.5902266666666669E-3</v>
      </c>
      <c r="H2620">
        <f t="shared" si="55"/>
        <v>-1496114.66</v>
      </c>
      <c r="I2620" t="str">
        <f t="shared" si="56"/>
        <v>Not Achieved</v>
      </c>
    </row>
    <row r="2621" spans="1:9" x14ac:dyDescent="0.25">
      <c r="A2621" t="s">
        <v>999</v>
      </c>
      <c r="B2621">
        <v>2024</v>
      </c>
      <c r="C2621" t="s">
        <v>9227</v>
      </c>
      <c r="D2621" s="83">
        <v>1500000</v>
      </c>
      <c r="E2621" s="83">
        <v>6804.07</v>
      </c>
      <c r="G2621" s="34">
        <f t="shared" si="54"/>
        <v>4.5360466666666665E-3</v>
      </c>
      <c r="H2621">
        <f t="shared" si="55"/>
        <v>-1493195.93</v>
      </c>
      <c r="I2621" t="str">
        <f t="shared" si="56"/>
        <v>Not Achieved</v>
      </c>
    </row>
    <row r="2622" spans="1:9" x14ac:dyDescent="0.25">
      <c r="A2622" t="s">
        <v>999</v>
      </c>
      <c r="B2622">
        <v>2024</v>
      </c>
      <c r="C2622" t="s">
        <v>9230</v>
      </c>
      <c r="D2622" s="83">
        <v>1500000</v>
      </c>
      <c r="E2622" s="83">
        <v>1294.31</v>
      </c>
      <c r="G2622" s="34">
        <f t="shared" si="54"/>
        <v>8.6287333333333327E-4</v>
      </c>
      <c r="H2622">
        <f t="shared" si="55"/>
        <v>-1498705.69</v>
      </c>
      <c r="I2622" t="str">
        <f t="shared" si="56"/>
        <v>Not Achieved</v>
      </c>
    </row>
    <row r="2623" spans="1:9" x14ac:dyDescent="0.25">
      <c r="A2623" t="s">
        <v>999</v>
      </c>
      <c r="B2623">
        <v>2024</v>
      </c>
      <c r="C2623" t="s">
        <v>9232</v>
      </c>
      <c r="D2623" s="83">
        <v>1500000</v>
      </c>
      <c r="E2623" s="83">
        <v>18282.09</v>
      </c>
      <c r="G2623" s="34">
        <f t="shared" si="54"/>
        <v>1.2188060000000001E-2</v>
      </c>
      <c r="H2623">
        <f t="shared" si="55"/>
        <v>-1481717.91</v>
      </c>
      <c r="I2623" t="str">
        <f t="shared" si="56"/>
        <v>Not Achieved</v>
      </c>
    </row>
    <row r="2624" spans="1:9" x14ac:dyDescent="0.25">
      <c r="A2624" t="s">
        <v>999</v>
      </c>
      <c r="B2624">
        <v>2024</v>
      </c>
      <c r="C2624" t="s">
        <v>9233</v>
      </c>
      <c r="D2624" s="83">
        <v>1500000</v>
      </c>
      <c r="E2624" s="83">
        <v>3320.05</v>
      </c>
      <c r="G2624" s="34">
        <f t="shared" si="54"/>
        <v>2.2133666666666668E-3</v>
      </c>
      <c r="H2624">
        <f t="shared" si="55"/>
        <v>-1496679.95</v>
      </c>
      <c r="I2624" t="str">
        <f t="shared" si="56"/>
        <v>Not Achieved</v>
      </c>
    </row>
    <row r="2625" spans="1:9" x14ac:dyDescent="0.25">
      <c r="A2625" t="s">
        <v>999</v>
      </c>
      <c r="B2625">
        <v>2024</v>
      </c>
      <c r="C2625" t="s">
        <v>9234</v>
      </c>
      <c r="D2625" s="83">
        <v>1500000</v>
      </c>
      <c r="E2625" s="83">
        <v>18672.82</v>
      </c>
      <c r="G2625" s="34">
        <f t="shared" si="54"/>
        <v>1.2448546666666666E-2</v>
      </c>
      <c r="H2625">
        <f t="shared" si="55"/>
        <v>-1481327.18</v>
      </c>
      <c r="I2625" t="str">
        <f t="shared" si="56"/>
        <v>Not Achieved</v>
      </c>
    </row>
    <row r="2626" spans="1:9" x14ac:dyDescent="0.25">
      <c r="A2626" t="s">
        <v>999</v>
      </c>
      <c r="B2626">
        <v>2025</v>
      </c>
      <c r="C2626" t="s">
        <v>9237</v>
      </c>
      <c r="D2626" s="83">
        <v>1500000</v>
      </c>
      <c r="E2626" s="83">
        <v>2597.5700000000002</v>
      </c>
      <c r="G2626" s="34">
        <f t="shared" ref="G2626" si="57">E2626/D2626</f>
        <v>1.7317133333333336E-3</v>
      </c>
      <c r="H2626">
        <f t="shared" ref="H2626" si="58">E2626-D2626</f>
        <v>-1497402.43</v>
      </c>
      <c r="I2626" t="str">
        <f t="shared" ref="I2626" si="59">IF(H2626&gt;=0,"Achieved","Not Achieved")</f>
        <v>Not Achieved</v>
      </c>
    </row>
    <row r="2630" spans="1:9" x14ac:dyDescent="0.25">
      <c r="A2630" s="28" t="s">
        <v>9218</v>
      </c>
      <c r="B2630" t="s">
        <v>9221</v>
      </c>
      <c r="C2630" t="s">
        <v>9222</v>
      </c>
      <c r="D2630" t="s">
        <v>9283</v>
      </c>
      <c r="F2630" s="37" t="s">
        <v>9218</v>
      </c>
      <c r="G2630" s="37" t="s">
        <v>9221</v>
      </c>
      <c r="H2630" s="37" t="s">
        <v>9222</v>
      </c>
      <c r="I2630" s="37" t="s">
        <v>9283</v>
      </c>
    </row>
    <row r="2631" spans="1:9" x14ac:dyDescent="0.25">
      <c r="A2631" s="29" t="s">
        <v>7724</v>
      </c>
      <c r="B2631" s="83">
        <v>483225.46999999991</v>
      </c>
      <c r="C2631" s="83">
        <v>114878.08000000005</v>
      </c>
      <c r="D2631" s="34">
        <v>0.21972197174999181</v>
      </c>
      <c r="F2631" s="29" t="s">
        <v>7724</v>
      </c>
      <c r="G2631">
        <v>483225.46999999991</v>
      </c>
      <c r="H2631">
        <v>114878.08000000005</v>
      </c>
      <c r="I2631" s="34">
        <v>0.21972197174999181</v>
      </c>
    </row>
    <row r="2632" spans="1:9" x14ac:dyDescent="0.25">
      <c r="A2632" s="29" t="s">
        <v>7819</v>
      </c>
      <c r="B2632" s="83">
        <v>243671.75</v>
      </c>
      <c r="C2632" s="83">
        <v>31775.82999999998</v>
      </c>
      <c r="D2632" s="34">
        <v>9.850509036511261E-2</v>
      </c>
      <c r="F2632" s="29" t="s">
        <v>7819</v>
      </c>
      <c r="G2632">
        <v>243671.75</v>
      </c>
      <c r="H2632">
        <v>31775.82999999998</v>
      </c>
      <c r="I2632" s="34">
        <v>9.850509036511261E-2</v>
      </c>
    </row>
    <row r="2633" spans="1:9" x14ac:dyDescent="0.25">
      <c r="A2633" s="29" t="s">
        <v>8008</v>
      </c>
      <c r="B2633" s="83">
        <v>207013.85000000003</v>
      </c>
      <c r="C2633" s="83">
        <v>40366.380000000005</v>
      </c>
      <c r="D2633" s="34">
        <v>0.17780677639039608</v>
      </c>
      <c r="F2633" s="29" t="s">
        <v>8008</v>
      </c>
      <c r="G2633">
        <v>207013.85000000003</v>
      </c>
      <c r="H2633">
        <v>40366.380000000005</v>
      </c>
      <c r="I2633" s="34">
        <v>0.17780677639039608</v>
      </c>
    </row>
    <row r="2634" spans="1:9" x14ac:dyDescent="0.25">
      <c r="A2634" s="29" t="s">
        <v>8020</v>
      </c>
      <c r="B2634" s="83">
        <v>197082.8</v>
      </c>
      <c r="C2634" s="83">
        <v>44505.57</v>
      </c>
      <c r="D2634" s="34">
        <v>0.21558598903842494</v>
      </c>
      <c r="F2634" s="29" t="s">
        <v>8020</v>
      </c>
      <c r="G2634">
        <v>197082.8</v>
      </c>
      <c r="H2634">
        <v>44505.57</v>
      </c>
      <c r="I2634" s="34">
        <v>0.21558598903842494</v>
      </c>
    </row>
    <row r="2635" spans="1:9" x14ac:dyDescent="0.25">
      <c r="A2635" s="29" t="s">
        <v>7935</v>
      </c>
      <c r="B2635" s="83">
        <v>173911.74000000002</v>
      </c>
      <c r="C2635" s="83">
        <v>32108.44999999999</v>
      </c>
      <c r="D2635" s="34">
        <v>0.15779036609860164</v>
      </c>
      <c r="F2635" s="29" t="s">
        <v>7935</v>
      </c>
      <c r="G2635">
        <v>173911.74000000002</v>
      </c>
      <c r="H2635">
        <v>32108.44999999999</v>
      </c>
      <c r="I2635" s="34">
        <v>0.15779036609860164</v>
      </c>
    </row>
    <row r="2636" spans="1:9" x14ac:dyDescent="0.25">
      <c r="A2636" s="29" t="s">
        <v>7544</v>
      </c>
      <c r="B2636" s="83">
        <v>147220.91</v>
      </c>
      <c r="C2636" s="83">
        <v>35120.920000000006</v>
      </c>
      <c r="D2636" s="34">
        <v>0.20547607861647443</v>
      </c>
      <c r="F2636" s="29" t="s">
        <v>7544</v>
      </c>
      <c r="G2636">
        <v>147220.91</v>
      </c>
      <c r="H2636">
        <v>35120.920000000006</v>
      </c>
      <c r="I2636" s="34">
        <v>0.20547607861647443</v>
      </c>
    </row>
    <row r="2637" spans="1:9" x14ac:dyDescent="0.25">
      <c r="A2637" s="29" t="s">
        <v>8001</v>
      </c>
      <c r="B2637" s="83">
        <v>138420.26</v>
      </c>
      <c r="C2637" s="83">
        <v>26849.360000000001</v>
      </c>
      <c r="D2637" s="34">
        <v>0.17449246779572378</v>
      </c>
      <c r="F2637" s="29" t="s">
        <v>8001</v>
      </c>
      <c r="G2637">
        <v>138420.26</v>
      </c>
      <c r="H2637">
        <v>26849.360000000001</v>
      </c>
      <c r="I2637" s="34">
        <v>0.17449246779572378</v>
      </c>
    </row>
    <row r="2638" spans="1:9" x14ac:dyDescent="0.25">
      <c r="A2638" s="29" t="s">
        <v>7852</v>
      </c>
      <c r="B2638" s="83">
        <v>133863.46</v>
      </c>
      <c r="C2638" s="83">
        <v>24220.300000000003</v>
      </c>
      <c r="D2638" s="34">
        <v>0.16302134840455493</v>
      </c>
      <c r="F2638" s="29" t="s">
        <v>7852</v>
      </c>
      <c r="G2638">
        <v>133863.46</v>
      </c>
      <c r="H2638">
        <v>24220.300000000003</v>
      </c>
      <c r="I2638" s="34">
        <v>0.16302134840455493</v>
      </c>
    </row>
    <row r="2639" spans="1:9" x14ac:dyDescent="0.25">
      <c r="A2639" s="29" t="s">
        <v>7941</v>
      </c>
      <c r="B2639" s="83">
        <v>121803.87999999999</v>
      </c>
      <c r="C2639" s="83">
        <v>32689.22</v>
      </c>
      <c r="D2639" s="34">
        <v>0.26038354243304263</v>
      </c>
      <c r="F2639" s="29" t="s">
        <v>7941</v>
      </c>
      <c r="G2639">
        <v>121803.87999999999</v>
      </c>
      <c r="H2639">
        <v>32689.22</v>
      </c>
      <c r="I2639" s="34">
        <v>0.26038354243304263</v>
      </c>
    </row>
    <row r="2640" spans="1:9" x14ac:dyDescent="0.25">
      <c r="A2640" s="29" t="s">
        <v>7891</v>
      </c>
      <c r="B2640" s="83">
        <v>111670.80999999998</v>
      </c>
      <c r="C2640" s="83">
        <v>18835.72</v>
      </c>
      <c r="D2640" s="34">
        <v>0.16719646919362197</v>
      </c>
      <c r="F2640" s="29" t="s">
        <v>7891</v>
      </c>
      <c r="G2640">
        <v>111670.80999999998</v>
      </c>
      <c r="H2640">
        <v>18835.72</v>
      </c>
      <c r="I2640" s="34">
        <v>0.16719646919362197</v>
      </c>
    </row>
    <row r="2641" spans="1:4" x14ac:dyDescent="0.25">
      <c r="A2641" s="29" t="s">
        <v>7574</v>
      </c>
      <c r="B2641" s="83">
        <v>107976.69000000002</v>
      </c>
      <c r="C2641" s="83">
        <v>18730.080000000002</v>
      </c>
      <c r="D2641" s="34">
        <v>0.16678058216613051</v>
      </c>
    </row>
    <row r="2642" spans="1:4" x14ac:dyDescent="0.25">
      <c r="A2642" s="29" t="s">
        <v>7886</v>
      </c>
      <c r="B2642" s="83">
        <v>106856.41999999998</v>
      </c>
      <c r="C2642" s="83">
        <v>10016.690000000002</v>
      </c>
      <c r="D2642" s="34">
        <v>7.823240460726838E-2</v>
      </c>
    </row>
    <row r="2643" spans="1:4" x14ac:dyDescent="0.25">
      <c r="A2643" s="29" t="s">
        <v>8007</v>
      </c>
      <c r="B2643" s="83">
        <v>102812.18000000001</v>
      </c>
      <c r="C2643" s="83">
        <v>20407.079999999998</v>
      </c>
      <c r="D2643" s="34">
        <v>0.18769512289332965</v>
      </c>
    </row>
    <row r="2644" spans="1:4" x14ac:dyDescent="0.25">
      <c r="A2644" s="29" t="s">
        <v>7783</v>
      </c>
      <c r="B2644" s="83">
        <v>93224.430000000022</v>
      </c>
      <c r="C2644" s="83">
        <v>20030.650000000001</v>
      </c>
      <c r="D2644" s="34">
        <v>0.19132724727848055</v>
      </c>
    </row>
    <row r="2645" spans="1:4" x14ac:dyDescent="0.25">
      <c r="A2645" s="29" t="s">
        <v>7984</v>
      </c>
      <c r="B2645" s="83">
        <v>87618.680000000022</v>
      </c>
      <c r="C2645" s="83">
        <v>15224.219999999996</v>
      </c>
      <c r="D2645" s="34">
        <v>0.147583513857623</v>
      </c>
    </row>
    <row r="2646" spans="1:4" x14ac:dyDescent="0.25">
      <c r="A2646" s="29" t="s">
        <v>7883</v>
      </c>
      <c r="B2646" s="83">
        <v>85244.44</v>
      </c>
      <c r="C2646" s="83">
        <v>17925.229999999996</v>
      </c>
      <c r="D2646" s="34">
        <v>0.18795388430904286</v>
      </c>
    </row>
    <row r="2647" spans="1:4" x14ac:dyDescent="0.25">
      <c r="A2647" s="29" t="s">
        <v>7702</v>
      </c>
      <c r="B2647" s="83">
        <v>82552.62000000001</v>
      </c>
      <c r="C2647" s="83">
        <v>13728.330000000004</v>
      </c>
      <c r="D2647" s="34">
        <v>0.15186387530697218</v>
      </c>
    </row>
    <row r="2648" spans="1:4" x14ac:dyDescent="0.25">
      <c r="A2648" s="29" t="s">
        <v>7841</v>
      </c>
      <c r="B2648" s="83">
        <v>82044.739999999991</v>
      </c>
      <c r="C2648" s="83">
        <v>7678.7900000000036</v>
      </c>
      <c r="D2648" s="34">
        <v>0.1058180268332779</v>
      </c>
    </row>
    <row r="2649" spans="1:4" x14ac:dyDescent="0.25">
      <c r="A2649" s="29" t="s">
        <v>7926</v>
      </c>
      <c r="B2649" s="83">
        <v>81167.360000000001</v>
      </c>
      <c r="C2649" s="83">
        <v>15807.39</v>
      </c>
      <c r="D2649" s="34">
        <v>0.1943969445713952</v>
      </c>
    </row>
    <row r="2650" spans="1:4" x14ac:dyDescent="0.25">
      <c r="A2650" s="29" t="s">
        <v>7587</v>
      </c>
      <c r="B2650" s="83">
        <v>78758.880000000005</v>
      </c>
      <c r="C2650" s="83">
        <v>11808.92</v>
      </c>
      <c r="D2650" s="34">
        <v>0.14625351631729255</v>
      </c>
    </row>
    <row r="2651" spans="1:4" x14ac:dyDescent="0.25">
      <c r="A2651" s="29" t="s">
        <v>7898</v>
      </c>
      <c r="B2651" s="83">
        <v>76042.439999999988</v>
      </c>
      <c r="C2651" s="83">
        <v>18231.120000000006</v>
      </c>
      <c r="D2651" s="34">
        <v>0.23071308806202301</v>
      </c>
    </row>
    <row r="2652" spans="1:4" x14ac:dyDescent="0.25">
      <c r="A2652" s="29" t="s">
        <v>7905</v>
      </c>
      <c r="B2652" s="83">
        <v>74606.719999999987</v>
      </c>
      <c r="C2652" s="83">
        <v>12731.639999999996</v>
      </c>
      <c r="D2652" s="34">
        <v>0.18066188801348673</v>
      </c>
    </row>
    <row r="2653" spans="1:4" x14ac:dyDescent="0.25">
      <c r="A2653" s="29" t="s">
        <v>7740</v>
      </c>
      <c r="B2653" s="83">
        <v>73635.490000000005</v>
      </c>
      <c r="C2653" s="83">
        <v>17859.390000000003</v>
      </c>
      <c r="D2653" s="34">
        <v>0.22018122326574596</v>
      </c>
    </row>
    <row r="2654" spans="1:4" x14ac:dyDescent="0.25">
      <c r="A2654" s="29" t="s">
        <v>7992</v>
      </c>
      <c r="B2654" s="83">
        <v>72161.61</v>
      </c>
      <c r="C2654" s="83">
        <v>8663.7500000000036</v>
      </c>
      <c r="D2654" s="34">
        <v>0.11697470970642493</v>
      </c>
    </row>
    <row r="2655" spans="1:4" x14ac:dyDescent="0.25">
      <c r="A2655" s="29" t="s">
        <v>8049</v>
      </c>
      <c r="B2655" s="83">
        <v>70597.41</v>
      </c>
      <c r="C2655" s="83">
        <v>8275.14</v>
      </c>
      <c r="D2655" s="34">
        <v>0.10030963138388466</v>
      </c>
    </row>
    <row r="2656" spans="1:4" x14ac:dyDescent="0.25">
      <c r="A2656" s="29" t="s">
        <v>7731</v>
      </c>
      <c r="B2656" s="83">
        <v>66241.37999999999</v>
      </c>
      <c r="C2656" s="83">
        <v>13407.849999999995</v>
      </c>
      <c r="D2656" s="34">
        <v>0.18477308713167886</v>
      </c>
    </row>
    <row r="2657" spans="1:4" x14ac:dyDescent="0.25">
      <c r="A2657" s="29" t="s">
        <v>7865</v>
      </c>
      <c r="B2657" s="83">
        <v>65896.2</v>
      </c>
      <c r="C2657" s="83">
        <v>18555.129999999997</v>
      </c>
      <c r="D2657" s="34">
        <v>0.26349417738863185</v>
      </c>
    </row>
    <row r="2658" spans="1:4" x14ac:dyDescent="0.25">
      <c r="A2658" s="29" t="s">
        <v>8036</v>
      </c>
      <c r="B2658" s="83">
        <v>64917.090000000004</v>
      </c>
      <c r="C2658" s="83">
        <v>12988.97</v>
      </c>
      <c r="D2658" s="34">
        <v>0.16310948931761043</v>
      </c>
    </row>
    <row r="2659" spans="1:4" x14ac:dyDescent="0.25">
      <c r="A2659" s="29" t="s">
        <v>7973</v>
      </c>
      <c r="B2659" s="83">
        <v>63929</v>
      </c>
      <c r="C2659" s="83">
        <v>14362.470000000001</v>
      </c>
      <c r="D2659" s="34">
        <v>0.21060532361433745</v>
      </c>
    </row>
    <row r="2660" spans="1:4" x14ac:dyDescent="0.25">
      <c r="A2660" s="29" t="s">
        <v>7957</v>
      </c>
      <c r="B2660" s="83">
        <v>63885.789999999986</v>
      </c>
      <c r="C2660" s="83">
        <v>4969.6800000000021</v>
      </c>
      <c r="D2660" s="34">
        <v>6.3345287151156421E-2</v>
      </c>
    </row>
    <row r="2661" spans="1:4" x14ac:dyDescent="0.25">
      <c r="A2661" s="29" t="s">
        <v>7624</v>
      </c>
      <c r="B2661" s="83">
        <v>62817.77</v>
      </c>
      <c r="C2661" s="83">
        <v>13697.110000000002</v>
      </c>
      <c r="D2661" s="34">
        <v>0.20913800706206825</v>
      </c>
    </row>
    <row r="2662" spans="1:4" x14ac:dyDescent="0.25">
      <c r="A2662" s="29" t="s">
        <v>7822</v>
      </c>
      <c r="B2662" s="83">
        <v>62255.350000000006</v>
      </c>
      <c r="C2662" s="83">
        <v>10406.989999999996</v>
      </c>
      <c r="D2662" s="34">
        <v>0.16879050727047354</v>
      </c>
    </row>
    <row r="2663" spans="1:4" x14ac:dyDescent="0.25">
      <c r="A2663" s="29" t="s">
        <v>7961</v>
      </c>
      <c r="B2663" s="83">
        <v>61879.409999999989</v>
      </c>
      <c r="C2663" s="83">
        <v>10140.240000000002</v>
      </c>
      <c r="D2663" s="34">
        <v>0.13800277412976567</v>
      </c>
    </row>
    <row r="2664" spans="1:4" x14ac:dyDescent="0.25">
      <c r="A2664" s="29" t="s">
        <v>7955</v>
      </c>
      <c r="B2664" s="83">
        <v>61011.380000000005</v>
      </c>
      <c r="C2664" s="83">
        <v>16130.869999999999</v>
      </c>
      <c r="D2664" s="34">
        <v>0.2614135417573481</v>
      </c>
    </row>
    <row r="2665" spans="1:4" x14ac:dyDescent="0.25">
      <c r="A2665" s="29" t="s">
        <v>7925</v>
      </c>
      <c r="B2665" s="83">
        <v>60239.749999999993</v>
      </c>
      <c r="C2665" s="83">
        <v>15294.290000000005</v>
      </c>
      <c r="D2665" s="34">
        <v>0.24903160700073634</v>
      </c>
    </row>
    <row r="2666" spans="1:4" x14ac:dyDescent="0.25">
      <c r="A2666" s="29" t="s">
        <v>7552</v>
      </c>
      <c r="B2666" s="83">
        <v>59311.19999999999</v>
      </c>
      <c r="C2666" s="83">
        <v>14040.360000000002</v>
      </c>
      <c r="D2666" s="34">
        <v>0.21251139044872314</v>
      </c>
    </row>
    <row r="2667" spans="1:4" x14ac:dyDescent="0.25">
      <c r="A2667" s="29" t="s">
        <v>8032</v>
      </c>
      <c r="B2667" s="83">
        <v>58289.4</v>
      </c>
      <c r="C2667" s="83">
        <v>12071.099999999995</v>
      </c>
      <c r="D2667" s="34">
        <v>0.20302620471174318</v>
      </c>
    </row>
    <row r="2668" spans="1:4" x14ac:dyDescent="0.25">
      <c r="A2668" s="29" t="s">
        <v>7911</v>
      </c>
      <c r="B2668" s="83">
        <v>55894.159999999989</v>
      </c>
      <c r="C2668" s="83">
        <v>5702.9399999999978</v>
      </c>
      <c r="D2668" s="34">
        <v>8.5442018556619065E-2</v>
      </c>
    </row>
    <row r="2669" spans="1:4" x14ac:dyDescent="0.25">
      <c r="A2669" s="29" t="s">
        <v>7667</v>
      </c>
      <c r="B2669" s="83">
        <v>53365.69999999999</v>
      </c>
      <c r="C2669" s="83">
        <v>7663.5799999999981</v>
      </c>
      <c r="D2669" s="34">
        <v>0.14682922185336564</v>
      </c>
    </row>
    <row r="2670" spans="1:4" x14ac:dyDescent="0.25">
      <c r="A2670" s="29" t="s">
        <v>7846</v>
      </c>
      <c r="B2670" s="83">
        <v>52463.68</v>
      </c>
      <c r="C2670" s="83">
        <v>12839.250000000002</v>
      </c>
      <c r="D2670" s="34">
        <v>0.25282365034030319</v>
      </c>
    </row>
    <row r="2671" spans="1:4" x14ac:dyDescent="0.25">
      <c r="A2671" s="29" t="s">
        <v>7927</v>
      </c>
      <c r="B2671" s="83">
        <v>50832.799999999996</v>
      </c>
      <c r="C2671" s="83">
        <v>13693.470000000001</v>
      </c>
      <c r="D2671" s="34">
        <v>0.18815871658686351</v>
      </c>
    </row>
    <row r="2672" spans="1:4" x14ac:dyDescent="0.25">
      <c r="A2672" s="29" t="s">
        <v>7767</v>
      </c>
      <c r="B2672" s="83">
        <v>50798.240000000005</v>
      </c>
      <c r="C2672" s="83">
        <v>10755.61</v>
      </c>
      <c r="D2672" s="34">
        <v>0.20551065905341587</v>
      </c>
    </row>
    <row r="2673" spans="1:4" x14ac:dyDescent="0.25">
      <c r="A2673" s="29" t="s">
        <v>7962</v>
      </c>
      <c r="B2673" s="83">
        <v>50093.080000000009</v>
      </c>
      <c r="C2673" s="83">
        <v>7478.9700000000039</v>
      </c>
      <c r="D2673" s="34">
        <v>0.1132992479102824</v>
      </c>
    </row>
    <row r="2674" spans="1:4" x14ac:dyDescent="0.25">
      <c r="A2674" s="29" t="s">
        <v>7694</v>
      </c>
      <c r="B2674" s="83">
        <v>49469.30000000001</v>
      </c>
      <c r="C2674" s="83">
        <v>6228.32</v>
      </c>
      <c r="D2674" s="34">
        <v>8.2081421277521854E-2</v>
      </c>
    </row>
    <row r="2675" spans="1:4" x14ac:dyDescent="0.25">
      <c r="A2675" s="29" t="s">
        <v>7971</v>
      </c>
      <c r="B2675" s="83">
        <v>47683.29</v>
      </c>
      <c r="C2675" s="83">
        <v>8585.1400000000012</v>
      </c>
      <c r="D2675" s="34">
        <v>0.1820660477243195</v>
      </c>
    </row>
    <row r="2676" spans="1:4" x14ac:dyDescent="0.25">
      <c r="A2676" s="29" t="s">
        <v>7749</v>
      </c>
      <c r="B2676" s="83">
        <v>46674.77</v>
      </c>
      <c r="C2676" s="83">
        <v>6199.65</v>
      </c>
      <c r="D2676" s="34">
        <v>9.84050755748829E-2</v>
      </c>
    </row>
    <row r="2677" spans="1:4" x14ac:dyDescent="0.25">
      <c r="A2677" s="29" t="s">
        <v>7786</v>
      </c>
      <c r="B2677" s="83">
        <v>46560.450000000012</v>
      </c>
      <c r="C2677" s="83">
        <v>9147.5000000000018</v>
      </c>
      <c r="D2677" s="34">
        <v>0.19980207046330431</v>
      </c>
    </row>
    <row r="2678" spans="1:4" x14ac:dyDescent="0.25">
      <c r="A2678" s="29" t="s">
        <v>8039</v>
      </c>
      <c r="B2678" s="83">
        <v>46403.020000000004</v>
      </c>
      <c r="C2678" s="83">
        <v>7975.569999999997</v>
      </c>
      <c r="D2678" s="34">
        <v>0.15894130392154279</v>
      </c>
    </row>
    <row r="2679" spans="1:4" x14ac:dyDescent="0.25">
      <c r="A2679" s="29" t="s">
        <v>7528</v>
      </c>
      <c r="B2679" s="83">
        <v>44408.91</v>
      </c>
      <c r="C2679" s="83">
        <v>5831.9300000000039</v>
      </c>
      <c r="D2679" s="34">
        <v>9.9442887081593989E-2</v>
      </c>
    </row>
    <row r="2680" spans="1:4" x14ac:dyDescent="0.25">
      <c r="A2680" s="29" t="s">
        <v>7678</v>
      </c>
      <c r="B2680" s="83">
        <v>44258.83</v>
      </c>
      <c r="C2680" s="83">
        <v>5183.130000000001</v>
      </c>
      <c r="D2680" s="34">
        <v>9.9720023667176694E-2</v>
      </c>
    </row>
    <row r="2681" spans="1:4" x14ac:dyDescent="0.25">
      <c r="A2681" s="29" t="s">
        <v>8033</v>
      </c>
      <c r="B2681" s="83">
        <v>43906.76999999999</v>
      </c>
      <c r="C2681" s="83">
        <v>12979.479999999998</v>
      </c>
      <c r="D2681" s="34">
        <v>0.27719101579061906</v>
      </c>
    </row>
    <row r="2682" spans="1:4" x14ac:dyDescent="0.25">
      <c r="A2682" s="29" t="s">
        <v>7794</v>
      </c>
      <c r="B2682" s="83">
        <v>43508.72</v>
      </c>
      <c r="C2682" s="83">
        <v>11487.519999999997</v>
      </c>
      <c r="D2682" s="34">
        <v>0.23679682597328122</v>
      </c>
    </row>
    <row r="2683" spans="1:4" x14ac:dyDescent="0.25">
      <c r="A2683" s="29" t="s">
        <v>7959</v>
      </c>
      <c r="B2683" s="83">
        <v>43369.85</v>
      </c>
      <c r="C2683" s="83">
        <v>8678.6400000000012</v>
      </c>
      <c r="D2683" s="34">
        <v>0.20469372585253687</v>
      </c>
    </row>
    <row r="2684" spans="1:4" x14ac:dyDescent="0.25">
      <c r="A2684" s="29" t="s">
        <v>7640</v>
      </c>
      <c r="B2684" s="83">
        <v>41853.920000000006</v>
      </c>
      <c r="C2684" s="83">
        <v>8164.47</v>
      </c>
      <c r="D2684" s="34">
        <v>0.18264044889747388</v>
      </c>
    </row>
    <row r="2685" spans="1:4" x14ac:dyDescent="0.25">
      <c r="A2685" s="29" t="s">
        <v>7879</v>
      </c>
      <c r="B2685" s="83">
        <v>41777.530000000006</v>
      </c>
      <c r="C2685" s="83">
        <v>5439.8799999999983</v>
      </c>
      <c r="D2685" s="34">
        <v>0.1200962094954189</v>
      </c>
    </row>
    <row r="2686" spans="1:4" x14ac:dyDescent="0.25">
      <c r="A2686" s="29" t="s">
        <v>7712</v>
      </c>
      <c r="B2686" s="83">
        <v>41564.679999999993</v>
      </c>
      <c r="C2686" s="83">
        <v>9934.9999999999982</v>
      </c>
      <c r="D2686" s="34">
        <v>0.22249880980284975</v>
      </c>
    </row>
    <row r="2687" spans="1:4" x14ac:dyDescent="0.25">
      <c r="A2687" s="29" t="s">
        <v>7945</v>
      </c>
      <c r="B2687" s="83">
        <v>41309.440000000002</v>
      </c>
      <c r="C2687" s="83">
        <v>7282.4299999999994</v>
      </c>
      <c r="D2687" s="34">
        <v>0.16776378677665568</v>
      </c>
    </row>
    <row r="2688" spans="1:4" x14ac:dyDescent="0.25">
      <c r="A2688" s="29" t="s">
        <v>8042</v>
      </c>
      <c r="B2688" s="83">
        <v>41214.33</v>
      </c>
      <c r="C2688" s="83">
        <v>8426.8099999999977</v>
      </c>
      <c r="D2688" s="34">
        <v>0.18543139232096098</v>
      </c>
    </row>
    <row r="2689" spans="1:4" x14ac:dyDescent="0.25">
      <c r="A2689" s="29" t="s">
        <v>7745</v>
      </c>
      <c r="B2689" s="83">
        <v>41121.51</v>
      </c>
      <c r="C2689" s="83">
        <v>10548.229999999998</v>
      </c>
      <c r="D2689" s="34">
        <v>0.23697073155026618</v>
      </c>
    </row>
    <row r="2690" spans="1:4" x14ac:dyDescent="0.25">
      <c r="A2690" s="29" t="s">
        <v>7685</v>
      </c>
      <c r="B2690" s="83">
        <v>40905.479999999996</v>
      </c>
      <c r="C2690" s="83">
        <v>5660.3499999999967</v>
      </c>
      <c r="D2690" s="34">
        <v>0.14240596563727176</v>
      </c>
    </row>
    <row r="2691" spans="1:4" x14ac:dyDescent="0.25">
      <c r="A2691" s="29" t="s">
        <v>7674</v>
      </c>
      <c r="B2691" s="83">
        <v>40839.31</v>
      </c>
      <c r="C2691" s="83">
        <v>3490.3700000000008</v>
      </c>
      <c r="D2691" s="34">
        <v>7.0909677843515678E-2</v>
      </c>
    </row>
    <row r="2692" spans="1:4" x14ac:dyDescent="0.25">
      <c r="A2692" s="29" t="s">
        <v>7609</v>
      </c>
      <c r="B2692" s="83">
        <v>40764.360000000008</v>
      </c>
      <c r="C2692" s="83">
        <v>8572.6400000000012</v>
      </c>
      <c r="D2692" s="34">
        <v>0.18652733840537469</v>
      </c>
    </row>
    <row r="2693" spans="1:4" x14ac:dyDescent="0.25">
      <c r="A2693" s="29" t="s">
        <v>7939</v>
      </c>
      <c r="B2693" s="83">
        <v>40738.109999999993</v>
      </c>
      <c r="C2693" s="83">
        <v>6949.0299999999988</v>
      </c>
      <c r="D2693" s="34">
        <v>0.16172113320362955</v>
      </c>
    </row>
    <row r="2694" spans="1:4" x14ac:dyDescent="0.25">
      <c r="A2694" s="29" t="s">
        <v>7932</v>
      </c>
      <c r="B2694" s="83">
        <v>40547.899999999994</v>
      </c>
      <c r="C2694" s="83">
        <v>8718.4399999999987</v>
      </c>
      <c r="D2694" s="34">
        <v>0.21236662007855292</v>
      </c>
    </row>
    <row r="2695" spans="1:4" x14ac:dyDescent="0.25">
      <c r="A2695" s="29" t="s">
        <v>7829</v>
      </c>
      <c r="B2695" s="83">
        <v>40101.800000000003</v>
      </c>
      <c r="C2695" s="83">
        <v>8665.76</v>
      </c>
      <c r="D2695" s="34">
        <v>0.18964971371885891</v>
      </c>
    </row>
    <row r="2696" spans="1:4" x14ac:dyDescent="0.25">
      <c r="A2696" s="29" t="s">
        <v>7968</v>
      </c>
      <c r="B2696" s="83">
        <v>40048.979999999996</v>
      </c>
      <c r="C2696" s="83">
        <v>5396.4299999999994</v>
      </c>
      <c r="D2696" s="34">
        <v>0.11852243160223927</v>
      </c>
    </row>
    <row r="2697" spans="1:4" x14ac:dyDescent="0.25">
      <c r="A2697" s="29" t="s">
        <v>7986</v>
      </c>
      <c r="B2697" s="83">
        <v>39633.240000000005</v>
      </c>
      <c r="C2697" s="83">
        <v>8288.81</v>
      </c>
      <c r="D2697" s="34">
        <v>0.18208087773793125</v>
      </c>
    </row>
    <row r="2698" spans="1:4" x14ac:dyDescent="0.25">
      <c r="A2698" s="29" t="s">
        <v>8009</v>
      </c>
      <c r="B2698" s="83">
        <v>39304.999999999993</v>
      </c>
      <c r="C2698" s="83">
        <v>7367.7699999999995</v>
      </c>
      <c r="D2698" s="34">
        <v>0.16249758519157215</v>
      </c>
    </row>
    <row r="2699" spans="1:4" x14ac:dyDescent="0.25">
      <c r="A2699" s="29" t="s">
        <v>7861</v>
      </c>
      <c r="B2699" s="83">
        <v>38927.719999999994</v>
      </c>
      <c r="C2699" s="83">
        <v>7817.68</v>
      </c>
      <c r="D2699" s="34">
        <v>0.17938477782006609</v>
      </c>
    </row>
    <row r="2700" spans="1:4" x14ac:dyDescent="0.25">
      <c r="A2700" s="29" t="s">
        <v>7970</v>
      </c>
      <c r="B2700" s="83">
        <v>38704.199999999997</v>
      </c>
      <c r="C2700" s="83">
        <v>8341.7100000000009</v>
      </c>
      <c r="D2700" s="34">
        <v>0.20500730159671196</v>
      </c>
    </row>
    <row r="2701" spans="1:4" x14ac:dyDescent="0.25">
      <c r="A2701" s="29" t="s">
        <v>7980</v>
      </c>
      <c r="B2701" s="83">
        <v>38698.71</v>
      </c>
      <c r="C2701" s="83">
        <v>5176.57</v>
      </c>
      <c r="D2701" s="34">
        <v>0.11857444512602895</v>
      </c>
    </row>
    <row r="2702" spans="1:4" x14ac:dyDescent="0.25">
      <c r="A2702" s="29" t="s">
        <v>7788</v>
      </c>
      <c r="B2702" s="83">
        <v>38478.68</v>
      </c>
      <c r="C2702" s="83">
        <v>5696.59</v>
      </c>
      <c r="D2702" s="34">
        <v>0.14500557339359524</v>
      </c>
    </row>
    <row r="2703" spans="1:4" x14ac:dyDescent="0.25">
      <c r="A2703" s="29" t="s">
        <v>7983</v>
      </c>
      <c r="B2703" s="83">
        <v>38130.270000000004</v>
      </c>
      <c r="C2703" s="83">
        <v>10271.789999999997</v>
      </c>
      <c r="D2703" s="34">
        <v>0.24989317724855806</v>
      </c>
    </row>
    <row r="2704" spans="1:4" x14ac:dyDescent="0.25">
      <c r="A2704" s="29" t="s">
        <v>7653</v>
      </c>
      <c r="B2704" s="83">
        <v>37978.960000000006</v>
      </c>
      <c r="C2704" s="83">
        <v>9339.2199999999993</v>
      </c>
      <c r="D2704" s="34">
        <v>0.23009280347429437</v>
      </c>
    </row>
    <row r="2705" spans="1:4" x14ac:dyDescent="0.25">
      <c r="A2705" s="29" t="s">
        <v>7921</v>
      </c>
      <c r="B2705" s="83">
        <v>37865.040000000008</v>
      </c>
      <c r="C2705" s="83">
        <v>5940.0600000000031</v>
      </c>
      <c r="D2705" s="34">
        <v>0.1474712103518257</v>
      </c>
    </row>
    <row r="2706" spans="1:4" x14ac:dyDescent="0.25">
      <c r="A2706" s="29" t="s">
        <v>7974</v>
      </c>
      <c r="B2706" s="83">
        <v>37825.519999999997</v>
      </c>
      <c r="C2706" s="83">
        <v>8905.590000000002</v>
      </c>
      <c r="D2706" s="34">
        <v>0.22414569984207056</v>
      </c>
    </row>
    <row r="2707" spans="1:4" x14ac:dyDescent="0.25">
      <c r="A2707" s="29" t="s">
        <v>7956</v>
      </c>
      <c r="B2707" s="83">
        <v>37610.079999999994</v>
      </c>
      <c r="C2707" s="83">
        <v>6267.44</v>
      </c>
      <c r="D2707" s="34">
        <v>0.16243055363854925</v>
      </c>
    </row>
    <row r="2708" spans="1:4" x14ac:dyDescent="0.25">
      <c r="A2708" s="29" t="s">
        <v>7950</v>
      </c>
      <c r="B2708" s="83">
        <v>37532.37999999999</v>
      </c>
      <c r="C2708" s="83">
        <v>2815.0599999999986</v>
      </c>
      <c r="D2708" s="34">
        <v>5.3321500251329361E-2</v>
      </c>
    </row>
    <row r="2709" spans="1:4" x14ac:dyDescent="0.25">
      <c r="A2709" s="29" t="s">
        <v>7915</v>
      </c>
      <c r="B2709" s="83">
        <v>37259</v>
      </c>
      <c r="C2709" s="83">
        <v>5709.11</v>
      </c>
      <c r="D2709" s="34">
        <v>0.13248429910960832</v>
      </c>
    </row>
    <row r="2710" spans="1:4" x14ac:dyDescent="0.25">
      <c r="A2710" s="29" t="s">
        <v>7949</v>
      </c>
      <c r="B2710" s="83">
        <v>37141.429999999993</v>
      </c>
      <c r="C2710" s="83">
        <v>7477.5199999999986</v>
      </c>
      <c r="D2710" s="34">
        <v>0.18563199730073685</v>
      </c>
    </row>
    <row r="2711" spans="1:4" x14ac:dyDescent="0.25">
      <c r="A2711" s="29" t="s">
        <v>7900</v>
      </c>
      <c r="B2711" s="83">
        <v>36610.01</v>
      </c>
      <c r="C2711" s="83">
        <v>9713.07</v>
      </c>
      <c r="D2711" s="34">
        <v>0.24881215830641909</v>
      </c>
    </row>
    <row r="2712" spans="1:4" x14ac:dyDescent="0.25">
      <c r="A2712" s="29" t="s">
        <v>7855</v>
      </c>
      <c r="B2712" s="83">
        <v>36576.949999999997</v>
      </c>
      <c r="C2712" s="83">
        <v>7358.5399999999991</v>
      </c>
      <c r="D2712" s="34">
        <v>0.1530864550752031</v>
      </c>
    </row>
    <row r="2713" spans="1:4" x14ac:dyDescent="0.25">
      <c r="A2713" s="29" t="s">
        <v>7933</v>
      </c>
      <c r="B2713" s="83">
        <v>36441.61</v>
      </c>
      <c r="C2713" s="83">
        <v>9158.2699999999986</v>
      </c>
      <c r="D2713" s="34">
        <v>0.21692918371021117</v>
      </c>
    </row>
    <row r="2714" spans="1:4" x14ac:dyDescent="0.25">
      <c r="A2714" s="29" t="s">
        <v>8021</v>
      </c>
      <c r="B2714" s="83">
        <v>36148.560000000005</v>
      </c>
      <c r="C2714" s="83">
        <v>5559.6900000000005</v>
      </c>
      <c r="D2714" s="34">
        <v>0.15502336401558031</v>
      </c>
    </row>
    <row r="2715" spans="1:4" x14ac:dyDescent="0.25">
      <c r="A2715" s="29" t="s">
        <v>7619</v>
      </c>
      <c r="B2715" s="83">
        <v>35828.44</v>
      </c>
      <c r="C2715" s="83">
        <v>8312.11</v>
      </c>
      <c r="D2715" s="34">
        <v>0.21887237371242932</v>
      </c>
    </row>
    <row r="2716" spans="1:4" x14ac:dyDescent="0.25">
      <c r="A2716" s="29" t="s">
        <v>7778</v>
      </c>
      <c r="B2716" s="83">
        <v>35498.580000000009</v>
      </c>
      <c r="C2716" s="83">
        <v>8315.3300000000017</v>
      </c>
      <c r="D2716" s="34">
        <v>0.20669971450650407</v>
      </c>
    </row>
    <row r="2717" spans="1:4" x14ac:dyDescent="0.25">
      <c r="A2717" s="29" t="s">
        <v>7758</v>
      </c>
      <c r="B2717" s="83">
        <v>35177.79</v>
      </c>
      <c r="C2717" s="83">
        <v>5186.6499999999978</v>
      </c>
      <c r="D2717" s="34">
        <v>0.15403247437023751</v>
      </c>
    </row>
    <row r="2718" spans="1:4" x14ac:dyDescent="0.25">
      <c r="A2718" s="29" t="s">
        <v>7982</v>
      </c>
      <c r="B2718" s="83">
        <v>34517.72</v>
      </c>
      <c r="C2718" s="83">
        <v>9054.4900000000016</v>
      </c>
      <c r="D2718" s="34">
        <v>0.23617080553309291</v>
      </c>
    </row>
    <row r="2719" spans="1:4" x14ac:dyDescent="0.25">
      <c r="A2719" s="29" t="s">
        <v>8030</v>
      </c>
      <c r="B2719" s="83">
        <v>33972.39</v>
      </c>
      <c r="C2719" s="83">
        <v>6099.0700000000006</v>
      </c>
      <c r="D2719" s="34">
        <v>0.16464142348662059</v>
      </c>
    </row>
    <row r="2720" spans="1:4" x14ac:dyDescent="0.25">
      <c r="A2720" s="29" t="s">
        <v>8024</v>
      </c>
      <c r="B2720" s="83">
        <v>33904.560000000005</v>
      </c>
      <c r="C2720" s="83">
        <v>6786.1400000000012</v>
      </c>
      <c r="D2720" s="34">
        <v>0.19738510420087493</v>
      </c>
    </row>
    <row r="2721" spans="1:4" x14ac:dyDescent="0.25">
      <c r="A2721" s="29" t="s">
        <v>8041</v>
      </c>
      <c r="B2721" s="83">
        <v>33887.68</v>
      </c>
      <c r="C2721" s="83">
        <v>7456.9499999999989</v>
      </c>
      <c r="D2721" s="34">
        <v>0.23158297772773517</v>
      </c>
    </row>
    <row r="2722" spans="1:4" x14ac:dyDescent="0.25">
      <c r="A2722" s="29" t="s">
        <v>7877</v>
      </c>
      <c r="B2722" s="83">
        <v>33824.899999999994</v>
      </c>
      <c r="C2722" s="83">
        <v>6233.0599999999986</v>
      </c>
      <c r="D2722" s="34">
        <v>0.18208135781068002</v>
      </c>
    </row>
    <row r="2723" spans="1:4" x14ac:dyDescent="0.25">
      <c r="A2723" s="29" t="s">
        <v>7887</v>
      </c>
      <c r="B2723" s="83">
        <v>32982.209999999992</v>
      </c>
      <c r="C2723" s="83">
        <v>8099.7199999999993</v>
      </c>
      <c r="D2723" s="34">
        <v>0.18065493236867819</v>
      </c>
    </row>
    <row r="2724" spans="1:4" x14ac:dyDescent="0.25">
      <c r="A2724" s="29" t="s">
        <v>8040</v>
      </c>
      <c r="B2724" s="83">
        <v>32774.86</v>
      </c>
      <c r="C2724" s="83">
        <v>7363.3899999999976</v>
      </c>
      <c r="D2724" s="34">
        <v>0.23368294291159425</v>
      </c>
    </row>
    <row r="2725" spans="1:4" x14ac:dyDescent="0.25">
      <c r="A2725" s="29" t="s">
        <v>8004</v>
      </c>
      <c r="B2725" s="83">
        <v>32707.590000000004</v>
      </c>
      <c r="C2725" s="83">
        <v>5722.5300000000007</v>
      </c>
      <c r="D2725" s="34">
        <v>0.18101539003478886</v>
      </c>
    </row>
    <row r="2726" spans="1:4" x14ac:dyDescent="0.25">
      <c r="A2726" s="29" t="s">
        <v>7920</v>
      </c>
      <c r="B2726" s="83">
        <v>32259.510000000002</v>
      </c>
      <c r="C2726" s="83">
        <v>9100.84</v>
      </c>
      <c r="D2726" s="34">
        <v>0.26114086754015792</v>
      </c>
    </row>
    <row r="2727" spans="1:4" x14ac:dyDescent="0.25">
      <c r="A2727" s="29" t="s">
        <v>7735</v>
      </c>
      <c r="B2727" s="83">
        <v>32078.730000000003</v>
      </c>
      <c r="C2727" s="83">
        <v>6644.64</v>
      </c>
      <c r="D2727" s="34">
        <v>0.20214605603329125</v>
      </c>
    </row>
    <row r="2728" spans="1:4" x14ac:dyDescent="0.25">
      <c r="A2728" s="29" t="s">
        <v>7816</v>
      </c>
      <c r="B2728" s="83">
        <v>32027.620000000003</v>
      </c>
      <c r="C2728" s="83">
        <v>8715.27</v>
      </c>
      <c r="D2728" s="34">
        <v>0.23860673257631168</v>
      </c>
    </row>
    <row r="2729" spans="1:4" x14ac:dyDescent="0.25">
      <c r="A2729" s="29" t="s">
        <v>7827</v>
      </c>
      <c r="B2729" s="83">
        <v>31944.239999999998</v>
      </c>
      <c r="C2729" s="83">
        <v>6534.6399999999985</v>
      </c>
      <c r="D2729" s="34">
        <v>0.1869749071476155</v>
      </c>
    </row>
    <row r="2730" spans="1:4" x14ac:dyDescent="0.25">
      <c r="A2730" s="29" t="s">
        <v>7924</v>
      </c>
      <c r="B2730" s="83">
        <v>31501.699999999997</v>
      </c>
      <c r="C2730" s="83">
        <v>5554.6799999999994</v>
      </c>
      <c r="D2730" s="34">
        <v>0.16548583890778587</v>
      </c>
    </row>
    <row r="2731" spans="1:4" x14ac:dyDescent="0.25">
      <c r="A2731" s="29" t="s">
        <v>7613</v>
      </c>
      <c r="B2731" s="83">
        <v>31488.19</v>
      </c>
      <c r="C2731" s="83">
        <v>6421.9299999999976</v>
      </c>
      <c r="D2731" s="34">
        <v>0.22092032420407978</v>
      </c>
    </row>
    <row r="2732" spans="1:4" x14ac:dyDescent="0.25">
      <c r="A2732" s="29" t="s">
        <v>7848</v>
      </c>
      <c r="B2732" s="83">
        <v>31256.920000000002</v>
      </c>
      <c r="C2732" s="83">
        <v>5560.01</v>
      </c>
      <c r="D2732" s="34">
        <v>0.17942331884572205</v>
      </c>
    </row>
    <row r="2733" spans="1:4" x14ac:dyDescent="0.25">
      <c r="A2733" s="29" t="s">
        <v>7885</v>
      </c>
      <c r="B2733" s="83">
        <v>31182.649999999994</v>
      </c>
      <c r="C2733" s="83">
        <v>4770.0299999999979</v>
      </c>
      <c r="D2733" s="34">
        <v>0.13058586706992203</v>
      </c>
    </row>
    <row r="2734" spans="1:4" x14ac:dyDescent="0.25">
      <c r="A2734" s="29" t="s">
        <v>7858</v>
      </c>
      <c r="B2734" s="83">
        <v>31124.280000000002</v>
      </c>
      <c r="C2734" s="83">
        <v>3209.5300000000007</v>
      </c>
      <c r="D2734" s="34">
        <v>8.9655676304395429E-2</v>
      </c>
    </row>
    <row r="2735" spans="1:4" x14ac:dyDescent="0.25">
      <c r="A2735" s="29" t="s">
        <v>7843</v>
      </c>
      <c r="B2735" s="83">
        <v>31093.48</v>
      </c>
      <c r="C2735" s="83">
        <v>8420.4399999999987</v>
      </c>
      <c r="D2735" s="34">
        <v>0.25392127982567919</v>
      </c>
    </row>
    <row r="2736" spans="1:4" x14ac:dyDescent="0.25">
      <c r="A2736" s="29" t="s">
        <v>7913</v>
      </c>
      <c r="B2736" s="83">
        <v>30637.71</v>
      </c>
      <c r="C2736" s="83">
        <v>3100.5399999999991</v>
      </c>
      <c r="D2736" s="34">
        <v>8.4127911256687352E-2</v>
      </c>
    </row>
    <row r="2737" spans="1:4" x14ac:dyDescent="0.25">
      <c r="A2737" s="29" t="s">
        <v>7768</v>
      </c>
      <c r="B2737" s="83">
        <v>30605.29</v>
      </c>
      <c r="C2737" s="83">
        <v>5846.0000000000009</v>
      </c>
      <c r="D2737" s="34">
        <v>0.19310053723396575</v>
      </c>
    </row>
    <row r="2738" spans="1:4" x14ac:dyDescent="0.25">
      <c r="A2738" s="29" t="s">
        <v>7995</v>
      </c>
      <c r="B2738" s="83">
        <v>30604.609999999993</v>
      </c>
      <c r="C2738" s="83">
        <v>6726.4900000000007</v>
      </c>
      <c r="D2738" s="34">
        <v>0.20422220668741109</v>
      </c>
    </row>
    <row r="2739" spans="1:4" x14ac:dyDescent="0.25">
      <c r="A2739" s="29" t="s">
        <v>7914</v>
      </c>
      <c r="B2739" s="83">
        <v>30383.890000000003</v>
      </c>
      <c r="C2739" s="83">
        <v>4006.0399999999995</v>
      </c>
      <c r="D2739" s="34">
        <v>0.12331972853977879</v>
      </c>
    </row>
    <row r="2740" spans="1:4" x14ac:dyDescent="0.25">
      <c r="A2740" s="29" t="s">
        <v>7826</v>
      </c>
      <c r="B2740" s="83">
        <v>30245.129999999997</v>
      </c>
      <c r="C2740" s="83">
        <v>3388.6799999999989</v>
      </c>
      <c r="D2740" s="34">
        <v>8.52357841331393E-2</v>
      </c>
    </row>
    <row r="2741" spans="1:4" x14ac:dyDescent="0.25">
      <c r="A2741" s="29" t="s">
        <v>7835</v>
      </c>
      <c r="B2741" s="83">
        <v>30156.3</v>
      </c>
      <c r="C2741" s="83">
        <v>2249.5800000000008</v>
      </c>
      <c r="D2741" s="34">
        <v>9.2811024796530653E-2</v>
      </c>
    </row>
    <row r="2742" spans="1:4" x14ac:dyDescent="0.25">
      <c r="A2742" s="29" t="s">
        <v>7990</v>
      </c>
      <c r="B2742" s="83">
        <v>30088.780000000002</v>
      </c>
      <c r="C2742" s="83">
        <v>4375.38</v>
      </c>
      <c r="D2742" s="34">
        <v>0.15154675445840199</v>
      </c>
    </row>
    <row r="2743" spans="1:4" x14ac:dyDescent="0.25">
      <c r="A2743" s="29" t="s">
        <v>7804</v>
      </c>
      <c r="B2743" s="83">
        <v>29755.67</v>
      </c>
      <c r="C2743" s="83">
        <v>6525.5</v>
      </c>
      <c r="D2743" s="34">
        <v>0.18627525184343285</v>
      </c>
    </row>
    <row r="2744" spans="1:4" x14ac:dyDescent="0.25">
      <c r="A2744" s="29" t="s">
        <v>7871</v>
      </c>
      <c r="B2744" s="83">
        <v>29729.029999999995</v>
      </c>
      <c r="C2744" s="83">
        <v>7926.7399999999989</v>
      </c>
      <c r="D2744" s="34">
        <v>0.18899828306654196</v>
      </c>
    </row>
    <row r="2745" spans="1:4" x14ac:dyDescent="0.25">
      <c r="A2745" s="29" t="s">
        <v>7894</v>
      </c>
      <c r="B2745" s="83">
        <v>29686.33</v>
      </c>
      <c r="C2745" s="83">
        <v>7334.5299999999988</v>
      </c>
      <c r="D2745" s="34">
        <v>0.23946426948666</v>
      </c>
    </row>
    <row r="2746" spans="1:4" x14ac:dyDescent="0.25">
      <c r="A2746" s="29" t="s">
        <v>8044</v>
      </c>
      <c r="B2746" s="83">
        <v>29294.969999999998</v>
      </c>
      <c r="C2746" s="83">
        <v>7556.24</v>
      </c>
      <c r="D2746" s="34">
        <v>0.2431414296499633</v>
      </c>
    </row>
    <row r="2747" spans="1:4" x14ac:dyDescent="0.25">
      <c r="A2747" s="29" t="s">
        <v>7904</v>
      </c>
      <c r="B2747" s="83">
        <v>29122.319999999996</v>
      </c>
      <c r="C2747" s="83">
        <v>6575.13</v>
      </c>
      <c r="D2747" s="34">
        <v>0.22305313489627585</v>
      </c>
    </row>
    <row r="2748" spans="1:4" x14ac:dyDescent="0.25">
      <c r="A2748" s="29" t="s">
        <v>7923</v>
      </c>
      <c r="B2748" s="83">
        <v>28850.3</v>
      </c>
      <c r="C2748" s="83">
        <v>8285.4399999999987</v>
      </c>
      <c r="D2748" s="34">
        <v>0.28653886879810053</v>
      </c>
    </row>
    <row r="2749" spans="1:4" x14ac:dyDescent="0.25">
      <c r="A2749" s="29" t="s">
        <v>8018</v>
      </c>
      <c r="B2749" s="83">
        <v>28720.269999999997</v>
      </c>
      <c r="C2749" s="83">
        <v>8369.340000000002</v>
      </c>
      <c r="D2749" s="34">
        <v>0.26698398175087829</v>
      </c>
    </row>
    <row r="2750" spans="1:4" x14ac:dyDescent="0.25">
      <c r="A2750" s="29" t="s">
        <v>8045</v>
      </c>
      <c r="B2750" s="83">
        <v>28417.41</v>
      </c>
      <c r="C2750" s="83">
        <v>7772.4</v>
      </c>
      <c r="D2750" s="34">
        <v>0.25209296189208058</v>
      </c>
    </row>
    <row r="2751" spans="1:4" x14ac:dyDescent="0.25">
      <c r="A2751" s="29" t="s">
        <v>7874</v>
      </c>
      <c r="B2751" s="83">
        <v>28351.31</v>
      </c>
      <c r="C2751" s="83">
        <v>6742.3599999999988</v>
      </c>
      <c r="D2751" s="34">
        <v>0.21532368366533494</v>
      </c>
    </row>
    <row r="2752" spans="1:4" x14ac:dyDescent="0.25">
      <c r="A2752" s="29" t="s">
        <v>7943</v>
      </c>
      <c r="B2752" s="83">
        <v>28286.85</v>
      </c>
      <c r="C2752" s="83">
        <v>6824.7999999999984</v>
      </c>
      <c r="D2752" s="34">
        <v>0.23251689933074868</v>
      </c>
    </row>
    <row r="2753" spans="1:4" x14ac:dyDescent="0.25">
      <c r="A2753" s="29" t="s">
        <v>7931</v>
      </c>
      <c r="B2753" s="83">
        <v>27825.43</v>
      </c>
      <c r="C2753" s="83">
        <v>2248.2300000000005</v>
      </c>
      <c r="D2753" s="34">
        <v>9.030798064396349E-2</v>
      </c>
    </row>
    <row r="2754" spans="1:4" x14ac:dyDescent="0.25">
      <c r="A2754" s="29" t="s">
        <v>7940</v>
      </c>
      <c r="B2754" s="83">
        <v>27495.410000000003</v>
      </c>
      <c r="C2754" s="83">
        <v>5788.6799999999985</v>
      </c>
      <c r="D2754" s="34">
        <v>0.17093449968723845</v>
      </c>
    </row>
    <row r="2755" spans="1:4" x14ac:dyDescent="0.25">
      <c r="A2755" s="29" t="s">
        <v>7892</v>
      </c>
      <c r="B2755" s="83">
        <v>27470.320000000003</v>
      </c>
      <c r="C2755" s="83">
        <v>3276.64</v>
      </c>
      <c r="D2755" s="34">
        <v>0.11411389584430705</v>
      </c>
    </row>
    <row r="2756" spans="1:4" x14ac:dyDescent="0.25">
      <c r="A2756" s="29" t="s">
        <v>7716</v>
      </c>
      <c r="B2756" s="83">
        <v>27277.03</v>
      </c>
      <c r="C2756" s="83">
        <v>2529.9399999999987</v>
      </c>
      <c r="D2756" s="34">
        <v>9.1087923810070817E-2</v>
      </c>
    </row>
    <row r="2757" spans="1:4" x14ac:dyDescent="0.25">
      <c r="A2757" s="29" t="s">
        <v>8043</v>
      </c>
      <c r="B2757" s="83">
        <v>26627.42</v>
      </c>
      <c r="C2757" s="83">
        <v>8627.69</v>
      </c>
      <c r="D2757" s="34">
        <v>0.31722074068204087</v>
      </c>
    </row>
    <row r="2758" spans="1:4" x14ac:dyDescent="0.25">
      <c r="A2758" s="29" t="s">
        <v>7838</v>
      </c>
      <c r="B2758" s="83">
        <v>26464.5</v>
      </c>
      <c r="C2758" s="83">
        <v>5022.25</v>
      </c>
      <c r="D2758" s="34">
        <v>0.18644340393167252</v>
      </c>
    </row>
    <row r="2759" spans="1:4" x14ac:dyDescent="0.25">
      <c r="A2759" s="29" t="s">
        <v>7790</v>
      </c>
      <c r="B2759" s="83">
        <v>26213.5</v>
      </c>
      <c r="C2759" s="83">
        <v>7622.2300000000005</v>
      </c>
      <c r="D2759" s="34">
        <v>0.29220788378765833</v>
      </c>
    </row>
    <row r="2760" spans="1:4" x14ac:dyDescent="0.25">
      <c r="A2760" s="29" t="s">
        <v>7800</v>
      </c>
      <c r="B2760" s="83">
        <v>26064.250000000004</v>
      </c>
      <c r="C2760" s="83">
        <v>9406.2100000000009</v>
      </c>
      <c r="D2760" s="34">
        <v>0.36480483277375725</v>
      </c>
    </row>
    <row r="2761" spans="1:4" x14ac:dyDescent="0.25">
      <c r="A2761" s="29" t="s">
        <v>7777</v>
      </c>
      <c r="B2761" s="83">
        <v>25998.07</v>
      </c>
      <c r="C2761" s="83">
        <v>5221.1099999999997</v>
      </c>
      <c r="D2761" s="34">
        <v>0.17321292348652695</v>
      </c>
    </row>
    <row r="2762" spans="1:4" x14ac:dyDescent="0.25">
      <c r="A2762" s="29" t="s">
        <v>7680</v>
      </c>
      <c r="B2762" s="83">
        <v>25730.93</v>
      </c>
      <c r="C2762" s="83">
        <v>6052.0400000000018</v>
      </c>
      <c r="D2762" s="34">
        <v>0.2193020235079321</v>
      </c>
    </row>
    <row r="2763" spans="1:4" x14ac:dyDescent="0.25">
      <c r="A2763" s="29" t="s">
        <v>7559</v>
      </c>
      <c r="B2763" s="83">
        <v>25321.53</v>
      </c>
      <c r="C2763" s="83">
        <v>2742.1800000000007</v>
      </c>
      <c r="D2763" s="34">
        <v>0.11355875783660541</v>
      </c>
    </row>
    <row r="2764" spans="1:4" x14ac:dyDescent="0.25">
      <c r="A2764" s="29" t="s">
        <v>7837</v>
      </c>
      <c r="B2764" s="83">
        <v>25140.449999999997</v>
      </c>
      <c r="C2764" s="83">
        <v>7172.09</v>
      </c>
      <c r="D2764" s="34">
        <v>0.26749671001660985</v>
      </c>
    </row>
    <row r="2765" spans="1:4" x14ac:dyDescent="0.25">
      <c r="A2765" s="29" t="s">
        <v>7763</v>
      </c>
      <c r="B2765" s="83">
        <v>24972.719999999998</v>
      </c>
      <c r="C2765" s="83">
        <v>3264.7700000000004</v>
      </c>
      <c r="D2765" s="34">
        <v>0.15302550637218276</v>
      </c>
    </row>
    <row r="2766" spans="1:4" x14ac:dyDescent="0.25">
      <c r="A2766" s="29" t="s">
        <v>8047</v>
      </c>
      <c r="B2766" s="83">
        <v>24830.94</v>
      </c>
      <c r="C2766" s="83">
        <v>5823.8799999999992</v>
      </c>
      <c r="D2766" s="34">
        <v>0.23184670898219303</v>
      </c>
    </row>
    <row r="2767" spans="1:4" x14ac:dyDescent="0.25">
      <c r="A2767" s="29" t="s">
        <v>7699</v>
      </c>
      <c r="B2767" s="83">
        <v>24682.350000000006</v>
      </c>
      <c r="C2767" s="83">
        <v>7314.1900000000005</v>
      </c>
      <c r="D2767" s="34">
        <v>0.26502871802459033</v>
      </c>
    </row>
    <row r="2768" spans="1:4" x14ac:dyDescent="0.25">
      <c r="A2768" s="29" t="s">
        <v>7916</v>
      </c>
      <c r="B2768" s="83">
        <v>24673.84</v>
      </c>
      <c r="C2768" s="83">
        <v>4705.2499999999991</v>
      </c>
      <c r="D2768" s="34">
        <v>0.18441209196098612</v>
      </c>
    </row>
    <row r="2769" spans="1:4" x14ac:dyDescent="0.25">
      <c r="A2769" s="29" t="s">
        <v>7773</v>
      </c>
      <c r="B2769" s="83">
        <v>24597.14</v>
      </c>
      <c r="C2769" s="83">
        <v>3557.6800000000003</v>
      </c>
      <c r="D2769" s="34">
        <v>0.12065591327464309</v>
      </c>
    </row>
    <row r="2770" spans="1:4" x14ac:dyDescent="0.25">
      <c r="A2770" s="29" t="s">
        <v>7996</v>
      </c>
      <c r="B2770" s="83">
        <v>24450.769999999997</v>
      </c>
      <c r="C2770" s="83">
        <v>3536.6499999999992</v>
      </c>
      <c r="D2770" s="34">
        <v>0.12073178974146834</v>
      </c>
    </row>
    <row r="2771" spans="1:4" x14ac:dyDescent="0.25">
      <c r="A2771" s="29" t="s">
        <v>7670</v>
      </c>
      <c r="B2771" s="83">
        <v>24412.120000000003</v>
      </c>
      <c r="C2771" s="83">
        <v>5073.5</v>
      </c>
      <c r="D2771" s="34">
        <v>0.17004530075666974</v>
      </c>
    </row>
    <row r="2772" spans="1:4" x14ac:dyDescent="0.25">
      <c r="A2772" s="29" t="s">
        <v>8012</v>
      </c>
      <c r="B2772" s="83">
        <v>24392.100000000002</v>
      </c>
      <c r="C2772" s="83">
        <v>4595.6800000000012</v>
      </c>
      <c r="D2772" s="34">
        <v>0.17732484532071904</v>
      </c>
    </row>
    <row r="2773" spans="1:4" x14ac:dyDescent="0.25">
      <c r="A2773" s="29" t="s">
        <v>8034</v>
      </c>
      <c r="B2773" s="83">
        <v>24329.420000000002</v>
      </c>
      <c r="C2773" s="83">
        <v>4801.4399999999996</v>
      </c>
      <c r="D2773" s="34">
        <v>0.19910039286107925</v>
      </c>
    </row>
    <row r="2774" spans="1:4" x14ac:dyDescent="0.25">
      <c r="A2774" s="29" t="s">
        <v>7849</v>
      </c>
      <c r="B2774" s="83">
        <v>24057.98</v>
      </c>
      <c r="C2774" s="83">
        <v>3636.8700000000003</v>
      </c>
      <c r="D2774" s="34">
        <v>0.13765288592647992</v>
      </c>
    </row>
    <row r="2775" spans="1:4" x14ac:dyDescent="0.25">
      <c r="A2775" s="29" t="s">
        <v>7882</v>
      </c>
      <c r="B2775" s="83">
        <v>24019.040000000005</v>
      </c>
      <c r="C2775" s="83">
        <v>8705.9</v>
      </c>
      <c r="D2775" s="34">
        <v>0.35184810591477195</v>
      </c>
    </row>
    <row r="2776" spans="1:4" x14ac:dyDescent="0.25">
      <c r="A2776" s="29" t="s">
        <v>7979</v>
      </c>
      <c r="B2776" s="83">
        <v>23768.84</v>
      </c>
      <c r="C2776" s="83">
        <v>4871.1899999999996</v>
      </c>
      <c r="D2776" s="34">
        <v>0.20037332418937853</v>
      </c>
    </row>
    <row r="2777" spans="1:4" x14ac:dyDescent="0.25">
      <c r="A2777" s="29" t="s">
        <v>7937</v>
      </c>
      <c r="B2777" s="83">
        <v>23765.48</v>
      </c>
      <c r="C2777" s="83">
        <v>6956.44</v>
      </c>
      <c r="D2777" s="34">
        <v>0.2620914866156982</v>
      </c>
    </row>
    <row r="2778" spans="1:4" x14ac:dyDescent="0.25">
      <c r="A2778" s="29" t="s">
        <v>7761</v>
      </c>
      <c r="B2778" s="83">
        <v>23448.41</v>
      </c>
      <c r="C2778" s="83">
        <v>3668.8399999999992</v>
      </c>
      <c r="D2778" s="34">
        <v>0.12397146392864357</v>
      </c>
    </row>
    <row r="2779" spans="1:4" x14ac:dyDescent="0.25">
      <c r="A2779" s="29" t="s">
        <v>7813</v>
      </c>
      <c r="B2779" s="83">
        <v>23227.45</v>
      </c>
      <c r="C2779" s="83">
        <v>3341.5499999999993</v>
      </c>
      <c r="D2779" s="34">
        <v>0.12063694711127199</v>
      </c>
    </row>
    <row r="2780" spans="1:4" x14ac:dyDescent="0.25">
      <c r="A2780" s="29" t="s">
        <v>7649</v>
      </c>
      <c r="B2780" s="83">
        <v>22769.63</v>
      </c>
      <c r="C2780" s="83">
        <v>4455.2800000000016</v>
      </c>
      <c r="D2780" s="34">
        <v>0.18532118582937446</v>
      </c>
    </row>
    <row r="2781" spans="1:4" x14ac:dyDescent="0.25">
      <c r="A2781" s="29" t="s">
        <v>7947</v>
      </c>
      <c r="B2781" s="83">
        <v>22768.03</v>
      </c>
      <c r="C2781" s="83">
        <v>5764.99</v>
      </c>
      <c r="D2781" s="34">
        <v>0.23686553903902197</v>
      </c>
    </row>
    <row r="2782" spans="1:4" x14ac:dyDescent="0.25">
      <c r="A2782" s="29" t="s">
        <v>7993</v>
      </c>
      <c r="B2782" s="83">
        <v>22745.64</v>
      </c>
      <c r="C2782" s="83">
        <v>5272.420000000001</v>
      </c>
      <c r="D2782" s="34">
        <v>0.23109261793734504</v>
      </c>
    </row>
    <row r="2783" spans="1:4" x14ac:dyDescent="0.25">
      <c r="A2783" s="29" t="s">
        <v>7966</v>
      </c>
      <c r="B2783" s="83">
        <v>22713.200000000001</v>
      </c>
      <c r="C2783" s="83">
        <v>4865.0500000000011</v>
      </c>
      <c r="D2783" s="34">
        <v>0.19290847544179526</v>
      </c>
    </row>
    <row r="2784" spans="1:4" x14ac:dyDescent="0.25">
      <c r="A2784" s="29" t="s">
        <v>7810</v>
      </c>
      <c r="B2784" s="83">
        <v>22438.44</v>
      </c>
      <c r="C2784" s="83">
        <v>6460.5099999999975</v>
      </c>
      <c r="D2784" s="34">
        <v>0.26963758121975184</v>
      </c>
    </row>
    <row r="2785" spans="1:4" x14ac:dyDescent="0.25">
      <c r="A2785" s="29" t="s">
        <v>7988</v>
      </c>
      <c r="B2785" s="83">
        <v>22325.600000000002</v>
      </c>
      <c r="C2785" s="83">
        <v>3513.7599999999998</v>
      </c>
      <c r="D2785" s="34">
        <v>0.18632631180358181</v>
      </c>
    </row>
    <row r="2786" spans="1:4" x14ac:dyDescent="0.25">
      <c r="A2786" s="29" t="s">
        <v>7909</v>
      </c>
      <c r="B2786" s="83">
        <v>21753.149999999998</v>
      </c>
      <c r="C2786" s="83">
        <v>2998.5599999999995</v>
      </c>
      <c r="D2786" s="34">
        <v>0.1347520453808089</v>
      </c>
    </row>
    <row r="2787" spans="1:4" x14ac:dyDescent="0.25">
      <c r="A2787" s="29" t="s">
        <v>7629</v>
      </c>
      <c r="B2787" s="83">
        <v>21651.61</v>
      </c>
      <c r="C2787" s="83">
        <v>2287.7899999999995</v>
      </c>
      <c r="D2787" s="34">
        <v>7.0957509390922366E-2</v>
      </c>
    </row>
    <row r="2788" spans="1:4" x14ac:dyDescent="0.25">
      <c r="A2788" s="29" t="s">
        <v>7792</v>
      </c>
      <c r="B2788" s="83">
        <v>21635.190000000006</v>
      </c>
      <c r="C2788" s="83">
        <v>4772.3499999999985</v>
      </c>
      <c r="D2788" s="34">
        <v>0.18629726954617912</v>
      </c>
    </row>
    <row r="2789" spans="1:4" x14ac:dyDescent="0.25">
      <c r="A2789" s="29" t="s">
        <v>7796</v>
      </c>
      <c r="B2789" s="83">
        <v>21620.079999999998</v>
      </c>
      <c r="C2789" s="83">
        <v>3810.6900000000005</v>
      </c>
      <c r="D2789" s="34">
        <v>0.16401539167299117</v>
      </c>
    </row>
    <row r="2790" spans="1:4" x14ac:dyDescent="0.25">
      <c r="A2790" s="29" t="s">
        <v>7964</v>
      </c>
      <c r="B2790" s="83">
        <v>21238.39</v>
      </c>
      <c r="C2790" s="83">
        <v>4236.5099999999993</v>
      </c>
      <c r="D2790" s="34">
        <v>0.1971764437157518</v>
      </c>
    </row>
    <row r="2791" spans="1:4" x14ac:dyDescent="0.25">
      <c r="A2791" s="29" t="s">
        <v>7593</v>
      </c>
      <c r="B2791" s="83">
        <v>20846.64</v>
      </c>
      <c r="C2791" s="83">
        <v>5875.079999999999</v>
      </c>
      <c r="D2791" s="34">
        <v>0.22778491410373244</v>
      </c>
    </row>
    <row r="2792" spans="1:4" x14ac:dyDescent="0.25">
      <c r="A2792" s="29" t="s">
        <v>8028</v>
      </c>
      <c r="B2792" s="83">
        <v>20672.589999999997</v>
      </c>
      <c r="C2792" s="83">
        <v>5037.4700000000012</v>
      </c>
      <c r="D2792" s="34">
        <v>0.22517151921599993</v>
      </c>
    </row>
    <row r="2793" spans="1:4" x14ac:dyDescent="0.25">
      <c r="A2793" s="29" t="s">
        <v>7976</v>
      </c>
      <c r="B2793" s="83">
        <v>20558.09</v>
      </c>
      <c r="C2793" s="83">
        <v>4154.5199999999986</v>
      </c>
      <c r="D2793" s="34">
        <v>0.18558394646529758</v>
      </c>
    </row>
    <row r="2794" spans="1:4" x14ac:dyDescent="0.25">
      <c r="A2794" s="29" t="s">
        <v>7902</v>
      </c>
      <c r="B2794" s="83">
        <v>20448.43</v>
      </c>
      <c r="C2794" s="83">
        <v>3750.5699999999988</v>
      </c>
      <c r="D2794" s="34">
        <v>0.19871397524650436</v>
      </c>
    </row>
    <row r="2795" spans="1:4" x14ac:dyDescent="0.25">
      <c r="A2795" s="29" t="s">
        <v>7897</v>
      </c>
      <c r="B2795" s="83">
        <v>20361.859999999993</v>
      </c>
      <c r="C2795" s="83">
        <v>3414.3199999999988</v>
      </c>
      <c r="D2795" s="34">
        <v>0.15580664919666529</v>
      </c>
    </row>
    <row r="2796" spans="1:4" x14ac:dyDescent="0.25">
      <c r="A2796" s="29" t="s">
        <v>7918</v>
      </c>
      <c r="B2796" s="83">
        <v>20288.07</v>
      </c>
      <c r="C2796" s="83">
        <v>1659.2000000000007</v>
      </c>
      <c r="D2796" s="34">
        <v>7.8894738770489831E-2</v>
      </c>
    </row>
    <row r="2797" spans="1:4" x14ac:dyDescent="0.25">
      <c r="A2797" s="29" t="s">
        <v>7851</v>
      </c>
      <c r="B2797" s="83">
        <v>20165.63</v>
      </c>
      <c r="C2797" s="83">
        <v>4161.2500000000009</v>
      </c>
      <c r="D2797" s="34">
        <v>0.1908471429659151</v>
      </c>
    </row>
    <row r="2798" spans="1:4" x14ac:dyDescent="0.25">
      <c r="A2798" s="29" t="s">
        <v>7907</v>
      </c>
      <c r="B2798" s="83">
        <v>20073.09</v>
      </c>
      <c r="C2798" s="83">
        <v>6720.48</v>
      </c>
      <c r="D2798" s="34">
        <v>0.33116522026170003</v>
      </c>
    </row>
    <row r="2799" spans="1:4" x14ac:dyDescent="0.25">
      <c r="A2799" s="29" t="s">
        <v>8013</v>
      </c>
      <c r="B2799" s="83">
        <v>19721.12</v>
      </c>
      <c r="C2799" s="83">
        <v>4908.3499999999995</v>
      </c>
      <c r="D2799" s="34">
        <v>0.23505626052187759</v>
      </c>
    </row>
    <row r="2800" spans="1:4" x14ac:dyDescent="0.25">
      <c r="A2800" s="29" t="s">
        <v>7823</v>
      </c>
      <c r="B2800" s="83">
        <v>19518.43</v>
      </c>
      <c r="C2800" s="83">
        <v>2406.4700000000012</v>
      </c>
      <c r="D2800" s="34">
        <v>9.4305102992940509E-2</v>
      </c>
    </row>
    <row r="2801" spans="1:4" x14ac:dyDescent="0.25">
      <c r="A2801" s="29" t="s">
        <v>7537</v>
      </c>
      <c r="B2801" s="83">
        <v>19464.400000000005</v>
      </c>
      <c r="C2801" s="83">
        <v>4542.9000000000015</v>
      </c>
      <c r="D2801" s="34">
        <v>0.18619662155238578</v>
      </c>
    </row>
    <row r="2802" spans="1:4" x14ac:dyDescent="0.25">
      <c r="A2802" s="29" t="s">
        <v>8019</v>
      </c>
      <c r="B2802" s="83">
        <v>19348</v>
      </c>
      <c r="C2802" s="83">
        <v>2256.1399999999994</v>
      </c>
      <c r="D2802" s="34">
        <v>8.3090639922523774E-2</v>
      </c>
    </row>
    <row r="2803" spans="1:4" x14ac:dyDescent="0.25">
      <c r="A2803" s="29" t="s">
        <v>7818</v>
      </c>
      <c r="B2803" s="83">
        <v>18302.62</v>
      </c>
      <c r="C2803" s="83">
        <v>5417.2900000000009</v>
      </c>
      <c r="D2803" s="34">
        <v>0.28571312675831545</v>
      </c>
    </row>
    <row r="2804" spans="1:4" x14ac:dyDescent="0.25">
      <c r="A2804" s="29" t="s">
        <v>8027</v>
      </c>
      <c r="B2804" s="83">
        <v>18009.039999999997</v>
      </c>
      <c r="C2804" s="83">
        <v>3180.3999999999992</v>
      </c>
      <c r="D2804" s="34">
        <v>0.18207919570082279</v>
      </c>
    </row>
    <row r="2805" spans="1:4" x14ac:dyDescent="0.25">
      <c r="A2805" s="29" t="s">
        <v>8026</v>
      </c>
      <c r="B2805" s="83">
        <v>17896.419999999998</v>
      </c>
      <c r="C2805" s="83">
        <v>1299.9099999999994</v>
      </c>
      <c r="D2805" s="34">
        <v>5.0616437484117899E-2</v>
      </c>
    </row>
    <row r="2806" spans="1:4" x14ac:dyDescent="0.25">
      <c r="A2806" s="29" t="s">
        <v>8003</v>
      </c>
      <c r="B2806" s="83">
        <v>17834.41</v>
      </c>
      <c r="C2806" s="83">
        <v>3725.95</v>
      </c>
      <c r="D2806" s="34">
        <v>0.19237436296154309</v>
      </c>
    </row>
    <row r="2807" spans="1:4" x14ac:dyDescent="0.25">
      <c r="A2807" s="29" t="s">
        <v>8031</v>
      </c>
      <c r="B2807" s="83">
        <v>17598.27</v>
      </c>
      <c r="C2807" s="83">
        <v>2665.5499999999993</v>
      </c>
      <c r="D2807" s="34">
        <v>0.15790041218126902</v>
      </c>
    </row>
    <row r="2808" spans="1:4" x14ac:dyDescent="0.25">
      <c r="A2808" s="29" t="s">
        <v>7722</v>
      </c>
      <c r="B2808" s="83">
        <v>17502.55</v>
      </c>
      <c r="C2808" s="83">
        <v>3883.1200000000008</v>
      </c>
      <c r="D2808" s="34">
        <v>0.16924133041654513</v>
      </c>
    </row>
    <row r="2809" spans="1:4" x14ac:dyDescent="0.25">
      <c r="A2809" s="29" t="s">
        <v>7689</v>
      </c>
      <c r="B2809" s="83">
        <v>17473.46</v>
      </c>
      <c r="C2809" s="83">
        <v>4395.7</v>
      </c>
      <c r="D2809" s="34">
        <v>0.2305166572213953</v>
      </c>
    </row>
    <row r="2810" spans="1:4" x14ac:dyDescent="0.25">
      <c r="A2810" s="29" t="s">
        <v>7743</v>
      </c>
      <c r="B2810" s="83">
        <v>17424.89</v>
      </c>
      <c r="C2810" s="83">
        <v>4503.5999999999985</v>
      </c>
      <c r="D2810" s="34">
        <v>0.24542275345356782</v>
      </c>
    </row>
    <row r="2811" spans="1:4" x14ac:dyDescent="0.25">
      <c r="A2811" s="29" t="s">
        <v>7981</v>
      </c>
      <c r="B2811" s="83">
        <v>17260.830000000002</v>
      </c>
      <c r="C2811" s="83">
        <v>3966.5600000000013</v>
      </c>
      <c r="D2811" s="34">
        <v>0.19806720094142549</v>
      </c>
    </row>
    <row r="2812" spans="1:4" x14ac:dyDescent="0.25">
      <c r="A2812" s="29" t="s">
        <v>9264</v>
      </c>
      <c r="B2812" s="83">
        <v>17218.580000000002</v>
      </c>
      <c r="C2812" s="83">
        <v>5105.7299999999996</v>
      </c>
      <c r="D2812" s="34">
        <v>0.29327788343576244</v>
      </c>
    </row>
    <row r="2813" spans="1:4" x14ac:dyDescent="0.25">
      <c r="A2813" s="29" t="s">
        <v>7997</v>
      </c>
      <c r="B2813" s="83">
        <v>17162.400000000001</v>
      </c>
      <c r="C2813" s="83">
        <v>3347.1099999999997</v>
      </c>
      <c r="D2813" s="34">
        <v>0.16576915572150203</v>
      </c>
    </row>
    <row r="2814" spans="1:4" x14ac:dyDescent="0.25">
      <c r="A2814" s="29" t="s">
        <v>7876</v>
      </c>
      <c r="B2814" s="83">
        <v>16899.07</v>
      </c>
      <c r="C2814" s="83">
        <v>3384.1299999999997</v>
      </c>
      <c r="D2814" s="34">
        <v>0.20810292623408397</v>
      </c>
    </row>
    <row r="2815" spans="1:4" x14ac:dyDescent="0.25">
      <c r="A2815" s="29" t="s">
        <v>7880</v>
      </c>
      <c r="B2815" s="83">
        <v>16815.61</v>
      </c>
      <c r="C2815" s="83">
        <v>3953.8</v>
      </c>
      <c r="D2815" s="34">
        <v>0.24124106953089058</v>
      </c>
    </row>
    <row r="2816" spans="1:4" x14ac:dyDescent="0.25">
      <c r="A2816" s="29" t="s">
        <v>7784</v>
      </c>
      <c r="B2816" s="83">
        <v>16706.91</v>
      </c>
      <c r="C2816" s="83">
        <v>3517.24</v>
      </c>
      <c r="D2816" s="34">
        <v>0.17462116442860887</v>
      </c>
    </row>
    <row r="2817" spans="1:4" x14ac:dyDescent="0.25">
      <c r="A2817" s="29" t="s">
        <v>7868</v>
      </c>
      <c r="B2817" s="83">
        <v>16694.719999999998</v>
      </c>
      <c r="C2817" s="83">
        <v>2007.8000000000011</v>
      </c>
      <c r="D2817" s="34">
        <v>0.1379397866206831</v>
      </c>
    </row>
    <row r="2818" spans="1:4" x14ac:dyDescent="0.25">
      <c r="A2818" s="29" t="s">
        <v>7754</v>
      </c>
      <c r="B2818" s="83">
        <v>16472.379999999997</v>
      </c>
      <c r="C2818" s="83">
        <v>3909.4499999999994</v>
      </c>
      <c r="D2818" s="34">
        <v>0.21173818057155402</v>
      </c>
    </row>
    <row r="2819" spans="1:4" x14ac:dyDescent="0.25">
      <c r="A2819" s="29" t="s">
        <v>7567</v>
      </c>
      <c r="B2819" s="83">
        <v>16465.95</v>
      </c>
      <c r="C2819" s="83">
        <v>3395.7799999999997</v>
      </c>
      <c r="D2819" s="34">
        <v>0.21214100475023606</v>
      </c>
    </row>
    <row r="2820" spans="1:4" x14ac:dyDescent="0.25">
      <c r="A2820" s="29" t="s">
        <v>7808</v>
      </c>
      <c r="B2820" s="83">
        <v>16082.649999999998</v>
      </c>
      <c r="C2820" s="83">
        <v>2090.0199999999991</v>
      </c>
      <c r="D2820" s="34">
        <v>0.11825583128930724</v>
      </c>
    </row>
    <row r="2821" spans="1:4" x14ac:dyDescent="0.25">
      <c r="A2821" s="29" t="s">
        <v>7719</v>
      </c>
      <c r="B2821" s="83">
        <v>16005.6</v>
      </c>
      <c r="C2821" s="83">
        <v>1223.4999999999995</v>
      </c>
      <c r="D2821" s="34">
        <v>7.6844237793263687E-2</v>
      </c>
    </row>
    <row r="2822" spans="1:4" x14ac:dyDescent="0.25">
      <c r="A2822" s="29" t="s">
        <v>8035</v>
      </c>
      <c r="B2822" s="83">
        <v>15868.240000000002</v>
      </c>
      <c r="C2822" s="83">
        <v>2751.6399999999994</v>
      </c>
      <c r="D2822" s="34">
        <v>0.1406609397383001</v>
      </c>
    </row>
    <row r="2823" spans="1:4" x14ac:dyDescent="0.25">
      <c r="A2823" s="29" t="s">
        <v>7936</v>
      </c>
      <c r="B2823" s="83">
        <v>15797.79</v>
      </c>
      <c r="C2823" s="83">
        <v>1950.4599999999998</v>
      </c>
      <c r="D2823" s="34">
        <v>0.14288697195824404</v>
      </c>
    </row>
    <row r="2824" spans="1:4" x14ac:dyDescent="0.25">
      <c r="A2824" s="29" t="s">
        <v>7944</v>
      </c>
      <c r="B2824" s="83">
        <v>15766.280000000002</v>
      </c>
      <c r="C2824" s="83">
        <v>1193.52</v>
      </c>
      <c r="D2824" s="34">
        <v>9.2239011492535675E-2</v>
      </c>
    </row>
    <row r="2825" spans="1:4" x14ac:dyDescent="0.25">
      <c r="A2825" s="29" t="s">
        <v>7929</v>
      </c>
      <c r="B2825" s="83">
        <v>15645.48</v>
      </c>
      <c r="C2825" s="83">
        <v>-684.74000000000058</v>
      </c>
      <c r="D2825" s="34">
        <v>-5.7764362041961066E-2</v>
      </c>
    </row>
    <row r="2826" spans="1:4" x14ac:dyDescent="0.25">
      <c r="A2826" s="29" t="s">
        <v>8017</v>
      </c>
      <c r="B2826" s="83">
        <v>15383.259999999998</v>
      </c>
      <c r="C2826" s="83">
        <v>3561.62</v>
      </c>
      <c r="D2826" s="34">
        <v>0.20813876742207543</v>
      </c>
    </row>
    <row r="2827" spans="1:4" x14ac:dyDescent="0.25">
      <c r="A2827" s="29" t="s">
        <v>7676</v>
      </c>
      <c r="B2827" s="83">
        <v>15127.060000000001</v>
      </c>
      <c r="C2827" s="83">
        <v>2892.33</v>
      </c>
      <c r="D2827" s="34">
        <v>0.163528688362686</v>
      </c>
    </row>
    <row r="2828" spans="1:4" x14ac:dyDescent="0.25">
      <c r="A2828" s="29" t="s">
        <v>8005</v>
      </c>
      <c r="B2828" s="83">
        <v>15012.99</v>
      </c>
      <c r="C2828" s="83">
        <v>4672.0800000000008</v>
      </c>
      <c r="D2828" s="34">
        <v>0.26666185979468698</v>
      </c>
    </row>
    <row r="2829" spans="1:4" x14ac:dyDescent="0.25">
      <c r="A2829" s="29" t="s">
        <v>7759</v>
      </c>
      <c r="B2829" s="83">
        <v>14547.779999999999</v>
      </c>
      <c r="C2829" s="83">
        <v>2194.3900000000003</v>
      </c>
      <c r="D2829" s="34">
        <v>0.12349298394929201</v>
      </c>
    </row>
    <row r="2830" spans="1:4" x14ac:dyDescent="0.25">
      <c r="A2830" s="29" t="s">
        <v>8022</v>
      </c>
      <c r="B2830" s="83">
        <v>14509.579999999998</v>
      </c>
      <c r="C2830" s="83">
        <v>3738.0400000000004</v>
      </c>
      <c r="D2830" s="34">
        <v>0.24999141533777813</v>
      </c>
    </row>
    <row r="2831" spans="1:4" x14ac:dyDescent="0.25">
      <c r="A2831" s="29" t="s">
        <v>7969</v>
      </c>
      <c r="B2831" s="83">
        <v>14439.84</v>
      </c>
      <c r="C2831" s="83">
        <v>3386.17</v>
      </c>
      <c r="D2831" s="34">
        <v>0.19930190516761193</v>
      </c>
    </row>
    <row r="2832" spans="1:4" x14ac:dyDescent="0.25">
      <c r="A2832" s="29" t="s">
        <v>7832</v>
      </c>
      <c r="B2832" s="83">
        <v>13965.12</v>
      </c>
      <c r="C2832" s="83">
        <v>2861.1200000000013</v>
      </c>
      <c r="D2832" s="34">
        <v>0.20954700924274158</v>
      </c>
    </row>
    <row r="2833" spans="1:4" x14ac:dyDescent="0.25">
      <c r="A2833" s="29" t="s">
        <v>7845</v>
      </c>
      <c r="B2833" s="83">
        <v>13858.980000000001</v>
      </c>
      <c r="C2833" s="83">
        <v>2173.63</v>
      </c>
      <c r="D2833" s="34">
        <v>0.1367380871243758</v>
      </c>
    </row>
    <row r="2834" spans="1:4" x14ac:dyDescent="0.25">
      <c r="A2834" s="29" t="s">
        <v>7890</v>
      </c>
      <c r="B2834" s="83">
        <v>13803.41</v>
      </c>
      <c r="C2834" s="83">
        <v>3125.87</v>
      </c>
      <c r="D2834" s="34">
        <v>0.23801776878978159</v>
      </c>
    </row>
    <row r="2835" spans="1:4" x14ac:dyDescent="0.25">
      <c r="A2835" s="29" t="s">
        <v>7766</v>
      </c>
      <c r="B2835" s="83">
        <v>13191.919999999998</v>
      </c>
      <c r="C2835" s="83">
        <v>1731.5200000000009</v>
      </c>
      <c r="D2835" s="34">
        <v>0.11691441070158244</v>
      </c>
    </row>
    <row r="2836" spans="1:4" x14ac:dyDescent="0.25">
      <c r="A2836" s="29" t="s">
        <v>7994</v>
      </c>
      <c r="B2836" s="83">
        <v>13145</v>
      </c>
      <c r="C2836" s="83">
        <v>1245.2599999999998</v>
      </c>
      <c r="D2836" s="34">
        <v>0.10419437429002898</v>
      </c>
    </row>
    <row r="2837" spans="1:4" x14ac:dyDescent="0.25">
      <c r="A2837" s="29" t="s">
        <v>7657</v>
      </c>
      <c r="B2837" s="83">
        <v>12734.36</v>
      </c>
      <c r="C2837" s="83">
        <v>1502.21</v>
      </c>
      <c r="D2837" s="34">
        <v>0.13790782205581142</v>
      </c>
    </row>
    <row r="2838" spans="1:4" x14ac:dyDescent="0.25">
      <c r="A2838" s="29" t="s">
        <v>7972</v>
      </c>
      <c r="B2838" s="83">
        <v>12696.419999999998</v>
      </c>
      <c r="C2838" s="83">
        <v>2398.7700000000004</v>
      </c>
      <c r="D2838" s="34">
        <v>0.16448175969561668</v>
      </c>
    </row>
    <row r="2839" spans="1:4" x14ac:dyDescent="0.25">
      <c r="A2839" s="29" t="s">
        <v>7598</v>
      </c>
      <c r="B2839" s="83">
        <v>12243.830000000002</v>
      </c>
      <c r="C2839" s="83">
        <v>5028.7800000000007</v>
      </c>
      <c r="D2839" s="34">
        <v>0.38310662047281685</v>
      </c>
    </row>
    <row r="2840" spans="1:4" x14ac:dyDescent="0.25">
      <c r="A2840" s="29" t="s">
        <v>7991</v>
      </c>
      <c r="B2840" s="83">
        <v>12188.109999999999</v>
      </c>
      <c r="C2840" s="83">
        <v>2243.58</v>
      </c>
      <c r="D2840" s="34">
        <v>0.14639040864370811</v>
      </c>
    </row>
    <row r="2841" spans="1:4" x14ac:dyDescent="0.25">
      <c r="A2841" s="29" t="s">
        <v>8011</v>
      </c>
      <c r="B2841" s="83">
        <v>12176.09</v>
      </c>
      <c r="C2841" s="83">
        <v>1757.8000000000002</v>
      </c>
      <c r="D2841" s="34">
        <v>0.12024067287149501</v>
      </c>
    </row>
    <row r="2842" spans="1:4" x14ac:dyDescent="0.25">
      <c r="A2842" s="29" t="s">
        <v>7706</v>
      </c>
      <c r="B2842" s="83">
        <v>12134.56</v>
      </c>
      <c r="C2842" s="83">
        <v>2831.2499999999991</v>
      </c>
      <c r="D2842" s="34">
        <v>0.20697925255850863</v>
      </c>
    </row>
    <row r="2843" spans="1:4" x14ac:dyDescent="0.25">
      <c r="A2843" s="29" t="s">
        <v>8023</v>
      </c>
      <c r="B2843" s="83">
        <v>12049.279999999999</v>
      </c>
      <c r="C2843" s="83">
        <v>3054.8799999999997</v>
      </c>
      <c r="D2843" s="34">
        <v>0.25945341834903141</v>
      </c>
    </row>
    <row r="2844" spans="1:4" x14ac:dyDescent="0.25">
      <c r="A2844" s="29" t="s">
        <v>7604</v>
      </c>
      <c r="B2844" s="83">
        <v>11815.44</v>
      </c>
      <c r="C2844" s="83">
        <v>875.79999999999973</v>
      </c>
      <c r="D2844" s="34">
        <v>7.1649516714150818E-2</v>
      </c>
    </row>
    <row r="2845" spans="1:4" x14ac:dyDescent="0.25">
      <c r="A2845" s="29" t="s">
        <v>7844</v>
      </c>
      <c r="B2845" s="83">
        <v>11652.68</v>
      </c>
      <c r="C2845" s="83">
        <v>2359.1699999999996</v>
      </c>
      <c r="D2845" s="34">
        <v>0.21418082624909165</v>
      </c>
    </row>
    <row r="2846" spans="1:4" x14ac:dyDescent="0.25">
      <c r="A2846" s="29" t="s">
        <v>7727</v>
      </c>
      <c r="B2846" s="83">
        <v>11530.1</v>
      </c>
      <c r="C2846" s="83">
        <v>1786.9300000000007</v>
      </c>
      <c r="D2846" s="34">
        <v>0.14083673660020424</v>
      </c>
    </row>
    <row r="2847" spans="1:4" x14ac:dyDescent="0.25">
      <c r="A2847" s="29" t="s">
        <v>7662</v>
      </c>
      <c r="B2847" s="83">
        <v>10803.300000000001</v>
      </c>
      <c r="C2847" s="83">
        <v>1748.5100000000002</v>
      </c>
      <c r="D2847" s="34">
        <v>0.1625604539593159</v>
      </c>
    </row>
    <row r="2848" spans="1:4" x14ac:dyDescent="0.25">
      <c r="A2848" s="29" t="s">
        <v>7989</v>
      </c>
      <c r="B2848" s="83">
        <v>10706.41</v>
      </c>
      <c r="C2848" s="83">
        <v>1017.53</v>
      </c>
      <c r="D2848" s="34">
        <v>8.2505419630135329E-2</v>
      </c>
    </row>
    <row r="2849" spans="1:4" x14ac:dyDescent="0.25">
      <c r="A2849" s="29" t="s">
        <v>7756</v>
      </c>
      <c r="B2849" s="83">
        <v>10685.14</v>
      </c>
      <c r="C2849" s="83">
        <v>1992.3199999999997</v>
      </c>
      <c r="D2849" s="34">
        <v>0.16830220785814876</v>
      </c>
    </row>
    <row r="2850" spans="1:4" x14ac:dyDescent="0.25">
      <c r="A2850" s="29" t="s">
        <v>7736</v>
      </c>
      <c r="B2850" s="83">
        <v>10592.36</v>
      </c>
      <c r="C2850" s="83">
        <v>3302.97</v>
      </c>
      <c r="D2850" s="34">
        <v>0.30685900783666531</v>
      </c>
    </row>
    <row r="2851" spans="1:4" x14ac:dyDescent="0.25">
      <c r="A2851" s="29" t="s">
        <v>7952</v>
      </c>
      <c r="B2851" s="83">
        <v>10480.08</v>
      </c>
      <c r="C2851" s="83">
        <v>1809.9199999999996</v>
      </c>
      <c r="D2851" s="34">
        <v>0.14111564993446901</v>
      </c>
    </row>
    <row r="2852" spans="1:4" x14ac:dyDescent="0.25">
      <c r="A2852" s="29" t="s">
        <v>8029</v>
      </c>
      <c r="B2852" s="83">
        <v>10341.86</v>
      </c>
      <c r="C2852" s="83">
        <v>2638.45</v>
      </c>
      <c r="D2852" s="34">
        <v>0.25158619447001074</v>
      </c>
    </row>
    <row r="2853" spans="1:4" x14ac:dyDescent="0.25">
      <c r="A2853" s="29" t="s">
        <v>7889</v>
      </c>
      <c r="B2853" s="83">
        <v>10192.66</v>
      </c>
      <c r="C2853" s="83">
        <v>2856.7299999999996</v>
      </c>
      <c r="D2853" s="34">
        <v>0.29392220977931588</v>
      </c>
    </row>
    <row r="2854" spans="1:4" x14ac:dyDescent="0.25">
      <c r="A2854" s="29" t="s">
        <v>7854</v>
      </c>
      <c r="B2854" s="83">
        <v>10192.549999999999</v>
      </c>
      <c r="C2854" s="83">
        <v>2467.4800000000005</v>
      </c>
      <c r="D2854" s="34">
        <v>0.24858767452501485</v>
      </c>
    </row>
    <row r="2855" spans="1:4" x14ac:dyDescent="0.25">
      <c r="A2855" s="29" t="s">
        <v>7985</v>
      </c>
      <c r="B2855" s="83">
        <v>10128.66</v>
      </c>
      <c r="C2855" s="83">
        <v>3094.8499999999995</v>
      </c>
      <c r="D2855" s="34">
        <v>0.28686801744458951</v>
      </c>
    </row>
    <row r="2856" spans="1:4" x14ac:dyDescent="0.25">
      <c r="A2856" s="29" t="s">
        <v>7998</v>
      </c>
      <c r="B2856" s="83">
        <v>9792.130000000001</v>
      </c>
      <c r="C2856" s="83">
        <v>2900.1899999999991</v>
      </c>
      <c r="D2856" s="34">
        <v>0.27874895973092084</v>
      </c>
    </row>
    <row r="2857" spans="1:4" x14ac:dyDescent="0.25">
      <c r="A2857" s="29" t="s">
        <v>7860</v>
      </c>
      <c r="B2857" s="83">
        <v>9362.2000000000007</v>
      </c>
      <c r="C2857" s="83">
        <v>2381.6699999999996</v>
      </c>
      <c r="D2857" s="34">
        <v>0.25358729221755227</v>
      </c>
    </row>
    <row r="2858" spans="1:4" x14ac:dyDescent="0.25">
      <c r="A2858" s="29" t="s">
        <v>7906</v>
      </c>
      <c r="B2858" s="83">
        <v>8836.18</v>
      </c>
      <c r="C2858" s="83">
        <v>2002.6399999999994</v>
      </c>
      <c r="D2858" s="34">
        <v>0.22768240425277519</v>
      </c>
    </row>
    <row r="2859" spans="1:4" x14ac:dyDescent="0.25">
      <c r="A2859" s="29" t="s">
        <v>7780</v>
      </c>
      <c r="B2859" s="83">
        <v>8768.74</v>
      </c>
      <c r="C2859" s="83">
        <v>980.82999999999981</v>
      </c>
      <c r="D2859" s="34">
        <v>0.10301004651056211</v>
      </c>
    </row>
    <row r="2860" spans="1:4" x14ac:dyDescent="0.25">
      <c r="A2860" s="29" t="s">
        <v>8002</v>
      </c>
      <c r="B2860" s="83">
        <v>8598.9500000000007</v>
      </c>
      <c r="C2860" s="83">
        <v>3331.71</v>
      </c>
      <c r="D2860" s="34">
        <v>0.38168470158030465</v>
      </c>
    </row>
    <row r="2861" spans="1:4" x14ac:dyDescent="0.25">
      <c r="A2861" s="29" t="s">
        <v>8015</v>
      </c>
      <c r="B2861" s="83">
        <v>8572.26</v>
      </c>
      <c r="C2861" s="83">
        <v>1669.8499999999995</v>
      </c>
      <c r="D2861" s="34">
        <v>0.20621412592004129</v>
      </c>
    </row>
    <row r="2862" spans="1:4" x14ac:dyDescent="0.25">
      <c r="A2862" s="29" t="s">
        <v>7709</v>
      </c>
      <c r="B2862" s="83">
        <v>8154.2</v>
      </c>
      <c r="C2862" s="83">
        <v>2310.4</v>
      </c>
      <c r="D2862" s="34">
        <v>0.28404254559535635</v>
      </c>
    </row>
    <row r="2863" spans="1:4" x14ac:dyDescent="0.25">
      <c r="A2863" s="29" t="s">
        <v>7958</v>
      </c>
      <c r="B2863" s="83">
        <v>8042.6399999999994</v>
      </c>
      <c r="C2863" s="83">
        <v>971.80000000000007</v>
      </c>
      <c r="D2863" s="34">
        <v>0.11704808281628236</v>
      </c>
    </row>
    <row r="2864" spans="1:4" x14ac:dyDescent="0.25">
      <c r="A2864" s="29" t="s">
        <v>7953</v>
      </c>
      <c r="B2864" s="83">
        <v>7825.08</v>
      </c>
      <c r="C2864" s="83">
        <v>1840.48</v>
      </c>
      <c r="D2864" s="34">
        <v>0.23049963768076528</v>
      </c>
    </row>
    <row r="2865" spans="1:4" x14ac:dyDescent="0.25">
      <c r="A2865" s="29" t="s">
        <v>7987</v>
      </c>
      <c r="B2865" s="83">
        <v>7642.9800000000014</v>
      </c>
      <c r="C2865" s="83">
        <v>1535.7600000000002</v>
      </c>
      <c r="D2865" s="34">
        <v>0.18841049810322083</v>
      </c>
    </row>
    <row r="2866" spans="1:4" x14ac:dyDescent="0.25">
      <c r="A2866" s="29" t="s">
        <v>8010</v>
      </c>
      <c r="B2866" s="83">
        <v>7472.13</v>
      </c>
      <c r="C2866" s="83">
        <v>1308.94</v>
      </c>
      <c r="D2866" s="34">
        <v>0.17811055490555533</v>
      </c>
    </row>
    <row r="2867" spans="1:4" x14ac:dyDescent="0.25">
      <c r="A2867" s="29" t="s">
        <v>7697</v>
      </c>
      <c r="B2867" s="83">
        <v>6911.73</v>
      </c>
      <c r="C2867" s="83">
        <v>910.26</v>
      </c>
      <c r="D2867" s="34">
        <v>0.12250454185307268</v>
      </c>
    </row>
    <row r="2868" spans="1:4" x14ac:dyDescent="0.25">
      <c r="A2868" s="29" t="s">
        <v>7644</v>
      </c>
      <c r="B2868" s="83">
        <v>6478.76</v>
      </c>
      <c r="C2868" s="83">
        <v>1872.7499999999995</v>
      </c>
      <c r="D2868" s="34">
        <v>0.28625599483534625</v>
      </c>
    </row>
    <row r="2869" spans="1:4" x14ac:dyDescent="0.25">
      <c r="A2869" s="29" t="s">
        <v>7977</v>
      </c>
      <c r="B2869" s="83">
        <v>5799.33</v>
      </c>
      <c r="C2869" s="83">
        <v>1290.4900000000002</v>
      </c>
      <c r="D2869" s="34">
        <v>0.19314357043641692</v>
      </c>
    </row>
    <row r="2870" spans="1:4" x14ac:dyDescent="0.25">
      <c r="A2870" s="29" t="s">
        <v>8048</v>
      </c>
      <c r="B2870" s="83">
        <v>4075.12</v>
      </c>
      <c r="C2870" s="83">
        <v>456.9</v>
      </c>
      <c r="D2870" s="34">
        <v>0.12707902314817182</v>
      </c>
    </row>
    <row r="2871" spans="1:4" x14ac:dyDescent="0.25">
      <c r="A2871" s="29" t="s">
        <v>8014</v>
      </c>
      <c r="B2871" s="83">
        <v>3981.4600000000005</v>
      </c>
      <c r="C2871" s="83">
        <v>508.8900000000001</v>
      </c>
      <c r="D2871" s="34">
        <v>0.10797249463015997</v>
      </c>
    </row>
    <row r="2872" spans="1:4" x14ac:dyDescent="0.25">
      <c r="A2872" s="29" t="s">
        <v>8038</v>
      </c>
      <c r="B2872" s="83">
        <v>3586.97</v>
      </c>
      <c r="C2872" s="83">
        <v>473.28999999999985</v>
      </c>
      <c r="D2872" s="34">
        <v>0.13208544746875678</v>
      </c>
    </row>
    <row r="2873" spans="1:4" x14ac:dyDescent="0.25">
      <c r="A2873" s="29" t="s">
        <v>7833</v>
      </c>
      <c r="B2873" s="83">
        <v>3535.1000000000004</v>
      </c>
      <c r="C2873" s="83">
        <v>1199.2099999999998</v>
      </c>
      <c r="D2873" s="34">
        <v>0.34012488629284288</v>
      </c>
    </row>
    <row r="2874" spans="1:4" x14ac:dyDescent="0.25">
      <c r="A2874" s="29" t="s">
        <v>7948</v>
      </c>
      <c r="B2874" s="83">
        <v>3267.79</v>
      </c>
      <c r="C2874" s="83">
        <v>796.68999999999994</v>
      </c>
      <c r="D2874" s="34">
        <v>0.22842819045097498</v>
      </c>
    </row>
    <row r="2875" spans="1:4" x14ac:dyDescent="0.25">
      <c r="A2875" s="29" t="s">
        <v>7580</v>
      </c>
      <c r="B2875" s="83">
        <v>2997.86</v>
      </c>
      <c r="C2875" s="83">
        <v>799.44</v>
      </c>
      <c r="D2875" s="34">
        <v>0.26667022476032903</v>
      </c>
    </row>
    <row r="2876" spans="1:4" x14ac:dyDescent="0.25">
      <c r="A2876" s="29" t="s">
        <v>8000</v>
      </c>
      <c r="B2876" s="83">
        <v>2436.5300000000002</v>
      </c>
      <c r="C2876" s="83">
        <v>320.19000000000017</v>
      </c>
      <c r="D2876" s="34">
        <v>0.13303735165651412</v>
      </c>
    </row>
    <row r="2877" spans="1:4" x14ac:dyDescent="0.25">
      <c r="A2877" s="29" t="s">
        <v>7635</v>
      </c>
      <c r="B2877" s="83">
        <v>2250.8399999999997</v>
      </c>
      <c r="C2877" s="83">
        <v>649.92000000000007</v>
      </c>
      <c r="D2877" s="34">
        <v>0.27211185895688933</v>
      </c>
    </row>
    <row r="2878" spans="1:4" x14ac:dyDescent="0.25">
      <c r="A2878" s="29" t="s">
        <v>9219</v>
      </c>
      <c r="B2878" s="83">
        <v>9227179.9600000009</v>
      </c>
      <c r="C2878" s="83">
        <v>1804518.5400000033</v>
      </c>
      <c r="D2878" s="34">
        <v>0.1861442976047524</v>
      </c>
    </row>
    <row r="2881" spans="1:9" x14ac:dyDescent="0.25">
      <c r="A2881" s="28" t="s">
        <v>9218</v>
      </c>
      <c r="B2881" t="s">
        <v>9221</v>
      </c>
      <c r="C2881" t="s">
        <v>9222</v>
      </c>
      <c r="D2881" t="s">
        <v>9283</v>
      </c>
      <c r="F2881" s="37" t="s">
        <v>9218</v>
      </c>
      <c r="G2881" s="37" t="s">
        <v>9221</v>
      </c>
      <c r="H2881" s="37" t="s">
        <v>9222</v>
      </c>
      <c r="I2881" s="37" t="s">
        <v>9283</v>
      </c>
    </row>
    <row r="2882" spans="1:9" x14ac:dyDescent="0.25">
      <c r="A2882" s="29" t="s">
        <v>9266</v>
      </c>
      <c r="B2882" s="83">
        <v>17218.580000000002</v>
      </c>
      <c r="C2882" s="83">
        <v>5105.7299999999996</v>
      </c>
      <c r="D2882" s="34">
        <v>0.29327788343576244</v>
      </c>
      <c r="F2882" s="29" t="s">
        <v>7733</v>
      </c>
      <c r="G2882">
        <v>112698.85999999999</v>
      </c>
      <c r="H2882">
        <v>28574.259999999995</v>
      </c>
      <c r="I2882" s="34">
        <v>0.27365495748258228</v>
      </c>
    </row>
    <row r="2883" spans="1:9" x14ac:dyDescent="0.25">
      <c r="A2883" s="29" t="s">
        <v>7733</v>
      </c>
      <c r="B2883" s="83">
        <v>112698.85999999999</v>
      </c>
      <c r="C2883" s="83">
        <v>28574.259999999995</v>
      </c>
      <c r="D2883" s="34">
        <v>0.27365495748258228</v>
      </c>
      <c r="F2883" s="29" t="s">
        <v>7787</v>
      </c>
      <c r="G2883">
        <v>149336.38000000003</v>
      </c>
      <c r="H2883">
        <v>35414.160000000003</v>
      </c>
      <c r="I2883" s="34">
        <v>0.2542581502545051</v>
      </c>
    </row>
    <row r="2884" spans="1:9" x14ac:dyDescent="0.25">
      <c r="A2884" s="29" t="s">
        <v>7787</v>
      </c>
      <c r="B2884" s="83">
        <v>149336.38000000003</v>
      </c>
      <c r="C2884" s="83">
        <v>35414.160000000003</v>
      </c>
      <c r="D2884" s="34">
        <v>0.2542581502545051</v>
      </c>
      <c r="F2884" s="29" t="s">
        <v>7655</v>
      </c>
      <c r="G2884">
        <v>115603.01999999995</v>
      </c>
      <c r="H2884">
        <v>32170.64000000001</v>
      </c>
      <c r="I2884" s="34">
        <v>0.24888537991896331</v>
      </c>
    </row>
    <row r="2885" spans="1:9" x14ac:dyDescent="0.25">
      <c r="A2885" s="29" t="s">
        <v>7655</v>
      </c>
      <c r="B2885" s="83">
        <v>115603.01999999995</v>
      </c>
      <c r="C2885" s="83">
        <v>32170.64000000001</v>
      </c>
      <c r="D2885" s="34">
        <v>0.24888537991896331</v>
      </c>
      <c r="F2885" s="29" t="s">
        <v>7779</v>
      </c>
      <c r="G2885">
        <v>239340.92</v>
      </c>
      <c r="H2885">
        <v>61119.519999999982</v>
      </c>
      <c r="I2885" s="34">
        <v>0.23340588579096641</v>
      </c>
    </row>
    <row r="2886" spans="1:9" x14ac:dyDescent="0.25">
      <c r="A2886" s="29" t="s">
        <v>7779</v>
      </c>
      <c r="B2886" s="83">
        <v>239340.92</v>
      </c>
      <c r="C2886" s="83">
        <v>61119.519999999982</v>
      </c>
      <c r="D2886" s="34">
        <v>0.23340588579096641</v>
      </c>
      <c r="F2886" s="29" t="s">
        <v>7691</v>
      </c>
      <c r="G2886">
        <v>272553.97000000009</v>
      </c>
      <c r="H2886">
        <v>63645.750000000015</v>
      </c>
      <c r="I2886" s="34">
        <v>0.22847731744855018</v>
      </c>
    </row>
    <row r="2887" spans="1:9" x14ac:dyDescent="0.25">
      <c r="A2887" s="29" t="s">
        <v>7691</v>
      </c>
      <c r="B2887" s="83">
        <v>272553.97000000009</v>
      </c>
      <c r="C2887" s="83">
        <v>63645.750000000015</v>
      </c>
      <c r="D2887" s="34">
        <v>0.22847731744855018</v>
      </c>
    </row>
    <row r="2888" spans="1:9" x14ac:dyDescent="0.25">
      <c r="A2888" s="29" t="s">
        <v>7595</v>
      </c>
      <c r="B2888" s="83">
        <v>127810.21</v>
      </c>
      <c r="C2888" s="83">
        <v>28695.269999999993</v>
      </c>
      <c r="D2888" s="34">
        <v>0.22807815919140734</v>
      </c>
    </row>
    <row r="2889" spans="1:9" x14ac:dyDescent="0.25">
      <c r="A2889" s="29" t="s">
        <v>7621</v>
      </c>
      <c r="B2889" s="83">
        <v>409555.29999999987</v>
      </c>
      <c r="C2889" s="83">
        <v>93336.849999999977</v>
      </c>
      <c r="D2889" s="34">
        <v>0.22319683539070309</v>
      </c>
    </row>
    <row r="2890" spans="1:9" x14ac:dyDescent="0.25">
      <c r="A2890" s="29" t="s">
        <v>7547</v>
      </c>
      <c r="B2890" s="83">
        <v>280080.14</v>
      </c>
      <c r="C2890" s="83">
        <v>64567.05000000001</v>
      </c>
      <c r="D2890" s="34">
        <v>0.22152157927567301</v>
      </c>
    </row>
    <row r="2891" spans="1:9" x14ac:dyDescent="0.25">
      <c r="A2891" s="29" t="s">
        <v>7577</v>
      </c>
      <c r="B2891" s="83">
        <v>303607.52000000008</v>
      </c>
      <c r="C2891" s="83">
        <v>57824.579999999987</v>
      </c>
      <c r="D2891" s="34">
        <v>0.21924814023085978</v>
      </c>
    </row>
    <row r="2892" spans="1:9" x14ac:dyDescent="0.25">
      <c r="A2892" s="29" t="s">
        <v>7531</v>
      </c>
      <c r="B2892" s="83">
        <v>160073.25</v>
      </c>
      <c r="C2892" s="83">
        <v>34637.57</v>
      </c>
      <c r="D2892" s="34">
        <v>0.21449571665294156</v>
      </c>
    </row>
    <row r="2893" spans="1:9" x14ac:dyDescent="0.25">
      <c r="A2893" s="29" t="s">
        <v>7725</v>
      </c>
      <c r="B2893" s="83">
        <v>550505.29999999993</v>
      </c>
      <c r="C2893" s="83">
        <v>128132.78000000003</v>
      </c>
      <c r="D2893" s="34">
        <v>0.21328363504673117</v>
      </c>
    </row>
    <row r="2894" spans="1:9" x14ac:dyDescent="0.25">
      <c r="A2894" s="29" t="s">
        <v>7715</v>
      </c>
      <c r="B2894" s="83">
        <v>71533.260000000024</v>
      </c>
      <c r="C2894" s="83">
        <v>14984.519999999999</v>
      </c>
      <c r="D2894" s="34">
        <v>0.21002667186731949</v>
      </c>
    </row>
    <row r="2895" spans="1:9" x14ac:dyDescent="0.25">
      <c r="A2895" s="29" t="s">
        <v>7863</v>
      </c>
      <c r="B2895" s="83">
        <v>104823.91999999997</v>
      </c>
      <c r="C2895" s="83">
        <v>26372.809999999998</v>
      </c>
      <c r="D2895" s="34">
        <v>0.20641994196710506</v>
      </c>
    </row>
    <row r="2896" spans="1:9" x14ac:dyDescent="0.25">
      <c r="A2896" s="29" t="s">
        <v>8016</v>
      </c>
      <c r="B2896" s="83">
        <v>8572.26</v>
      </c>
      <c r="C2896" s="83">
        <v>1669.8499999999995</v>
      </c>
      <c r="D2896" s="34">
        <v>0.20621412592004129</v>
      </c>
    </row>
    <row r="2897" spans="1:4" x14ac:dyDescent="0.25">
      <c r="A2897" s="29" t="s">
        <v>7637</v>
      </c>
      <c r="B2897" s="83">
        <v>434134.43000000005</v>
      </c>
      <c r="C2897" s="83">
        <v>86063.959999999992</v>
      </c>
      <c r="D2897" s="34">
        <v>0.20615760098347863</v>
      </c>
    </row>
    <row r="2898" spans="1:4" x14ac:dyDescent="0.25">
      <c r="A2898" s="29" t="s">
        <v>9163</v>
      </c>
      <c r="B2898" s="83">
        <v>91359.31</v>
      </c>
      <c r="C2898" s="83">
        <v>16302.740000000003</v>
      </c>
      <c r="D2898" s="34">
        <v>0.2054970828073463</v>
      </c>
    </row>
    <row r="2899" spans="1:4" x14ac:dyDescent="0.25">
      <c r="A2899" s="29" t="s">
        <v>7646</v>
      </c>
      <c r="B2899" s="83">
        <v>61693.590000000011</v>
      </c>
      <c r="C2899" s="83">
        <v>11702.669999999998</v>
      </c>
      <c r="D2899" s="34">
        <v>0.20316185993330282</v>
      </c>
    </row>
    <row r="2900" spans="1:4" x14ac:dyDescent="0.25">
      <c r="A2900" s="29" t="s">
        <v>7539</v>
      </c>
      <c r="B2900" s="83">
        <v>138247.19000000003</v>
      </c>
      <c r="C2900" s="83">
        <v>30329.679999999997</v>
      </c>
      <c r="D2900" s="34">
        <v>0.19908513823300691</v>
      </c>
    </row>
    <row r="2901" spans="1:4" x14ac:dyDescent="0.25">
      <c r="A2901" s="29" t="s">
        <v>7687</v>
      </c>
      <c r="B2901" s="83">
        <v>285539.03000000009</v>
      </c>
      <c r="C2901" s="83">
        <v>56648.110000000015</v>
      </c>
      <c r="D2901" s="34">
        <v>0.19852377877169927</v>
      </c>
    </row>
    <row r="2902" spans="1:4" x14ac:dyDescent="0.25">
      <c r="A2902" s="29" t="s">
        <v>7562</v>
      </c>
      <c r="B2902" s="83">
        <v>184989.7</v>
      </c>
      <c r="C2902" s="83">
        <v>33024.339999999989</v>
      </c>
      <c r="D2902" s="34">
        <v>0.19802115941687701</v>
      </c>
    </row>
    <row r="2903" spans="1:4" x14ac:dyDescent="0.25">
      <c r="A2903" s="29" t="s">
        <v>7785</v>
      </c>
      <c r="B2903" s="83">
        <v>77681.119999999981</v>
      </c>
      <c r="C2903" s="83">
        <v>17231.689999999999</v>
      </c>
      <c r="D2903" s="34">
        <v>0.19351008044845663</v>
      </c>
    </row>
    <row r="2904" spans="1:4" x14ac:dyDescent="0.25">
      <c r="A2904" s="29" t="s">
        <v>7798</v>
      </c>
      <c r="B2904" s="83">
        <v>185579.81</v>
      </c>
      <c r="C2904" s="83">
        <v>41341.790000000023</v>
      </c>
      <c r="D2904" s="34">
        <v>0.18936373118100158</v>
      </c>
    </row>
    <row r="2905" spans="1:4" x14ac:dyDescent="0.25">
      <c r="A2905" s="29" t="s">
        <v>7660</v>
      </c>
      <c r="B2905" s="83">
        <v>452052.35</v>
      </c>
      <c r="C2905" s="83">
        <v>94595.74</v>
      </c>
      <c r="D2905" s="34">
        <v>0.18738607343965888</v>
      </c>
    </row>
    <row r="2906" spans="1:4" x14ac:dyDescent="0.25">
      <c r="A2906" s="29" t="s">
        <v>7616</v>
      </c>
      <c r="B2906" s="83">
        <v>156999.58000000005</v>
      </c>
      <c r="C2906" s="83">
        <v>29576.069999999992</v>
      </c>
      <c r="D2906" s="34">
        <v>0.18732502821455324</v>
      </c>
    </row>
    <row r="2907" spans="1:4" x14ac:dyDescent="0.25">
      <c r="A2907" s="29" t="s">
        <v>7627</v>
      </c>
      <c r="B2907" s="83">
        <v>90379.75</v>
      </c>
      <c r="C2907" s="83">
        <v>18037.720000000005</v>
      </c>
      <c r="D2907" s="34">
        <v>0.18456031034598636</v>
      </c>
    </row>
    <row r="2908" spans="1:4" x14ac:dyDescent="0.25">
      <c r="A2908" s="29" t="s">
        <v>7664</v>
      </c>
      <c r="B2908" s="83">
        <v>148506.31999999998</v>
      </c>
      <c r="C2908" s="83">
        <v>27417.539999999994</v>
      </c>
      <c r="D2908" s="34">
        <v>0.18433790475481909</v>
      </c>
    </row>
    <row r="2909" spans="1:4" x14ac:dyDescent="0.25">
      <c r="A2909" s="29" t="s">
        <v>7775</v>
      </c>
      <c r="B2909" s="83">
        <v>143427.54999999999</v>
      </c>
      <c r="C2909" s="83">
        <v>26620.559999999998</v>
      </c>
      <c r="D2909" s="34">
        <v>0.18404007478113554</v>
      </c>
    </row>
    <row r="2910" spans="1:4" x14ac:dyDescent="0.25">
      <c r="A2910" s="29" t="s">
        <v>7677</v>
      </c>
      <c r="B2910" s="83">
        <v>94787.340000000011</v>
      </c>
      <c r="C2910" s="83">
        <v>19740.09</v>
      </c>
      <c r="D2910" s="34">
        <v>0.17616698434707073</v>
      </c>
    </row>
    <row r="2911" spans="1:4" x14ac:dyDescent="0.25">
      <c r="A2911" s="29" t="s">
        <v>7718</v>
      </c>
      <c r="B2911" s="83">
        <v>260616.38000000003</v>
      </c>
      <c r="C2911" s="83">
        <v>44235.86</v>
      </c>
      <c r="D2911" s="34">
        <v>0.17164801453035358</v>
      </c>
    </row>
    <row r="2912" spans="1:4" x14ac:dyDescent="0.25">
      <c r="A2912" s="29" t="s">
        <v>7672</v>
      </c>
      <c r="B2912" s="83">
        <v>164167.62</v>
      </c>
      <c r="C2912" s="83">
        <v>32390.65</v>
      </c>
      <c r="D2912" s="34">
        <v>0.1699211474607506</v>
      </c>
    </row>
    <row r="2913" spans="1:4" x14ac:dyDescent="0.25">
      <c r="A2913" s="29" t="s">
        <v>7755</v>
      </c>
      <c r="B2913" s="83">
        <v>117283.77999999998</v>
      </c>
      <c r="C2913" s="83">
        <v>20753.079999999994</v>
      </c>
      <c r="D2913" s="34">
        <v>0.16958620125384996</v>
      </c>
    </row>
    <row r="2914" spans="1:4" x14ac:dyDescent="0.25">
      <c r="A2914" s="29" t="s">
        <v>7707</v>
      </c>
      <c r="B2914" s="83">
        <v>231468.37999999995</v>
      </c>
      <c r="C2914" s="83">
        <v>42076.41</v>
      </c>
      <c r="D2914" s="34">
        <v>0.16918329072635122</v>
      </c>
    </row>
    <row r="2915" spans="1:4" x14ac:dyDescent="0.25">
      <c r="A2915" s="29" t="s">
        <v>7632</v>
      </c>
      <c r="B2915" s="83">
        <v>176809.78999999998</v>
      </c>
      <c r="C2915" s="83">
        <v>32787.640000000007</v>
      </c>
      <c r="D2915" s="34">
        <v>0.16802769055100281</v>
      </c>
    </row>
    <row r="2916" spans="1:4" x14ac:dyDescent="0.25">
      <c r="A2916" s="29" t="s">
        <v>7642</v>
      </c>
      <c r="B2916" s="83">
        <v>144975.12000000005</v>
      </c>
      <c r="C2916" s="83">
        <v>23607.649999999998</v>
      </c>
      <c r="D2916" s="34">
        <v>0.16536641904531604</v>
      </c>
    </row>
    <row r="2917" spans="1:4" x14ac:dyDescent="0.25">
      <c r="A2917" s="29" t="s">
        <v>7747</v>
      </c>
      <c r="B2917" s="83">
        <v>111259.26999999999</v>
      </c>
      <c r="C2917" s="83">
        <v>20320.039999999997</v>
      </c>
      <c r="D2917" s="34">
        <v>0.16412081359531541</v>
      </c>
    </row>
    <row r="2918" spans="1:4" x14ac:dyDescent="0.25">
      <c r="A2918" s="29" t="s">
        <v>7802</v>
      </c>
      <c r="B2918" s="83">
        <v>203413.1</v>
      </c>
      <c r="C2918" s="83">
        <v>34390.140000000007</v>
      </c>
      <c r="D2918" s="34">
        <v>0.16349677620015268</v>
      </c>
    </row>
    <row r="2919" spans="1:4" x14ac:dyDescent="0.25">
      <c r="A2919" s="29" t="s">
        <v>7806</v>
      </c>
      <c r="B2919" s="83">
        <v>150599.1</v>
      </c>
      <c r="C2919" s="83">
        <v>28355.460000000006</v>
      </c>
      <c r="D2919" s="34">
        <v>0.15967123880063538</v>
      </c>
    </row>
    <row r="2920" spans="1:4" x14ac:dyDescent="0.25">
      <c r="A2920" s="29" t="s">
        <v>7695</v>
      </c>
      <c r="B2920" s="83">
        <v>265817.38</v>
      </c>
      <c r="C2920" s="83">
        <v>47190.960000000021</v>
      </c>
      <c r="D2920" s="34">
        <v>0.15941927511345963</v>
      </c>
    </row>
    <row r="2921" spans="1:4" x14ac:dyDescent="0.25">
      <c r="A2921" s="29" t="s">
        <v>7583</v>
      </c>
      <c r="B2921" s="83">
        <v>477313.21</v>
      </c>
      <c r="C2921" s="83">
        <v>72324.22</v>
      </c>
      <c r="D2921" s="34">
        <v>0.15839026061715591</v>
      </c>
    </row>
    <row r="2922" spans="1:4" x14ac:dyDescent="0.25">
      <c r="A2922" s="29" t="s">
        <v>7817</v>
      </c>
      <c r="B2922" s="83">
        <v>62503.59</v>
      </c>
      <c r="C2922" s="83">
        <v>13181.220000000001</v>
      </c>
      <c r="D2922" s="34">
        <v>0.15745088500190321</v>
      </c>
    </row>
    <row r="2923" spans="1:4" x14ac:dyDescent="0.25">
      <c r="A2923" s="29" t="s">
        <v>7570</v>
      </c>
      <c r="B2923" s="83">
        <v>180592.90999999997</v>
      </c>
      <c r="C2923" s="83">
        <v>29775.729999999996</v>
      </c>
      <c r="D2923" s="34">
        <v>0.15681572744609187</v>
      </c>
    </row>
    <row r="2924" spans="1:4" x14ac:dyDescent="0.25">
      <c r="A2924" s="29" t="s">
        <v>7842</v>
      </c>
      <c r="B2924" s="83">
        <v>210211.31999999998</v>
      </c>
      <c r="C2924" s="83">
        <v>31621.450000000004</v>
      </c>
      <c r="D2924" s="34">
        <v>0.154320378012721</v>
      </c>
    </row>
    <row r="2925" spans="1:4" x14ac:dyDescent="0.25">
      <c r="A2925" s="29" t="s">
        <v>7611</v>
      </c>
      <c r="B2925" s="83">
        <v>424816.36000000016</v>
      </c>
      <c r="C2925" s="83">
        <v>68441.939999999988</v>
      </c>
      <c r="D2925" s="34">
        <v>0.15059797768419195</v>
      </c>
    </row>
    <row r="2926" spans="1:4" x14ac:dyDescent="0.25">
      <c r="A2926" s="29" t="s">
        <v>7729</v>
      </c>
      <c r="B2926" s="83">
        <v>124179.88</v>
      </c>
      <c r="C2926" s="83">
        <v>17191.829999999994</v>
      </c>
      <c r="D2926" s="34">
        <v>0.13905378854238609</v>
      </c>
    </row>
    <row r="2927" spans="1:4" x14ac:dyDescent="0.25">
      <c r="A2927" s="29" t="s">
        <v>7668</v>
      </c>
      <c r="B2927" s="83">
        <v>103458.78</v>
      </c>
      <c r="C2927" s="83">
        <v>15142.550000000005</v>
      </c>
      <c r="D2927" s="34">
        <v>0.13365673209001155</v>
      </c>
    </row>
    <row r="2928" spans="1:4" x14ac:dyDescent="0.25">
      <c r="A2928" s="29" t="s">
        <v>7589</v>
      </c>
      <c r="B2928" s="83">
        <v>142596.04999999999</v>
      </c>
      <c r="C2928" s="83">
        <v>21355.680000000008</v>
      </c>
      <c r="D2928" s="34">
        <v>0.13010355490660699</v>
      </c>
    </row>
    <row r="2929" spans="1:4" x14ac:dyDescent="0.25">
      <c r="A2929" s="29" t="s">
        <v>7951</v>
      </c>
      <c r="B2929" s="83">
        <v>55130.649999999994</v>
      </c>
      <c r="C2929" s="83">
        <v>5480.6099999999979</v>
      </c>
      <c r="D2929" s="34">
        <v>0.12572228543359526</v>
      </c>
    </row>
    <row r="2930" spans="1:4" x14ac:dyDescent="0.25">
      <c r="A2930" s="29" t="s">
        <v>7720</v>
      </c>
      <c r="B2930" s="83">
        <v>80442.990000000005</v>
      </c>
      <c r="C2930" s="83">
        <v>10931.47</v>
      </c>
      <c r="D2930" s="34">
        <v>0.10784703167706874</v>
      </c>
    </row>
    <row r="2931" spans="1:4" x14ac:dyDescent="0.25">
      <c r="A2931" s="29" t="s">
        <v>7782</v>
      </c>
      <c r="B2931" s="83">
        <v>70834.34</v>
      </c>
      <c r="C2931" s="83">
        <v>8079.9099999999989</v>
      </c>
      <c r="D2931" s="34">
        <v>0.10174724021840509</v>
      </c>
    </row>
    <row r="2932" spans="1:4" x14ac:dyDescent="0.25">
      <c r="A2932" s="29" t="s">
        <v>9219</v>
      </c>
      <c r="B2932" s="83">
        <v>9227179.959999999</v>
      </c>
      <c r="C2932" s="83">
        <v>1804518.5400000033</v>
      </c>
      <c r="D2932" s="34">
        <v>0.1861442976047524</v>
      </c>
    </row>
  </sheetData>
  <conditionalFormatting sqref="I1409">
    <cfRule type="cellIs" dxfId="35" priority="1" operator="equal">
      <formula>$H409="Not Achieved"</formula>
    </cfRule>
    <cfRule type="cellIs" dxfId="34" priority="2" operator="equal">
      <formula>$H409="Achieved"</formula>
    </cfRule>
  </conditionalFormatting>
  <pageMargins left="0.7" right="0.7" top="0.75" bottom="0.75" header="0.3" footer="0.3"/>
  <drawing r:id="rId22"/>
  <tableParts count="1">
    <tablePart r:id="rId23"/>
  </tableParts>
  <extLst>
    <ext xmlns:x14="http://schemas.microsoft.com/office/spreadsheetml/2009/9/main" uri="{A8765BA9-456A-4dab-B4F3-ACF838C121DE}">
      <x14:slicerList>
        <x14:slicer r:id="rId2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topLeftCell="V1" workbookViewId="0">
      <pane ySplit="1" topLeftCell="A2" activePane="bottomLeft" state="frozen"/>
      <selection pane="bottomLeft" activeCell="Z2980" sqref="Z2980"/>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4"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1" t="s">
        <v>9275</v>
      </c>
      <c r="D1" s="31" t="s">
        <v>9276</v>
      </c>
      <c r="E1" s="31" t="s">
        <v>9277</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9269</v>
      </c>
      <c r="AG1" s="43" t="s">
        <v>9282</v>
      </c>
      <c r="AH1" s="21" t="s">
        <v>15</v>
      </c>
      <c r="AI1" s="21" t="s">
        <v>16</v>
      </c>
      <c r="AJ1" s="21" t="s">
        <v>17</v>
      </c>
      <c r="AK1" s="21" t="s">
        <v>18</v>
      </c>
      <c r="AL1" s="22" t="s">
        <v>9270</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4">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4">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4">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4">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4">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4">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4">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4">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4">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4">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4">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4">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4">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4">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4">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4">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4">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4">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4">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4">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4">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4">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4">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4">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4">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4">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4">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4">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4">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4">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4">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4">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4">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4">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4">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4">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4">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4">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4">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4">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4">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4">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4">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4">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4">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4">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4">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4">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4">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4">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4">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4">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4">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4">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4">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4">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4">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4">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4">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4">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4">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4">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4">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4">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4">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4">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4">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4">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4">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4">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4">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4">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4">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4">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4">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4">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4">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4">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4">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4">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4">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4">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4">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4">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4">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4">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4">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4">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4">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4">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4">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4">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4">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4">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4">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4">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4">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4">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4">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4">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4">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4">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4">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4">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4">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4">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4">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4">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4">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4">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4">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4">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4">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4">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4">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4">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4">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4">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4">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4">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4">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4">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4">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4">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4">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4">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4">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4">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4">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4">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4">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4">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4">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4">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4">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4">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4">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4">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4">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4">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4">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4">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4">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4">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4">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4">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4">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4">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4">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4">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4">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4">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4">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4">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4">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4">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4">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4">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4">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4">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4">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4">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4">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4">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4">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4">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4">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4">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4">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4">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4">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4">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4">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4">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4">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4">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4">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4">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4">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4">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4">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4">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4">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4">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4">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4">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4">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4">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4">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4">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4">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4">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4">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4">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4">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4">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4">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4">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4">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4">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4">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4">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4">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4">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4">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4">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4">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4">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4">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4">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4">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4">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4">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4">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4">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4">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4">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4">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4">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4">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4">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4">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4">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4">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4">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4">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4">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4">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4">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4">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4">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4">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4">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4">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4">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4">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4">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4">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4">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4">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4">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4">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4">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4">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4">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4">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4">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4">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4">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4">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4">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4">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4">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4">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4">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4">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4">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4">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4">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4">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4">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4">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4">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4">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4">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4">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4">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4">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4">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4">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4">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4">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4">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4">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4">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4">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4">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4">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4">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4">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4">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4">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4">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4">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4">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4">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4">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4">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4">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4">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4">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4">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4">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4">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4">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4">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4">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4">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4">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4">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4">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4">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4">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4">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4">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4">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4">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4">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4">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4">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4">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4">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4">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4">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4">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4">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4">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4">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4">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4">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4">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4">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4">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4">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4">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4">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4">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4">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4">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4">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4">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4">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4">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4">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4">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4">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4">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4">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4">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4">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4">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4">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4">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4">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4">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4">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4">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4">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4">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4">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4">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4">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4">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4">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4">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4">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4">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4">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4">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4">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4">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4">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4">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4">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4">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4">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4">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4">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4">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4">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4">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4">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4">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4">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4">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4">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4">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4">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4">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4">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4">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4">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4">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4">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4">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4">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4">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4">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4">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4">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4">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4">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4">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4">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4">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4">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4">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4">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4">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4">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4">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4">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4">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4">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4">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4">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4">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4">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4">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4">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4">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4">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4">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4">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4">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4">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4">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4">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4">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4">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4">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4">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4">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4">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4">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4">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4">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4">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4">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4">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4">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4">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4">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4">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4">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4">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4">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4">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4">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4">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4">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4">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4">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4">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4">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4">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4">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4">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4">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4">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4">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4">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4">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4">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4">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4">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4">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4">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4">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4">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4">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4">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4">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4">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4">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4">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4">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4">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4">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4">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4">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4">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4">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4">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4">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4">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4">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4">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4">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4">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4">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4">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4">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4">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4">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4">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4">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4">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4">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4">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4">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4">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4">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4">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4">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4">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4">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4">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4">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4">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4">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4">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4">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4">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4">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4">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4">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4">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4">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4">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4">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4">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4">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4">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4">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4">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4">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4">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4">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4">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4">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4">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4">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4">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4">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4">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4">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4">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4">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4">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4">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4">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4">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4">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4">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4">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4">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4">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4">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4">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4">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4">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4">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4">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4">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4">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4">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4">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4">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4">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4">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4">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4">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4">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4">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4">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4">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4">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4">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4">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4">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4">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4">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4">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4">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4">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4">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4">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4">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4">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4">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4">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4">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4">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4">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4">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4">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4">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4">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4">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4">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4">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4">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4">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4">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4">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4">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4">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4">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4">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4">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4">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4">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4">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4">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4">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4">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4">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4">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4">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4">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4">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4">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4">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4">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4">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4">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4">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4">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4">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4">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4">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4">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4">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4">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4">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4">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4">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4">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4">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4">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4">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4">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4">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4">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4">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4">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4">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4">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4">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4">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4">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4">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4">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4">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4">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4">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4">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4">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4">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4">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4">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4">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4">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4">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4">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4">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4">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4">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4">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4">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4">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4">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4">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4">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4">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4">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4">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4">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4">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4">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4">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4">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4">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4">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4">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4">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4">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4">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4">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4">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4">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4">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4">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4">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4">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4">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4">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4">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4">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4">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4">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4">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4">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4">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4">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4">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4">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4">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4">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4">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4">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4">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4">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4">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4">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4">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4">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4">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4">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4">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4">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4">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4">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4">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4">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4">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4">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4">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4">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4">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4">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4">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4">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4">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4">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4">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4">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4">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4">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4">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4">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4">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4">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4">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4">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4">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4">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4">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4">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4">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4">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4">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4">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4">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4">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4">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4">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4">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4">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4">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4">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4">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4">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4">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4">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4">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4">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4">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4">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4">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4">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4">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4">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4">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4">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4">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4">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4">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4">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4">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4">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4">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4">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4">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4">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4">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4">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4">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4">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4">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4">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4">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4">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4">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4">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4">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4">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4">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4">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4">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4">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4">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4">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4">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4">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4">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4">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4">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4">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4">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4">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4">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4">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4">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4">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4">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4">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4">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4">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4">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4">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4">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4">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4">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4">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4">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4">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4">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4">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4">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4">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4">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4">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4">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4">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4">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4">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4">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4">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4">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4">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4">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4">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4">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4">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4">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4">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4">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4">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4">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4">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4">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4">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4">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4">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4">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4">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4">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4">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4">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4">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4">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4">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4">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4">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4">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4">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4">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4">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4">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4">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4">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4">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4">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4">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4">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4">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4">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4">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4">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4">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4">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4">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4">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4">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4">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4">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4">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4">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4">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4">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4">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4">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4">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4">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4">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4">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4">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4">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4">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4">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4">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4">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4">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4">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4">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4">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4">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4">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4">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4">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4">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4">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4">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4">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4">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4">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4">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4">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4">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4">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4">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4">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4">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4">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4">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4">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4">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4">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4">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4">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4">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4">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4">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4">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4">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4">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4">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4">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4">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4">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4">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4">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4">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4">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4">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4">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4">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4">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4">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4">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4">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4">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4">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4">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4">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4">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4">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4">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4">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4">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4">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4">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4">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4">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4">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4">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4">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4">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4">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4">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4">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4">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4">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4">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4">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4">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4">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4">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4">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4">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4">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4">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4">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4">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4">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4">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4">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4">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4">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4">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4">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4">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4">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4">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4">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4">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4">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4">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4">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4">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4">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4">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4">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4">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4">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4">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4">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4">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4">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4">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4">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4">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4">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4">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4">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4">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4">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4">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4">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4">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4">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4">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4">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4">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4">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4">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4">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4">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4">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4">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4">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4">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4">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4">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4">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4">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4">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4">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4">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4">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4">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4">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4">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4">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4">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4">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4">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4">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4">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4">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4">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4">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4">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4">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4">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4">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4">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4">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4">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4">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4">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4">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4">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4">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4">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4">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4">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4">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4">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4">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4">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4">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4">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4">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4">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4">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4">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4">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4">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4">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4">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4">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4">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4">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4">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4">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4">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4">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4">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4">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4">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4">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4">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4">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4">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4">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4">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4">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4">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4">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4">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4">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4">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4">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4">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4">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4">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4">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4">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4">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4">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4">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4">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4">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4">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4">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4">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4">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4">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4">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4">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4">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4">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4">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4">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4">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4">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4">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4">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4">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4">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4">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4">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4">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4">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4">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4">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4">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4">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4">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4">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4">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4">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4">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4">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4">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4">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4">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4">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4">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4">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4">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4">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4">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4">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4">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4">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4">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4">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4">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4">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4">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4">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5">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4">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4">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4">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4">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4">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4">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4">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4">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4">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4">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4">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4">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4">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4">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4">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4">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4">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5">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4">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4">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4">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4">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4">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4">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4">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4">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4">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4">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4">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4">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4">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4">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4">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4">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4">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4">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4">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4">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4">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4">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4">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4">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4">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4">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4">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4">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4">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4">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4">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4">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4">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4">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4">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4">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4">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4">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4">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4">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4">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4">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4">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4">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4">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4">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4">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4">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4">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4">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5">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4">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4">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4">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4">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4">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4">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4">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4">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4">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4">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4">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4">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4">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4">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4">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4">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4">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4">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4">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4">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4">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4">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4">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4">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4">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4">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4">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4">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4">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4">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4">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4">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4">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4">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4">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4">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4">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4">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4">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4">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4">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4">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4">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4">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4">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4">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4">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4">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4">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4">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4">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4">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4">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4">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4">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4">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4">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4">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4">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4">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4">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4">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4">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4">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4">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4">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4">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4">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4">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4">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4">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4">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4">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4">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4">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4">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4">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4">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4">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4">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4">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4">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4">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4">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4">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4">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4">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4">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4">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4">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4">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4">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4">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4">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4">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4">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4">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4">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4">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4">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4">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4">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4">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4">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4">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4">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4">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4">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4">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4">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4">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4">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4">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4">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4">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4">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4">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4">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4">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4">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4">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4">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4">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4">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4">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4">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4">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4">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4">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4">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4">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4">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4">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4">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4">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4">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4">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4">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4">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4">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4">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4">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4">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4">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4">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4">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4">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4">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4">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4">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4">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4">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4">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4">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4">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4">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4">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4">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4">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4">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4">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4">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4">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4">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4">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4">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4">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4">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4">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4">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4">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4">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4">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4">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4">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4">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4">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4">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4">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4">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4">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4">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4">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4">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4">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4">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4">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4">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4">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4">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4">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4">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4">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4">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4">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4">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4">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4">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4">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4">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4">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4">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4">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4">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4">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4">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4">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4">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4">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4">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4">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4">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4">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4">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4">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4">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4">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4">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4">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4">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4">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4">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4">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4">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4">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4">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4">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4">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4">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4">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4">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4">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5">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4">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4">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4">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4">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4">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4">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4">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4">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4">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4">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4">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4">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4">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4">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4">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4">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4">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4">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4">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4">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4">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4">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4">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4">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4">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4">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4">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4">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4">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4">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4">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4">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4">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4">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4">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4">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4">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4">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4">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4">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4">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4">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4">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4">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4">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4">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4">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4">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4">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4">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4">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4">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4">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4">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4">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4">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4">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4">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4">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4">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4">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4">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4">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4">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4">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4">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4">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4">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4">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4">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4">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4">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4">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4">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4">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4">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4">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4">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4">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4">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4">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4">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4">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4">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4">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4">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4">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4">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4">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4">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4">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4">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4">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4">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4">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4">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4">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4">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4">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4">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4">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4">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4">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4">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4">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4">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4">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4">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4">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4">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4">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4">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4">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4">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4">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4">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4">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4">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4">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4">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4">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4">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4">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4">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4">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4">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4">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4">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4">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4">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4">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4">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4">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4">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4">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4">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4">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4">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4">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4">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4">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4">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4">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4">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4">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4">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4">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4">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4">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4">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4">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4">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4">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4">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4">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4">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4">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4">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4">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4">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4">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4">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4">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4">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4">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4">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4">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4">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4">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4">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4">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4">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4">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4">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4">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4">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4">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4">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4">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4">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4">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4">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4">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4">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4">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4">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4">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4">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4">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4">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4">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4">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4">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4">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4">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4">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4">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4">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4">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4">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4">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4">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4">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4">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4">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4">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4">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4">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4">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4">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4">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4">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4">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4">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4">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4">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4">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4">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4">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4">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4">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4">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4">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4">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4">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4">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4">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4">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4">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4">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4">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4">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4">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4">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4">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4">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4">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4">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4">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4">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4">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4">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4">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4">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4">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4">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4">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4">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4">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4">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4">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4">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4">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4">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4">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4">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4">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4">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4">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4">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4">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4">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4">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4">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4">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4">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4">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4">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4">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4">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4">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4">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4">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4">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4">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4">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4">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4">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4">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4">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4">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4">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4">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4">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4">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4">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4">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4">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4">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4">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4">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4">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4">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4">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4">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4">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4">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4">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4">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4">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4">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4">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4">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4">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4">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4">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4">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4">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4">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4">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4">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4">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4">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4">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4">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4">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4">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4">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4">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4">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4">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4">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4">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4">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4">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4">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4">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4">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4">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4">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4">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4">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4">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4">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4">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4">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4">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4">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4">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4">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4">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4">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4">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4">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4">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4">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4">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4">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4">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4">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4">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4">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4">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4">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4">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4">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4">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4">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4">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4">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4">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4">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6">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4">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4">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4">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4">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4">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4">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5">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4">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4">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4">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4">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4">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4">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4">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4">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4">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4">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4">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4">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4">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4">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4">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4">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4">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4">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4">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4">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4">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4">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4">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4">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4">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4">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4">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4">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4">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4">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4">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4">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4">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4">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4">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4">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4">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4">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4">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4">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4">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4">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4">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4">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4">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4">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4">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4">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4">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4">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4">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4">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4">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4">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4">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4">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4">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4">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4">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4">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4">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4">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4">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4">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4">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4">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4">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4">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4">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4">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4">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4">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4">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4">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4">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4">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4">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4">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4">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4">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4">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4">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5">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4">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4">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4">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4">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4">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4">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4">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4">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4">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4">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4">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4">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4">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4">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4">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4">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4">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4">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4">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4">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4">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4">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4">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4">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4">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4">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4">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4">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4">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4">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4">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4">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4">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4">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4">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4">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4">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4">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4">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4">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4">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4">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4">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4">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4">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4">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4">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4">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4">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4">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4">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4">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4">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4">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4">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4">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4">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4">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4">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4">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4">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4">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4">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4">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4">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4">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4">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4">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4">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4">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4">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4">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4">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4">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4">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4">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4">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4">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4">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4">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4">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4">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4">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4">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4">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4">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4">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4">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4">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4">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4">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4">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4">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4">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4">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4">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4">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4">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4">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4">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4">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4">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4">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4">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4">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4">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4">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4">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4">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4">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4">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4">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4">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4">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4">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4">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4">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4">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4">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4">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4">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4">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4">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4">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4">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4">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4">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4">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4">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4">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4">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4">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4">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4">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4">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4">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4">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4">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4">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4">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4">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4">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4">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4">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4">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4">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4">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4">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4">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4">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4">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4">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4">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4">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4">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4">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4">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4">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4">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4">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4">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4">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4">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4">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4">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4">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4">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4">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4">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4">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4">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4">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4">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4">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4">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4">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4">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4">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4">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4">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4">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4">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4">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4">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4">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4">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4">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4">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4">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4">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4">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5">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4">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4">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4">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4">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4">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4">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4">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4">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4">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4">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4">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4">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4">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4">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4">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4">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4">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4">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4">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4">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4">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4">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4">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4">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4">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4">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4">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4">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4">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4">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4">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4">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4">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4">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4">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4">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4">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4">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4">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4">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4">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4">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4">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4">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4">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4">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4">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4">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4">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4">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4">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4">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4">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4">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4">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4">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4">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4">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4">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4">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4">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4">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4">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4">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4">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4">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4">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4">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4">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4">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4">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4">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4">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4">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4">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4">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4">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4">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4">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4">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4">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4">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4">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4">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4">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4">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4">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4">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4">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4">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5">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4">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4">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4">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4">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4">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4">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4">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4">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4">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4">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4">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4">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4">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4">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4">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4">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4">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4">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4">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4">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4">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4">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4">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4">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4">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4">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4">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4">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4">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4">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4">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4">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4">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4">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4">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4">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4">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4">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4">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4">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4">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4">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4">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4">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4">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4">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4">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4">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4">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4">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4">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4">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4">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4">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4">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4">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4">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4">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4">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4">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4">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4">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4">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4">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4">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4">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4">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4">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4">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4">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4">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4">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4">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4">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4">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4">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4">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4">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4">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4">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4">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4">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4">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4">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4">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4">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4">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4">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4">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4">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4">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4">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4">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4">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4">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4">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4">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4">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4">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4">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4">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4">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4">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4">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4">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4">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4">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4">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4">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4">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4">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4">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4">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4">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4">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4">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4">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4">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4">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4">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4">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4">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4">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4">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4">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4">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4">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4">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4">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4">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4">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4">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4">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4">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4">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4">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4">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4">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4">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4">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4">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4">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4">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4">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4">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4">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4">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4">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4">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4">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4">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4">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4">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4">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4">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4">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4">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4">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4">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4">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4">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4">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4">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4">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4">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4">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4">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4">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4">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4">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4">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4">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4">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4">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4">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4">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4">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4">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4">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4">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4">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4">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4">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4">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4">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4">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4">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4">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4">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4">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4">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4">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4">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4">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4">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4">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4">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4">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4">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4">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4">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4">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4">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4">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4">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4">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4">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4">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4">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5">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4">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4">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4">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4">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4">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4">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4">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4">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4">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4">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4">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4">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4">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4">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4">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4">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4">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4">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4">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4">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4">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4">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4">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4">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4">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4">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4">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4">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4">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4">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4">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4">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4">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4">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4">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4">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4">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4">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4">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4">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4">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4">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4">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4">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4">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4">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4">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4">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4">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4">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4">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4">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4">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4">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4">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4">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4">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4">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4">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4">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4">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4">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4">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4">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4">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4">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4">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4">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4">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4">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4">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4">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4">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4">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4">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4">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4">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4">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4">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4">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4">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4">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4">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4">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4">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4">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4">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4">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4">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4">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4">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4">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4">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4">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4">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4">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4">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4">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4">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4">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4">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4">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4">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4">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4">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4">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4">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4">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4">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4">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4">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4">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4">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4">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4">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4">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4">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4">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4">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4">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4">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4">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4">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4">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4">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4">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4">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4">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4">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4">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4">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4">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4">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4">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4">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4">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4">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4">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4">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4">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4">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4">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4">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4">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4">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4">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4">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4">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4">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4">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4">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4">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4">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4">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4">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4">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4">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4">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4">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4">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4">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4">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4">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4">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4">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4">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4">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4">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4">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4">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4">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4">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4">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4">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4">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4">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4">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4">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4">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4">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4">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4">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4">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4">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4">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4">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4">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4">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4">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4">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4">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4">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4">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4">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4">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4">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4">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4">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4">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4">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4">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4">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4">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4">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4">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4">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4">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4">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4">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4">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4">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4">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4">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4">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4">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4">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4">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4">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4">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4">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4">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4">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4">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4">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4">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4">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4">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4">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4">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4">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4">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4">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4">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4">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4">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4">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4">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4">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4">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4">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4">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4">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4">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4">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4">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4">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4">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4">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4">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4">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4">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4">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4">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4">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4">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4">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4">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4">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4">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4">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4">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4">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4">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4">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4">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4">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4">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4">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4">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4">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4">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4">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4">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4">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4">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4">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4">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4">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4">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4">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4">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4">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4">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4">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4">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4">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4">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4">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4">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4">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4">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4">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4">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4">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4">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4">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4">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4">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4">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4">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4">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4">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4">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4">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4">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4">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4">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4">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4">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4">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4">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4">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4">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4">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4">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4">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4">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4">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4">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4">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4">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4">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4">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4">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4">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4">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4">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4">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4">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4">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4">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4">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4">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4">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4">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4">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4">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4">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4">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4">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4">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4">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4">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4">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4">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4">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4">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4">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4">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4">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4">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4">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4">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4">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4">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4">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4">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4">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4">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4">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4">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4">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4">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4">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4">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4">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4">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4">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4">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4">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4">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4">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4">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4">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4">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4">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4">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4">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4">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4">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4">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4">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4">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4">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4">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4">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4">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4">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4">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4">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4">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4">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4">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4">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4">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4">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4">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4">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4">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4">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4">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4">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4">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4">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4">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4">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4">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4">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4">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4">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4">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4">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4">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4">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4">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4">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4">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4">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4">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4">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4">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4">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4">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4">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4">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4">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4">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4">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4">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4">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4">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4">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4">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4">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4">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4">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4">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4">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4">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4">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4">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4">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4">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4">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4">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4">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4">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4">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4">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4">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4">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4">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4">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4">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4">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4">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4">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4">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4">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4">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4">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4">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4">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4">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4">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4">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4">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4">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4">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4">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4">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4">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4">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4">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4">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4">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4">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4">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4">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4">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4">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4">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4">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4">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4">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4">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4">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4">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4">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4">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4">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4">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4">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4">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4">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4">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4">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4">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4">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4">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4">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4">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4">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4">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4">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4">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4">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4">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4">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4">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4">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4">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4">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4">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4">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4">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4">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4">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4">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4">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4">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4">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4">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4">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4">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4">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4">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4">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4">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4">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4">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4">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4">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4">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4">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4">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4">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4">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4">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4">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4">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4">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4">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4">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4">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4">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4">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4">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4">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4">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4">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4">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4">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4">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4">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4">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4">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4">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4">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4">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4">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4">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4">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4">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4">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4">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4">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4">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4">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4">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4">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4">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4">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4">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4">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4">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4">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4">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4">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4">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4">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4">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4">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4">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4">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4">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4">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4">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4">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4">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4">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4">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4">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4">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4">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4">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4">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4">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4">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4">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4">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4">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4">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4">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4">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7">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33" priority="10"/>
  </conditionalFormatting>
  <conditionalFormatting sqref="F1 F2:K1048576">
    <cfRule type="containsBlanks" priority="7">
      <formula>LEN(TRIM(F1))=0</formula>
    </cfRule>
    <cfRule type="containsBlanks" dxfId="32" priority="8">
      <formula>LEN(TRIM(F1))=0</formula>
    </cfRule>
  </conditionalFormatting>
  <conditionalFormatting sqref="F1 L1 F2:P1048576">
    <cfRule type="containsBlanks" dxfId="31" priority="4">
      <formula>LEN(TRIM(F1))=0</formula>
    </cfRule>
  </conditionalFormatting>
  <conditionalFormatting sqref="L1 L2:P1048576">
    <cfRule type="containsBlanks" dxfId="30" priority="5">
      <formula>LEN(TRIM(L1))=0</formula>
    </cfRule>
  </conditionalFormatting>
  <conditionalFormatting sqref="M1:P1">
    <cfRule type="duplicateValues" dxfId="29" priority="1"/>
  </conditionalFormatting>
  <conditionalFormatting sqref="U1:V1048576">
    <cfRule type="containsBlanks" dxfId="28" priority="2">
      <formula>LEN(TRIM(U1))=0</formula>
    </cfRule>
    <cfRule type="containsBlanks" dxfId="27" priority="3">
      <formula>LEN(TRIM(U1))=0</formula>
    </cfRule>
  </conditionalFormatting>
  <pageMargins left="0.75" right="0.75" top="1" bottom="1" header="0.5" footer="0.5"/>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26" priority="10"/>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25" priority="15"/>
  </conditionalFormatting>
  <conditionalFormatting sqref="E1:E1048576">
    <cfRule type="containsBlanks" dxfId="24" priority="1">
      <formula>LEN(TRIM(E1))=0</formula>
    </cfRule>
  </conditionalFormatting>
  <conditionalFormatting sqref="F1:F1048576">
    <cfRule type="containsBlanks" dxfId="23" priority="2">
      <formula>LEN(TRIM(F1))=0</formula>
    </cfRule>
    <cfRule type="containsBlanks" dxfId="22" priority="3">
      <formula>LEN(TRIM(F1))=0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21" priority="1">
      <formula>LEN(TRIM(I1))=0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20" priority="1"/>
    <cfRule type="duplicateValues" dxfId="19" priority="2"/>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18" priority="3"/>
  </conditionalFormatting>
  <conditionalFormatting sqref="D1:D1048576">
    <cfRule type="duplicateValues" dxfId="17" priority="2"/>
  </conditionalFormatting>
  <conditionalFormatting sqref="E1:E1048576">
    <cfRule type="duplicateValues" dxfId="16" priority="1"/>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Calculations</vt:lpstr>
      <vt:lpstr>Pivot Table</vt:lpstr>
      <vt:lpstr>PT_3</vt:lpstr>
      <vt:lpstr>PT_2</vt:lpstr>
      <vt:lpstr>PT_1</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2026-07-31T06:01:30Z</dcterms:created>
  <dcterms:modified xsi:type="dcterms:W3CDTF">2026-09-22T17:44:15Z</dcterms:modified>
</cp:coreProperties>
</file>