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3\"/>
    </mc:Choice>
  </mc:AlternateContent>
  <bookViews>
    <workbookView xWindow="0" yWindow="0" windowWidth="20160" windowHeight="8832" activeTab="1"/>
  </bookViews>
  <sheets>
    <sheet name="Text Functins" sheetId="1" r:id="rId1"/>
    <sheet name="Logical Functions" sheetId="3" r:id="rId2"/>
    <sheet name="date and Time Functio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3" l="1"/>
  <c r="I8" i="3"/>
  <c r="F8" i="3"/>
  <c r="E8" i="3"/>
  <c r="D8" i="3"/>
  <c r="P7" i="3"/>
  <c r="I7" i="3"/>
  <c r="F7" i="3"/>
  <c r="E7" i="3"/>
  <c r="D7" i="3"/>
  <c r="P6" i="3"/>
  <c r="O6" i="3"/>
  <c r="I6" i="3"/>
  <c r="F6" i="3"/>
  <c r="E6" i="3"/>
  <c r="D6" i="3"/>
  <c r="P5" i="3"/>
  <c r="O5" i="3"/>
  <c r="I5" i="3"/>
  <c r="F5" i="3"/>
  <c r="E5" i="3"/>
  <c r="D5" i="3"/>
  <c r="Q4" i="3"/>
  <c r="P4" i="3"/>
  <c r="O4" i="3"/>
  <c r="N4" i="3"/>
  <c r="M4" i="3"/>
  <c r="I4" i="3"/>
  <c r="H4" i="3"/>
  <c r="G4" i="3"/>
  <c r="F4" i="3"/>
  <c r="E4" i="3"/>
  <c r="D4" i="3"/>
  <c r="L5" i="1"/>
  <c r="J4" i="3"/>
  <c r="K4" i="3"/>
  <c r="L4" i="3"/>
  <c r="D5" i="2" l="1"/>
  <c r="C5" i="2" l="1"/>
  <c r="F5" i="2"/>
  <c r="E5" i="2"/>
  <c r="J5" i="2" s="1"/>
  <c r="G5" i="2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Y6" i="1"/>
  <c r="Y7" i="1"/>
  <c r="Y4" i="1"/>
  <c r="X5" i="1"/>
  <c r="X6" i="1"/>
  <c r="X7" i="1"/>
  <c r="X8" i="1"/>
  <c r="X4" i="1"/>
  <c r="K4" i="1"/>
  <c r="V4" i="1"/>
  <c r="U4" i="1"/>
  <c r="S4" i="1"/>
  <c r="P5" i="1"/>
  <c r="Q4" i="1"/>
  <c r="P4" i="1"/>
  <c r="O4" i="1"/>
  <c r="N4" i="1"/>
  <c r="M4" i="1"/>
  <c r="L4" i="1"/>
  <c r="W4" i="1" s="1"/>
  <c r="L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L5" i="2" l="1"/>
  <c r="K5" i="2"/>
  <c r="I5" i="2"/>
  <c r="H5" i="2"/>
</calcChain>
</file>

<file path=xl/sharedStrings.xml><?xml version="1.0" encoding="utf-8"?>
<sst xmlns="http://schemas.openxmlformats.org/spreadsheetml/2006/main" count="289" uniqueCount="126">
  <si>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</si>
  <si>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</si>
  <si>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</si>
  <si>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</si>
  <si>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</si>
  <si>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</si>
  <si>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</si>
  <si>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</si>
  <si>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</si>
  <si>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</si>
  <si>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</si>
  <si>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</si>
  <si>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</si>
  <si>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</si>
  <si>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</si>
  <si>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</si>
  <si>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</si>
  <si>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</si>
  <si>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</si>
  <si>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</si>
  <si>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</si>
  <si>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</si>
  <si>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</si>
  <si>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</si>
  <si>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</si>
  <si>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</si>
  <si>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</si>
  <si>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</si>
  <si>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</si>
  <si>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</si>
  <si>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</si>
  <si>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</si>
  <si>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</si>
  <si>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</si>
  <si>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</si>
  <si>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</si>
  <si>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</si>
  <si>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</si>
  <si>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</si>
  <si>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</si>
  <si>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</si>
  <si>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</si>
  <si>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</si>
  <si>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</si>
  <si>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</si>
  <si>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</si>
  <si>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</si>
  <si>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</si>
  <si>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</si>
  <si>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</si>
  <si>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</si>
  <si>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</si>
  <si>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</si>
  <si>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</si>
  <si>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</si>
  <si>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</si>
  <si>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</si>
  <si>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</si>
  <si>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</si>
  <si>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</si>
  <si>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</si>
  <si>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>CONCATENATE() "city with CT"</t>
  </si>
  <si>
    <t>text()</t>
  </si>
  <si>
    <t>left()</t>
  </si>
  <si>
    <t>right()</t>
  </si>
  <si>
    <t>mid()</t>
  </si>
  <si>
    <t>len()</t>
  </si>
  <si>
    <t>trim()</t>
  </si>
  <si>
    <t xml:space="preserve"> Health and beauty </t>
  </si>
  <si>
    <t>upper()</t>
  </si>
  <si>
    <t>proper()</t>
  </si>
  <si>
    <t>rept()</t>
  </si>
  <si>
    <t>subtitute()</t>
  </si>
  <si>
    <t>find()</t>
  </si>
  <si>
    <t>search()</t>
  </si>
  <si>
    <t>=TIME(2,30,30)</t>
  </si>
  <si>
    <t>=DATEDIF(F4,G4,"Y")</t>
  </si>
  <si>
    <t>=NOW()</t>
  </si>
  <si>
    <t>=TODAY()</t>
  </si>
  <si>
    <t>=DATE(2020,12,10)</t>
  </si>
  <si>
    <t>=YEAR(G4)</t>
  </si>
  <si>
    <t>=DAY(G4)</t>
  </si>
  <si>
    <t>=HOUR(H4)</t>
  </si>
  <si>
    <t>=MINUTE(H4)</t>
  </si>
  <si>
    <t>=SECOND(H4)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</si>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</sst>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C1" workbookViewId="0">
      <selection activeCell="K5" sqref="K5:L5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7.554687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9" bestFit="1" customWidth="1"/>
    <col min="11" max="11" width="24.77734375" bestFit="1" customWidth="1"/>
    <col min="12" max="12" width="10.5546875" bestFit="1" customWidth="1"/>
    <col min="17" max="17" width="15.88671875" bestFit="1" customWidth="1"/>
    <col min="18" max="18" width="15.88671875" customWidth="1"/>
    <col min="23" max="23" width="19.6640625" bestFit="1" customWidth="1"/>
  </cols>
  <sheetData>
    <row r="1" spans="1:29" ht="28.8" x14ac:dyDescent="0.55000000000000004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79.8" customHeight="1" x14ac:dyDescent="0.3">
      <c r="A2" s="2"/>
      <c r="B2" s="2"/>
      <c r="C2" s="2"/>
      <c r="D2" s="2"/>
      <c r="E2" s="18" t="s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S3" t="s">
        <v>69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</row>
    <row r="4" spans="1:29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68</v>
      </c>
      <c r="G4">
        <v>74.69</v>
      </c>
      <c r="H4">
        <v>7</v>
      </c>
      <c r="I4">
        <v>26.141500000000001</v>
      </c>
      <c r="J4">
        <v>548.97149999999999</v>
      </c>
      <c r="K4" t="str">
        <f>CONCATENATE(D4,"Trichy")</f>
        <v>MemberTrichy</v>
      </c>
      <c r="L4" t="str">
        <f ca="1">TEXT(TODAY(),"mm/dd/yyyy")</f>
        <v>02/06/2025</v>
      </c>
      <c r="M4" t="str">
        <f>LEFT(F4,5)</f>
        <v xml:space="preserve"> Heal</v>
      </c>
      <c r="N4" t="str">
        <f>RIGHT(F4,4)</f>
        <v xml:space="preserve">uty </v>
      </c>
      <c r="O4" t="str">
        <f>MID(F4,2,4)</f>
        <v>Heal</v>
      </c>
      <c r="P4">
        <f>LEN(F4)</f>
        <v>19</v>
      </c>
      <c r="Q4" t="str">
        <f>TRIM(F4)</f>
        <v>Health and beauty</v>
      </c>
      <c r="S4" t="str">
        <f>UPPER(F4)</f>
        <v xml:space="preserve"> HEALTH AND BEAUTY </v>
      </c>
      <c r="U4" t="str">
        <f>PROPER(F4)</f>
        <v xml:space="preserve"> Health And Beauty </v>
      </c>
      <c r="V4" t="str">
        <f>REPT(H4,5)</f>
        <v>77777</v>
      </c>
      <c r="W4" t="str">
        <f ca="1">SUBSTITUTE(L4,"/","-")</f>
        <v>02-06-2025</v>
      </c>
      <c r="X4">
        <f>FIND("Trichy",K4)</f>
        <v>7</v>
      </c>
      <c r="Y4">
        <f>SEARCH("Member",K4)</f>
        <v>1</v>
      </c>
    </row>
    <row r="5" spans="1:29" x14ac:dyDescent="0.3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 t="shared" ref="K5:K34" si="0">CONCATENATE(C5,"_",D5)</f>
        <v>Chennai_Normal</v>
      </c>
      <c r="L5" t="str">
        <f>TEXT("20/13/2020","mm/dd/yyyy")</f>
        <v>20/13/2020</v>
      </c>
      <c r="P5">
        <f>LEN(Q4)</f>
        <v>17</v>
      </c>
      <c r="X5" t="e">
        <f t="shared" ref="X5:X8" si="1">FIND("Trichy",K5)</f>
        <v>#VALUE!</v>
      </c>
      <c r="Y5" t="e">
        <f t="shared" ref="Y5:Y23" si="2">SEARCH("Member",K5)</f>
        <v>#VALUE!</v>
      </c>
    </row>
    <row r="6" spans="1:29" x14ac:dyDescent="0.3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si="0"/>
        <v>Trichy_Normal</v>
      </c>
      <c r="X6">
        <f t="shared" si="1"/>
        <v>1</v>
      </c>
      <c r="Y6" t="e">
        <f t="shared" si="2"/>
        <v>#VALUE!</v>
      </c>
    </row>
    <row r="7" spans="1:29" x14ac:dyDescent="0.3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0"/>
        <v>Trichy_Member</v>
      </c>
      <c r="L7" s="3">
        <f ca="1">TODAY()</f>
        <v>45694</v>
      </c>
      <c r="X7">
        <f t="shared" si="1"/>
        <v>1</v>
      </c>
      <c r="Y7">
        <f t="shared" si="2"/>
        <v>8</v>
      </c>
    </row>
    <row r="8" spans="1:29" x14ac:dyDescent="0.3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0"/>
        <v>Trichy_Normal</v>
      </c>
      <c r="X8">
        <f t="shared" si="1"/>
        <v>1</v>
      </c>
      <c r="Y8" t="e">
        <f t="shared" si="2"/>
        <v>#VALUE!</v>
      </c>
    </row>
    <row r="9" spans="1:29" x14ac:dyDescent="0.3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0"/>
        <v>Chennai_Normal</v>
      </c>
      <c r="Y9" t="e">
        <f t="shared" si="2"/>
        <v>#VALUE!</v>
      </c>
    </row>
    <row r="10" spans="1:29" x14ac:dyDescent="0.3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0"/>
        <v>Trichy_Member</v>
      </c>
      <c r="Y10">
        <f t="shared" si="2"/>
        <v>8</v>
      </c>
    </row>
    <row r="11" spans="1:29" x14ac:dyDescent="0.3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0"/>
        <v>Chennai_Normal</v>
      </c>
      <c r="Y11" t="e">
        <f t="shared" si="2"/>
        <v>#VALUE!</v>
      </c>
    </row>
    <row r="12" spans="1:29" x14ac:dyDescent="0.3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0"/>
        <v>Trichy_Member</v>
      </c>
      <c r="Y12">
        <f t="shared" si="2"/>
        <v>8</v>
      </c>
    </row>
    <row r="13" spans="1:29" x14ac:dyDescent="0.3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0"/>
        <v>karur_Member</v>
      </c>
      <c r="Y13">
        <f t="shared" si="2"/>
        <v>7</v>
      </c>
    </row>
    <row r="14" spans="1:29" x14ac:dyDescent="0.3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0"/>
        <v>karur_Member</v>
      </c>
      <c r="Y14">
        <f t="shared" si="2"/>
        <v>7</v>
      </c>
    </row>
    <row r="15" spans="1:29" x14ac:dyDescent="0.3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0"/>
        <v>karur_Member</v>
      </c>
      <c r="Y15">
        <f t="shared" si="2"/>
        <v>7</v>
      </c>
    </row>
    <row r="16" spans="1:29" x14ac:dyDescent="0.3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0"/>
        <v>Trichy_Normal</v>
      </c>
      <c r="Y16" t="e">
        <f t="shared" si="2"/>
        <v>#VALUE!</v>
      </c>
    </row>
    <row r="17" spans="1:25" x14ac:dyDescent="0.3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0"/>
        <v>Trichy_Normal</v>
      </c>
      <c r="Y17" t="e">
        <f t="shared" si="2"/>
        <v>#VALUE!</v>
      </c>
    </row>
    <row r="18" spans="1:25" x14ac:dyDescent="0.3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0"/>
        <v>Trichy_Normal</v>
      </c>
      <c r="Y18" t="e">
        <f t="shared" si="2"/>
        <v>#VALUE!</v>
      </c>
    </row>
    <row r="19" spans="1:25" x14ac:dyDescent="0.3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0"/>
        <v>karur_Member</v>
      </c>
      <c r="Y19">
        <f t="shared" si="2"/>
        <v>7</v>
      </c>
    </row>
    <row r="20" spans="1:25" x14ac:dyDescent="0.3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0"/>
        <v>Trichy_Member</v>
      </c>
      <c r="Y20">
        <f t="shared" si="2"/>
        <v>8</v>
      </c>
    </row>
    <row r="21" spans="1:25" x14ac:dyDescent="0.3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0"/>
        <v>Trichy_Normal</v>
      </c>
      <c r="Y21" t="e">
        <f t="shared" si="2"/>
        <v>#VALUE!</v>
      </c>
    </row>
    <row r="22" spans="1:25" x14ac:dyDescent="0.3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0"/>
        <v>Trichy_Normal</v>
      </c>
      <c r="Y22" t="e">
        <f t="shared" si="2"/>
        <v>#VALUE!</v>
      </c>
    </row>
    <row r="23" spans="1:25" x14ac:dyDescent="0.3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0"/>
        <v>karur_Normal</v>
      </c>
      <c r="Y23" t="e">
        <f t="shared" si="2"/>
        <v>#VALUE!</v>
      </c>
    </row>
    <row r="24" spans="1:25" x14ac:dyDescent="0.3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0"/>
        <v>Chennai_Member</v>
      </c>
    </row>
    <row r="25" spans="1:25" x14ac:dyDescent="0.3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0"/>
        <v>karur_Normal</v>
      </c>
    </row>
    <row r="26" spans="1:25" x14ac:dyDescent="0.3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0"/>
        <v>karur_Normal</v>
      </c>
    </row>
    <row r="27" spans="1:25" x14ac:dyDescent="0.3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0"/>
        <v>Trichy_Normal</v>
      </c>
    </row>
    <row r="28" spans="1:25" x14ac:dyDescent="0.3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0"/>
        <v>Trichy_Member</v>
      </c>
    </row>
    <row r="29" spans="1:25" x14ac:dyDescent="0.3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0"/>
        <v>Trichy_Member</v>
      </c>
    </row>
    <row r="30" spans="1:25" x14ac:dyDescent="0.3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0"/>
        <v>karur_Normal</v>
      </c>
    </row>
    <row r="31" spans="1:25" x14ac:dyDescent="0.3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0"/>
        <v>Trichy_Normal</v>
      </c>
    </row>
    <row r="32" spans="1:25" x14ac:dyDescent="0.3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0"/>
        <v>karur_Normal</v>
      </c>
    </row>
    <row r="33" spans="1:11" x14ac:dyDescent="0.3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0"/>
        <v>Trichy_Normal</v>
      </c>
    </row>
    <row r="34" spans="1:11" x14ac:dyDescent="0.3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0"/>
        <v>karur_Normal</v>
      </c>
    </row>
  </sheetData>
  <mergeCells count="2">
    <mergeCell ref="E2:P2"/>
    <mergeCell ref="A1:A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10" sqref="A1:Q10"/>
    </sheetView>
  </sheetViews>
  <sheetFormatPr defaultRowHeight="14.4" x14ac:dyDescent="0.3"/>
  <cols>
    <col min="1" max="2" width="6.77734375" customWidth="1"/>
    <col min="3" max="3" width="8.5546875" customWidth="1"/>
    <col min="4" max="4" width="61" customWidth="1"/>
    <col min="5" max="5" width="37.5546875" customWidth="1"/>
    <col min="6" max="6" width="36.33203125" customWidth="1"/>
    <col min="7" max="7" width="38.33203125" bestFit="1" customWidth="1"/>
    <col min="8" max="8" width="38.21875" bestFit="1" customWidth="1"/>
    <col min="9" max="9" width="51.5546875" bestFit="1" customWidth="1"/>
    <col min="10" max="10" width="55.44140625" bestFit="1" customWidth="1"/>
    <col min="11" max="11" width="57.33203125" bestFit="1" customWidth="1"/>
    <col min="12" max="12" width="45.109375" bestFit="1" customWidth="1"/>
    <col min="13" max="13" width="26.44140625" bestFit="1" customWidth="1"/>
    <col min="14" max="14" width="26.109375" bestFit="1" customWidth="1"/>
    <col min="15" max="15" width="52.6640625" bestFit="1" customWidth="1"/>
    <col min="16" max="16" width="21.88671875" bestFit="1" customWidth="1"/>
    <col min="17" max="17" width="29.6640625" bestFit="1" customWidth="1"/>
    <col min="19" max="19" width="13.44140625" bestFit="1" customWidth="1"/>
    <col min="20" max="20" width="61" bestFit="1" customWidth="1"/>
  </cols>
  <sheetData>
    <row r="1" spans="1:20" x14ac:dyDescent="0.3">
      <c r="A1" s="20" t="s">
        <v>85</v>
      </c>
      <c r="B1" s="20" t="s">
        <v>86</v>
      </c>
      <c r="C1" s="20" t="s">
        <v>87</v>
      </c>
      <c r="D1" s="7" t="s">
        <v>88</v>
      </c>
      <c r="E1" s="7" t="s">
        <v>89</v>
      </c>
      <c r="F1" s="7" t="s">
        <v>90</v>
      </c>
      <c r="G1" s="7"/>
      <c r="H1" s="7" t="s">
        <v>91</v>
      </c>
      <c r="I1" s="7" t="s">
        <v>92</v>
      </c>
      <c r="J1" s="7" t="s">
        <v>93</v>
      </c>
      <c r="K1" s="7" t="s">
        <v>94</v>
      </c>
      <c r="L1" s="7" t="s">
        <v>95</v>
      </c>
      <c r="M1" s="7" t="s">
        <v>96</v>
      </c>
      <c r="N1" s="7" t="s">
        <v>97</v>
      </c>
      <c r="O1" s="7"/>
      <c r="P1" s="7" t="s">
        <v>98</v>
      </c>
      <c r="Q1" s="8"/>
      <c r="S1" s="11" t="s">
        <v>125</v>
      </c>
      <c r="T1" s="11" t="s">
        <v>124</v>
      </c>
    </row>
    <row r="2" spans="1:20" ht="83.4" customHeight="1" x14ac:dyDescent="0.3">
      <c r="A2" s="20"/>
      <c r="B2" s="20"/>
      <c r="C2" s="20"/>
      <c r="D2" s="7" t="s">
        <v>99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7" t="s">
        <v>106</v>
      </c>
      <c r="L2" s="7" t="s">
        <v>107</v>
      </c>
      <c r="M2" s="7" t="s">
        <v>108</v>
      </c>
      <c r="N2" s="7" t="s">
        <v>109</v>
      </c>
      <c r="O2" s="7"/>
      <c r="P2" s="8"/>
      <c r="Q2" s="8"/>
      <c r="S2" s="11" t="s">
        <v>88</v>
      </c>
      <c r="T2" s="11" t="s">
        <v>99</v>
      </c>
    </row>
    <row r="3" spans="1:20" ht="67.2" customHeight="1" x14ac:dyDescent="0.3">
      <c r="A3" s="20"/>
      <c r="B3" s="20"/>
      <c r="C3" s="20"/>
      <c r="D3" s="9" t="s">
        <v>110</v>
      </c>
      <c r="E3" s="10" t="s">
        <v>111</v>
      </c>
      <c r="F3" s="10" t="s">
        <v>112</v>
      </c>
      <c r="G3" s="10" t="s">
        <v>113</v>
      </c>
      <c r="H3" s="10" t="s">
        <v>114</v>
      </c>
      <c r="I3" s="10" t="s">
        <v>115</v>
      </c>
      <c r="J3" s="10" t="s">
        <v>116</v>
      </c>
      <c r="K3" s="10" t="s">
        <v>117</v>
      </c>
      <c r="L3" s="10" t="s">
        <v>118</v>
      </c>
      <c r="M3" s="10" t="s">
        <v>119</v>
      </c>
      <c r="N3" s="10" t="s">
        <v>120</v>
      </c>
      <c r="O3" s="10" t="s">
        <v>121</v>
      </c>
      <c r="P3" s="10" t="s">
        <v>122</v>
      </c>
      <c r="Q3" s="10" t="s">
        <v>123</v>
      </c>
      <c r="S3" s="11" t="s">
        <v>89</v>
      </c>
      <c r="T3" s="11" t="s">
        <v>100</v>
      </c>
    </row>
    <row r="4" spans="1:20" x14ac:dyDescent="0.3">
      <c r="A4" s="12">
        <v>10</v>
      </c>
      <c r="B4" s="12">
        <v>0</v>
      </c>
      <c r="C4" s="12" t="s">
        <v>13</v>
      </c>
      <c r="D4" s="13" t="str">
        <f>IF(A4&gt;20, "Greater than 20", "Less or equal to 20")</f>
        <v>Less or equal to 20</v>
      </c>
      <c r="E4" s="14" t="b">
        <f>AND(A4&gt;10, B4&lt;30)</f>
        <v>0</v>
      </c>
      <c r="F4" s="13" t="b">
        <f>OR(A4&gt;10, B4&lt;30)</f>
        <v>1</v>
      </c>
      <c r="G4" s="13" t="b">
        <f>AND(A4&gt;10, B4&lt;30)</f>
        <v>0</v>
      </c>
      <c r="H4" s="13" t="b">
        <f>NOT(A4&gt;15)</f>
        <v>1</v>
      </c>
      <c r="I4" s="13" t="str">
        <f>IFERROR(A4/B4, "Division by ZeroERROR")</f>
        <v>Division by ZeroERROR</v>
      </c>
      <c r="J4" s="13" t="e">
        <f ca="1">IFS(A4&gt;30, "Above 30", B4&gt;20, "Above 20", A5&gt;10, "Above 10")</f>
        <v>#NAME?</v>
      </c>
      <c r="K4" s="13" t="e">
        <f ca="1">_xlfn.SWITCH("A", "A", "Category A", "B", "Category B", "Unknown")</f>
        <v>#NAME?</v>
      </c>
      <c r="L4" s="13" t="e">
        <f ca="1">_xludf.XOR(D3&gt;10, F6&lt;30)</f>
        <v>#NAME?</v>
      </c>
      <c r="M4" s="13" t="b">
        <f>FALSE()</f>
        <v>0</v>
      </c>
      <c r="N4" s="13" t="b">
        <f>TRUE()</f>
        <v>1</v>
      </c>
      <c r="O4" s="13" t="str">
        <f>IF(A4&gt;0,"A value is greater than zero", "A value is no greater")</f>
        <v>A value is greater than zero</v>
      </c>
      <c r="P4" s="12">
        <f>SUMIF(C4:C8,"A",A4:A8)</f>
        <v>90</v>
      </c>
      <c r="Q4" s="12">
        <f>SUMIFS(A4:A8,C4:C8,"A",B4:B8,0)</f>
        <v>40</v>
      </c>
      <c r="S4" s="11" t="s">
        <v>90</v>
      </c>
      <c r="T4" s="11" t="s">
        <v>101</v>
      </c>
    </row>
    <row r="5" spans="1:20" x14ac:dyDescent="0.3">
      <c r="A5" s="12">
        <v>20</v>
      </c>
      <c r="B5" s="12">
        <v>25</v>
      </c>
      <c r="C5" s="12" t="s">
        <v>34</v>
      </c>
      <c r="D5" s="13" t="str">
        <f>IF(A5&gt;20, "Greater than 20", "Less or equal to 20")</f>
        <v>Less or equal to 20</v>
      </c>
      <c r="E5" s="14" t="b">
        <f t="shared" ref="E5:E8" si="0">AND(A5&gt;10, B5&lt;30)</f>
        <v>1</v>
      </c>
      <c r="F5" s="13" t="b">
        <f>OR(A5&lt;10, B5&gt;30)</f>
        <v>0</v>
      </c>
      <c r="G5" s="13"/>
      <c r="H5" s="13"/>
      <c r="I5" s="13">
        <f>IFERROR(A5/B5, "Error")</f>
        <v>0.8</v>
      </c>
      <c r="J5" s="13"/>
      <c r="K5" s="13"/>
      <c r="L5" s="13"/>
      <c r="M5" s="15"/>
      <c r="N5" s="13"/>
      <c r="O5" s="13" t="str">
        <f>IF(A5&gt;30,"A value is greater than given", "A value is no greater than given")</f>
        <v>A value is no greater than given</v>
      </c>
      <c r="P5" s="12">
        <f t="shared" ref="P5:P8" si="1">SUMIF(C5:C9,"A",A5:A9)</f>
        <v>80</v>
      </c>
      <c r="Q5" s="12"/>
      <c r="S5" s="11" t="s">
        <v>91</v>
      </c>
      <c r="T5" s="11" t="s">
        <v>103</v>
      </c>
    </row>
    <row r="6" spans="1:20" x14ac:dyDescent="0.3">
      <c r="A6" s="12">
        <v>30</v>
      </c>
      <c r="B6" s="12">
        <v>0</v>
      </c>
      <c r="C6" s="12" t="s">
        <v>13</v>
      </c>
      <c r="D6" s="13" t="str">
        <f>IF(A6&gt;20, "Greater than 20", "Less or equal to 20")</f>
        <v>Greater than 20</v>
      </c>
      <c r="E6" s="14" t="b">
        <f t="shared" si="0"/>
        <v>1</v>
      </c>
      <c r="F6" s="13" t="b">
        <f t="shared" ref="F6:F8" si="2">OR(A6&gt;10, B6&lt;30)</f>
        <v>1</v>
      </c>
      <c r="G6" s="13"/>
      <c r="H6" s="13"/>
      <c r="I6" s="13" t="str">
        <f>IFERROR(A6/B6, "Error")</f>
        <v>Error</v>
      </c>
      <c r="J6" s="13"/>
      <c r="K6" s="13"/>
      <c r="L6" s="13"/>
      <c r="M6" s="13"/>
      <c r="N6" s="13"/>
      <c r="O6" s="13" t="str">
        <f>IF(A6&gt;0,C6, "A value is no greater than given")</f>
        <v>A</v>
      </c>
      <c r="P6" s="12">
        <f t="shared" si="1"/>
        <v>80</v>
      </c>
      <c r="Q6" s="12"/>
      <c r="S6" s="11" t="s">
        <v>92</v>
      </c>
      <c r="T6" s="11" t="s">
        <v>104</v>
      </c>
    </row>
    <row r="7" spans="1:20" x14ac:dyDescent="0.3">
      <c r="A7" s="12">
        <v>40</v>
      </c>
      <c r="B7" s="12">
        <v>45</v>
      </c>
      <c r="C7" s="12" t="s">
        <v>34</v>
      </c>
      <c r="D7" s="13" t="str">
        <f>IF(A7&gt;20, "Greater than 20", "Less or equal to 20")</f>
        <v>Greater than 20</v>
      </c>
      <c r="E7" s="14" t="b">
        <f t="shared" si="0"/>
        <v>0</v>
      </c>
      <c r="F7" s="13" t="b">
        <f t="shared" si="2"/>
        <v>1</v>
      </c>
      <c r="G7" s="13"/>
      <c r="H7" s="13"/>
      <c r="I7" s="13">
        <f>IFERROR(A7/B7, "Error")</f>
        <v>0.88888888888888884</v>
      </c>
      <c r="J7" s="13"/>
      <c r="K7" s="13"/>
      <c r="L7" s="13"/>
      <c r="M7" s="16"/>
      <c r="N7" s="13"/>
      <c r="O7" s="13"/>
      <c r="P7" s="12">
        <f t="shared" si="1"/>
        <v>50</v>
      </c>
      <c r="Q7" s="12"/>
      <c r="S7" s="11" t="s">
        <v>93</v>
      </c>
      <c r="T7" s="11" t="s">
        <v>105</v>
      </c>
    </row>
    <row r="8" spans="1:20" x14ac:dyDescent="0.3">
      <c r="A8" s="12">
        <v>50</v>
      </c>
      <c r="B8" s="12">
        <v>55</v>
      </c>
      <c r="C8" s="12" t="s">
        <v>13</v>
      </c>
      <c r="D8" s="13" t="str">
        <f>IF(A8&gt;20, "Greater than 20", "Less or equal to 20")</f>
        <v>Greater than 20</v>
      </c>
      <c r="E8" s="14" t="b">
        <f t="shared" si="0"/>
        <v>0</v>
      </c>
      <c r="F8" s="13" t="b">
        <f t="shared" si="2"/>
        <v>1</v>
      </c>
      <c r="G8" s="13"/>
      <c r="H8" s="13"/>
      <c r="I8" s="13">
        <f>IFERROR(A8/B8, "Error")</f>
        <v>0.90909090909090906</v>
      </c>
      <c r="J8" s="13"/>
      <c r="K8" s="13"/>
      <c r="L8" s="13"/>
      <c r="M8" s="13"/>
      <c r="N8" s="13"/>
      <c r="O8" s="13"/>
      <c r="P8" s="12">
        <f t="shared" si="1"/>
        <v>50</v>
      </c>
      <c r="Q8" s="12"/>
      <c r="S8" s="11" t="s">
        <v>94</v>
      </c>
      <c r="T8" s="11" t="s">
        <v>106</v>
      </c>
    </row>
    <row r="9" spans="1:20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/>
      <c r="N9" s="12"/>
      <c r="O9" s="12"/>
      <c r="P9" s="12"/>
      <c r="Q9" s="12"/>
      <c r="S9" s="11" t="s">
        <v>95</v>
      </c>
      <c r="T9" s="11" t="s">
        <v>107</v>
      </c>
    </row>
    <row r="10" spans="1:20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1" t="s">
        <v>96</v>
      </c>
      <c r="T10" s="11" t="s">
        <v>108</v>
      </c>
    </row>
    <row r="11" spans="1:20" x14ac:dyDescent="0.3">
      <c r="S11" s="11" t="s">
        <v>97</v>
      </c>
      <c r="T11" s="11" t="s">
        <v>109</v>
      </c>
    </row>
  </sheetData>
  <mergeCells count="3">
    <mergeCell ref="A1:A3"/>
    <mergeCell ref="B1:B3"/>
    <mergeCell ref="C1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I14" sqref="I14"/>
    </sheetView>
  </sheetViews>
  <sheetFormatPr defaultRowHeight="14.4" x14ac:dyDescent="0.3"/>
  <cols>
    <col min="3" max="3" width="16.44140625" bestFit="1" customWidth="1"/>
    <col min="4" max="4" width="10.33203125" bestFit="1" customWidth="1"/>
    <col min="5" max="5" width="15.44140625" bestFit="1" customWidth="1"/>
    <col min="6" max="6" width="13.33203125" bestFit="1" customWidth="1"/>
    <col min="7" max="7" width="17.88671875" bestFit="1" customWidth="1"/>
    <col min="8" max="8" width="9.5546875" bestFit="1" customWidth="1"/>
    <col min="9" max="9" width="8.6640625" bestFit="1" customWidth="1"/>
    <col min="10" max="10" width="10.33203125" bestFit="1" customWidth="1"/>
    <col min="11" max="12" width="12.21875" bestFit="1" customWidth="1"/>
    <col min="13" max="13" width="10.33203125" bestFit="1" customWidth="1"/>
    <col min="14" max="15" width="12.21875" bestFit="1" customWidth="1"/>
  </cols>
  <sheetData>
    <row r="1" spans="1:26" ht="28.8" x14ac:dyDescent="0.55000000000000004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"/>
      <c r="V1" s="1"/>
      <c r="W1" s="1"/>
      <c r="X1" s="1"/>
      <c r="Y1" s="1"/>
      <c r="Z1" s="1"/>
    </row>
    <row r="2" spans="1:26" ht="96" customHeight="1" x14ac:dyDescent="0.3">
      <c r="A2" s="2"/>
      <c r="B2" s="2"/>
      <c r="C2" s="2"/>
      <c r="D2" s="2"/>
      <c r="E2" s="2"/>
      <c r="F2" s="2"/>
      <c r="G2" s="18" t="s">
        <v>59</v>
      </c>
      <c r="H2" s="18"/>
      <c r="I2" s="18"/>
      <c r="J2" s="18"/>
      <c r="K2" s="18"/>
      <c r="L2" s="18"/>
      <c r="M2" s="18"/>
      <c r="N2" s="18"/>
      <c r="O2" s="2"/>
      <c r="P2" s="2"/>
      <c r="Q2" s="2"/>
      <c r="R2" s="2"/>
      <c r="S2" s="2"/>
      <c r="T2" s="2"/>
    </row>
    <row r="4" spans="1:26" x14ac:dyDescent="0.3">
      <c r="C4" s="6" t="s">
        <v>79</v>
      </c>
      <c r="D4" s="6" t="s">
        <v>78</v>
      </c>
      <c r="E4" s="6" t="s">
        <v>77</v>
      </c>
      <c r="F4" s="6" t="s">
        <v>75</v>
      </c>
      <c r="G4" s="6" t="s">
        <v>76</v>
      </c>
      <c r="H4" s="6" t="s">
        <v>80</v>
      </c>
      <c r="I4" s="6" t="s">
        <v>81</v>
      </c>
      <c r="J4" s="6" t="s">
        <v>82</v>
      </c>
      <c r="K4" s="6" t="s">
        <v>83</v>
      </c>
      <c r="L4" s="6" t="s">
        <v>84</v>
      </c>
    </row>
    <row r="5" spans="1:26" x14ac:dyDescent="0.3">
      <c r="C5" s="3">
        <f>DATE(2020,12,10)</f>
        <v>44175</v>
      </c>
      <c r="D5" s="3">
        <f ca="1">TODAY()</f>
        <v>45694</v>
      </c>
      <c r="E5" s="4">
        <f ca="1">NOW()</f>
        <v>45694.462209143516</v>
      </c>
      <c r="F5" s="5">
        <f>TIME(2,30,30)</f>
        <v>0.10451388888888889</v>
      </c>
      <c r="G5">
        <f ca="1">DATEDIF(C5,D5,"Y")</f>
        <v>4</v>
      </c>
      <c r="H5">
        <f ca="1">YEAR(D5)</f>
        <v>2025</v>
      </c>
      <c r="I5">
        <f ca="1">DAY(D5)</f>
        <v>6</v>
      </c>
      <c r="J5">
        <f ca="1">HOUR(E5)</f>
        <v>11</v>
      </c>
      <c r="K5">
        <f ca="1">MINUTE(E5)</f>
        <v>5</v>
      </c>
      <c r="L5">
        <f ca="1">SECOND(E5)</f>
        <v>35</v>
      </c>
    </row>
  </sheetData>
  <mergeCells count="2">
    <mergeCell ref="G2:N2"/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Functins</vt:lpstr>
      <vt:lpstr>Logical Functions</vt:lpstr>
      <vt:lpstr>date and 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2025-02-05T04:49:06Z</dcterms:created>
  <dcterms:modified xsi:type="dcterms:W3CDTF">2025-02-06T05:35:37Z</dcterms:modified>
</cp:coreProperties>
</file>