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TrainerDoc\DA\excel\"/>
    </mc:Choice>
  </mc:AlternateContent>
  <bookViews>
    <workbookView xWindow="0" yWindow="0" windowWidth="16940" windowHeight="4710"/>
  </bookViews>
  <sheets>
    <sheet name="Sheet1" sheetId="1" r:id="rId1"/>
    <sheet name="fe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B2" i="2"/>
  <c r="C2" i="2"/>
  <c r="D2" i="2"/>
  <c r="E2" i="2"/>
  <c r="F2" i="2"/>
  <c r="G2" i="2"/>
  <c r="H2" i="2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1" i="2"/>
  <c r="L20" i="1"/>
  <c r="L19" i="1"/>
  <c r="L18" i="1"/>
  <c r="L17" i="1"/>
  <c r="L15" i="1"/>
  <c r="L14" i="1"/>
  <c r="L9" i="1"/>
  <c r="L10" i="1"/>
  <c r="L11" i="1"/>
  <c r="L12" i="1"/>
  <c r="L13" i="1"/>
  <c r="L8" i="1"/>
  <c r="S2" i="1"/>
  <c r="R2" i="1"/>
  <c r="Q5" i="1"/>
  <c r="Q6" i="1"/>
  <c r="Q7" i="1"/>
  <c r="Q3" i="1"/>
  <c r="Q4" i="1"/>
  <c r="Q2" i="1"/>
  <c r="P2" i="1"/>
  <c r="O2" i="1"/>
  <c r="N2" i="1"/>
  <c r="M2" i="1"/>
  <c r="L2" i="1"/>
  <c r="K2" i="1"/>
  <c r="J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<sst xmlns="http://schemas.openxmlformats.org/spreadsheetml/2006/main" count="39" uniqueCount="38">
  <si>
    <t>Name</t>
  </si>
  <si>
    <t>Age</t>
  </si>
  <si>
    <t>Date of Birth</t>
  </si>
  <si>
    <t>Fees Paid</t>
  </si>
  <si>
    <t>Mark in Tamil</t>
  </si>
  <si>
    <t>Mark in English</t>
  </si>
  <si>
    <t>Mark in Maths</t>
  </si>
  <si>
    <t>John Doe</t>
  </si>
  <si>
    <t>Jane Smith</t>
  </si>
  <si>
    <t>David Lee</t>
  </si>
  <si>
    <t>Sarah Brown</t>
  </si>
  <si>
    <t>Michael Wang</t>
  </si>
  <si>
    <t>Emily Chen</t>
  </si>
  <si>
    <t>James Liu</t>
  </si>
  <si>
    <t>Lily Zhang</t>
  </si>
  <si>
    <t>Ryan Ng</t>
  </si>
  <si>
    <t>Sophia Wu</t>
  </si>
  <si>
    <t>Ethan Li</t>
  </si>
  <si>
    <t>Mia Zhao</t>
  </si>
  <si>
    <t>Benjamin Liu</t>
  </si>
  <si>
    <t>Olivia Chen</t>
  </si>
  <si>
    <t>Lucas Wong</t>
  </si>
  <si>
    <t>Zoe Lin</t>
  </si>
  <si>
    <t>Ava Wu</t>
  </si>
  <si>
    <t>Jason Yu</t>
  </si>
  <si>
    <t>Grace Li</t>
  </si>
  <si>
    <t>Leo Wang</t>
  </si>
  <si>
    <t>sno</t>
  </si>
  <si>
    <t>total</t>
  </si>
  <si>
    <t>sum_total</t>
  </si>
  <si>
    <t>multipy/Product</t>
  </si>
  <si>
    <t>Average</t>
  </si>
  <si>
    <t>average</t>
  </si>
  <si>
    <t>Min Value</t>
  </si>
  <si>
    <t>Max</t>
  </si>
  <si>
    <t>power</t>
  </si>
  <si>
    <t>QUOTIENT</t>
  </si>
  <si>
    <t>modulus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</si>
</sst>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topLeftCell="C1" workbookViewId="0">
      <pane xSplit="5" ySplit="1" topLeftCell="H2" activePane="bottomRight" state="frozen"/>
      <selection activeCell="C1" sqref="C1"/>
      <selection pane="topRight" activeCell="H1" sqref="H1"/>
      <selection pane="bottomLeft" activeCell="C2" sqref="C2"/>
      <selection pane="bottomRight" activeCell="S2" sqref="S2"/>
    </sheetView>
  </sheetViews>
  <sheetFormatPr defaultRowHeight="14.5" x14ac:dyDescent="0.35"/>
  <cols>
    <col min="1" max="1" width="3.81640625" bestFit="1" customWidth="1"/>
    <col min="2" max="2" width="12.6328125" bestFit="1" customWidth="1"/>
    <col min="3" max="3" width="3.90625" bestFit="1" customWidth="1"/>
    <col min="4" max="4" width="10.08984375" bestFit="1" customWidth="1"/>
    <col min="5" max="5" width="8.6328125" bestFit="1" customWidth="1"/>
    <col min="6" max="8" width="7.26953125" bestFit="1" customWidth="1"/>
    <col min="10" max="10" width="9.36328125" bestFit="1" customWidth="1"/>
    <col min="12" max="12" width="22.6328125" customWidth="1"/>
    <col min="13" max="13" width="7.54296875" bestFit="1" customWidth="1"/>
    <col min="17" max="17" width="12.90625" style="7" bestFit="1" customWidth="1"/>
  </cols>
  <sheetData>
    <row r="1" spans="1:19" ht="29" x14ac:dyDescent="0.35">
      <c r="A1" s="5" t="s">
        <v>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28</v>
      </c>
      <c r="J1" s="2" t="s">
        <v>29</v>
      </c>
      <c r="K1" s="2" t="s">
        <v>30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6" t="s">
        <v>35</v>
      </c>
      <c r="R1" t="s">
        <v>36</v>
      </c>
      <c r="S1" s="2" t="s">
        <v>37</v>
      </c>
    </row>
    <row r="2" spans="1:19" x14ac:dyDescent="0.35">
      <c r="A2" s="4">
        <v>1</v>
      </c>
      <c r="B2" s="1" t="s">
        <v>7</v>
      </c>
      <c r="C2" s="1">
        <v>17</v>
      </c>
      <c r="D2" s="3">
        <v>39156</v>
      </c>
      <c r="E2" s="1">
        <v>5000</v>
      </c>
      <c r="F2" s="1">
        <v>85</v>
      </c>
      <c r="G2" s="1">
        <v>78</v>
      </c>
      <c r="H2" s="1">
        <v>92</v>
      </c>
      <c r="I2">
        <f>F2+G2+H2</f>
        <v>255</v>
      </c>
      <c r="J2">
        <f>SUM(F2:H2)</f>
        <v>255</v>
      </c>
      <c r="K2">
        <f>F2*G2*H2</f>
        <v>609960</v>
      </c>
      <c r="L2">
        <f>PRODUCT(F2:H2)</f>
        <v>609960</v>
      </c>
      <c r="M2">
        <f>(F2+G2+H2)/3</f>
        <v>85</v>
      </c>
      <c r="N2">
        <f>AVERAGE(F2:H2)</f>
        <v>85</v>
      </c>
      <c r="O2">
        <f>MIN(F2:H2)</f>
        <v>78</v>
      </c>
      <c r="P2">
        <f>MAX(F2:H2)</f>
        <v>92</v>
      </c>
      <c r="Q2" s="7">
        <f>POWER(F2,A2)</f>
        <v>85</v>
      </c>
      <c r="R2">
        <f>QUOTIENT(F2,2)</f>
        <v>42</v>
      </c>
      <c r="S2">
        <f>MOD(F2,2)</f>
        <v>1</v>
      </c>
    </row>
    <row r="3" spans="1:19" x14ac:dyDescent="0.35">
      <c r="A3" s="4">
        <v>2</v>
      </c>
      <c r="B3" s="1" t="s">
        <v>8</v>
      </c>
      <c r="C3" s="1">
        <v>16</v>
      </c>
      <c r="D3" s="3">
        <v>39590</v>
      </c>
      <c r="E3" s="1">
        <v>4500</v>
      </c>
      <c r="F3" s="1">
        <v>90</v>
      </c>
      <c r="G3" s="1">
        <v>85</v>
      </c>
      <c r="H3" s="1">
        <v>88</v>
      </c>
      <c r="I3">
        <f t="shared" ref="I3:I21" si="0">F3+G3+H3</f>
        <v>263</v>
      </c>
      <c r="Q3" s="7">
        <f t="shared" ref="Q3:Q7" si="1">POWER(F3,A3)</f>
        <v>8100</v>
      </c>
    </row>
    <row r="4" spans="1:19" ht="29" x14ac:dyDescent="0.35">
      <c r="A4" s="4">
        <v>3</v>
      </c>
      <c r="B4" s="1" t="s">
        <v>9</v>
      </c>
      <c r="C4" s="1">
        <v>18</v>
      </c>
      <c r="D4" s="3">
        <v>39031</v>
      </c>
      <c r="E4" s="1">
        <v>4800</v>
      </c>
      <c r="F4" s="1">
        <v>78</v>
      </c>
      <c r="G4" s="1">
        <v>82</v>
      </c>
      <c r="H4" s="1">
        <v>90</v>
      </c>
      <c r="I4">
        <f t="shared" si="0"/>
        <v>250</v>
      </c>
      <c r="Q4" s="7">
        <f t="shared" si="1"/>
        <v>474552</v>
      </c>
    </row>
    <row r="5" spans="1:19" ht="29" x14ac:dyDescent="0.35">
      <c r="A5" s="4">
        <v>4</v>
      </c>
      <c r="B5" s="1" t="s">
        <v>10</v>
      </c>
      <c r="C5" s="1">
        <v>17</v>
      </c>
      <c r="D5" s="3">
        <v>39265</v>
      </c>
      <c r="E5" s="1">
        <v>5200</v>
      </c>
      <c r="F5" s="1">
        <v>88</v>
      </c>
      <c r="G5" s="1">
        <v>80</v>
      </c>
      <c r="H5" s="1">
        <v>85</v>
      </c>
      <c r="I5">
        <f t="shared" si="0"/>
        <v>253</v>
      </c>
      <c r="Q5" s="7">
        <f>POWER(F5,A5)</f>
        <v>59969536</v>
      </c>
    </row>
    <row r="6" spans="1:19" ht="29" x14ac:dyDescent="0.35">
      <c r="A6" s="4">
        <v>5</v>
      </c>
      <c r="B6" s="1" t="s">
        <v>11</v>
      </c>
      <c r="C6" s="1">
        <v>16</v>
      </c>
      <c r="D6" s="3">
        <v>39466</v>
      </c>
      <c r="E6" s="1">
        <v>5100</v>
      </c>
      <c r="F6" s="1">
        <v>92</v>
      </c>
      <c r="G6" s="1">
        <v>88</v>
      </c>
      <c r="H6" s="1">
        <v>94</v>
      </c>
      <c r="I6">
        <f t="shared" si="0"/>
        <v>274</v>
      </c>
      <c r="Q6" s="7">
        <f t="shared" si="1"/>
        <v>6590815232</v>
      </c>
    </row>
    <row r="7" spans="1:19" ht="29" x14ac:dyDescent="0.35">
      <c r="A7" s="4">
        <v>6</v>
      </c>
      <c r="B7" s="1" t="s">
        <v>12</v>
      </c>
      <c r="C7" s="1">
        <v>17</v>
      </c>
      <c r="D7" s="3">
        <v>39202</v>
      </c>
      <c r="E7" s="1">
        <v>4900</v>
      </c>
      <c r="F7" s="1">
        <v>87</v>
      </c>
      <c r="G7" s="1">
        <v>84</v>
      </c>
      <c r="H7" s="1">
        <v>91</v>
      </c>
      <c r="I7">
        <f t="shared" si="0"/>
        <v>262</v>
      </c>
      <c r="Q7" s="7">
        <f t="shared" si="1"/>
        <v>433626201009</v>
      </c>
    </row>
    <row r="8" spans="1:19" x14ac:dyDescent="0.35">
      <c r="A8" s="4">
        <v>7</v>
      </c>
      <c r="B8" s="1" t="s">
        <v>13</v>
      </c>
      <c r="C8" s="1">
        <v>16</v>
      </c>
      <c r="D8" s="3">
        <v>39674</v>
      </c>
      <c r="E8" s="1">
        <v>4700</v>
      </c>
      <c r="F8" s="1">
        <v>89</v>
      </c>
      <c r="G8" s="1">
        <v>87</v>
      </c>
      <c r="H8" s="1">
        <v>89</v>
      </c>
      <c r="I8">
        <f t="shared" si="0"/>
        <v>265</v>
      </c>
      <c r="L8" t="b">
        <f>IF(C8&gt;10,TRUE,FALSE)</f>
        <v>1</v>
      </c>
    </row>
    <row r="9" spans="1:19" x14ac:dyDescent="0.35">
      <c r="A9" s="4">
        <v>8</v>
      </c>
      <c r="B9" s="1" t="s">
        <v>14</v>
      </c>
      <c r="C9" s="1">
        <v>18</v>
      </c>
      <c r="D9" s="3">
        <v>38968</v>
      </c>
      <c r="E9" s="1">
        <v>4950</v>
      </c>
      <c r="F9" s="1">
        <v>80</v>
      </c>
      <c r="G9" s="1">
        <v>83</v>
      </c>
      <c r="H9" s="1">
        <v>88</v>
      </c>
      <c r="I9">
        <f t="shared" si="0"/>
        <v>251</v>
      </c>
      <c r="L9" t="str">
        <f>IF(C9&gt;10,B9,FALSE)</f>
        <v>Lily Zhang</v>
      </c>
    </row>
    <row r="10" spans="1:19" x14ac:dyDescent="0.35">
      <c r="A10" s="4">
        <v>9</v>
      </c>
      <c r="B10" s="1" t="s">
        <v>15</v>
      </c>
      <c r="C10" s="1">
        <v>17</v>
      </c>
      <c r="D10" s="3">
        <v>39138</v>
      </c>
      <c r="E10" s="1">
        <v>5150</v>
      </c>
      <c r="F10" s="1">
        <v>91</v>
      </c>
      <c r="G10" s="1">
        <v>86</v>
      </c>
      <c r="H10" s="1">
        <v>93</v>
      </c>
      <c r="I10">
        <f t="shared" si="0"/>
        <v>270</v>
      </c>
      <c r="L10" t="str">
        <f t="shared" ref="L10:L14" si="2">IF(C10&gt;10,B10,FALSE)</f>
        <v>Ryan Ng</v>
      </c>
    </row>
    <row r="11" spans="1:19" ht="29" x14ac:dyDescent="0.35">
      <c r="A11" s="4">
        <v>10</v>
      </c>
      <c r="B11" s="1" t="s">
        <v>16</v>
      </c>
      <c r="C11" s="1">
        <v>16</v>
      </c>
      <c r="D11" s="3">
        <v>39610</v>
      </c>
      <c r="E11" s="1">
        <v>4850</v>
      </c>
      <c r="F11" s="1">
        <v>86</v>
      </c>
      <c r="G11" s="1">
        <v>89</v>
      </c>
      <c r="H11" s="1">
        <v>90</v>
      </c>
      <c r="I11">
        <f t="shared" si="0"/>
        <v>265</v>
      </c>
      <c r="L11" t="str">
        <f t="shared" si="2"/>
        <v>Sophia Wu</v>
      </c>
    </row>
    <row r="12" spans="1:19" x14ac:dyDescent="0.35">
      <c r="A12" s="4">
        <v>11</v>
      </c>
      <c r="B12" s="1" t="s">
        <v>17</v>
      </c>
      <c r="C12" s="1">
        <v>17</v>
      </c>
      <c r="D12" s="3">
        <v>39210</v>
      </c>
      <c r="E12" s="1">
        <v>5000</v>
      </c>
      <c r="F12" s="1">
        <v>83</v>
      </c>
      <c r="G12" s="1">
        <v>85</v>
      </c>
      <c r="H12" s="1">
        <v>92</v>
      </c>
      <c r="I12">
        <f t="shared" si="0"/>
        <v>260</v>
      </c>
      <c r="K12" s="1">
        <v>17</v>
      </c>
      <c r="L12" t="str">
        <f t="shared" si="2"/>
        <v>Ethan Li</v>
      </c>
    </row>
    <row r="13" spans="1:19" x14ac:dyDescent="0.35">
      <c r="A13" s="4">
        <v>12</v>
      </c>
      <c r="B13" s="1" t="s">
        <v>18</v>
      </c>
      <c r="C13" s="1">
        <v>16</v>
      </c>
      <c r="D13" s="3">
        <v>39510</v>
      </c>
      <c r="E13" s="1">
        <v>4900</v>
      </c>
      <c r="F13" s="1">
        <v>88</v>
      </c>
      <c r="G13" s="1">
        <v>87</v>
      </c>
      <c r="H13" s="1">
        <v>91</v>
      </c>
      <c r="I13">
        <f t="shared" si="0"/>
        <v>266</v>
      </c>
      <c r="L13" t="str">
        <f t="shared" si="2"/>
        <v>Mia Zhao</v>
      </c>
    </row>
    <row r="14" spans="1:19" ht="29" x14ac:dyDescent="0.35">
      <c r="A14" s="4">
        <v>13</v>
      </c>
      <c r="B14" s="1" t="s">
        <v>19</v>
      </c>
      <c r="C14" s="1">
        <v>18</v>
      </c>
      <c r="D14" s="3">
        <v>39069</v>
      </c>
      <c r="E14" s="1">
        <v>4750</v>
      </c>
      <c r="F14" s="1">
        <v>82</v>
      </c>
      <c r="G14" s="1">
        <v>80</v>
      </c>
      <c r="H14" s="1">
        <v>87</v>
      </c>
      <c r="I14">
        <f t="shared" si="0"/>
        <v>249</v>
      </c>
      <c r="L14" t="str">
        <f>IF(C14&gt;10,IF(F14&gt;35,"yes he is pass in tamil","he is fail in tamil"),FALSE)</f>
        <v>yes he is pass in tamil</v>
      </c>
    </row>
    <row r="15" spans="1:19" x14ac:dyDescent="0.35">
      <c r="A15" s="4">
        <v>14</v>
      </c>
      <c r="B15" s="1" t="s">
        <v>20</v>
      </c>
      <c r="C15" s="1">
        <v>17</v>
      </c>
      <c r="D15" s="3">
        <v>39354</v>
      </c>
      <c r="E15" s="1">
        <v>5100</v>
      </c>
      <c r="F15" s="1">
        <v>90</v>
      </c>
      <c r="G15" s="1">
        <v>88</v>
      </c>
      <c r="H15" s="1">
        <v>94</v>
      </c>
      <c r="I15">
        <f t="shared" si="0"/>
        <v>272</v>
      </c>
      <c r="L15">
        <f>SUMIF(C5:C10,K12,E5:E10)</f>
        <v>15250</v>
      </c>
    </row>
    <row r="16" spans="1:19" x14ac:dyDescent="0.35">
      <c r="A16" s="4">
        <v>15</v>
      </c>
      <c r="B16" s="1" t="s">
        <v>21</v>
      </c>
      <c r="C16" s="1">
        <v>16</v>
      </c>
      <c r="D16" s="3">
        <v>39645</v>
      </c>
      <c r="E16" s="1">
        <v>4850</v>
      </c>
      <c r="F16" s="1">
        <v>89</v>
      </c>
      <c r="G16" s="1">
        <v>84</v>
      </c>
      <c r="H16" s="1">
        <v>90</v>
      </c>
      <c r="I16">
        <f t="shared" si="0"/>
        <v>263</v>
      </c>
    </row>
    <row r="17" spans="1:12" x14ac:dyDescent="0.35">
      <c r="A17" s="4">
        <v>16</v>
      </c>
      <c r="B17" s="1" t="s">
        <v>22</v>
      </c>
      <c r="C17" s="1">
        <v>18</v>
      </c>
      <c r="D17" s="3">
        <v>38994</v>
      </c>
      <c r="E17" s="1">
        <v>5000</v>
      </c>
      <c r="F17" s="1">
        <v>81</v>
      </c>
      <c r="G17" s="1">
        <v>82</v>
      </c>
      <c r="H17" s="1">
        <v>88</v>
      </c>
      <c r="I17">
        <f t="shared" si="0"/>
        <v>251</v>
      </c>
      <c r="L17">
        <f>COUNT(F7:H7,I7:I10)</f>
        <v>7</v>
      </c>
    </row>
    <row r="18" spans="1:12" x14ac:dyDescent="0.35">
      <c r="A18" s="4">
        <v>17</v>
      </c>
      <c r="B18" s="1" t="s">
        <v>23</v>
      </c>
      <c r="C18" s="1">
        <v>17</v>
      </c>
      <c r="D18" s="3">
        <v>39190</v>
      </c>
      <c r="E18" s="1">
        <v>5200</v>
      </c>
      <c r="F18" s="1">
        <v>92</v>
      </c>
      <c r="G18" s="1">
        <v>89</v>
      </c>
      <c r="H18" s="1">
        <v>93</v>
      </c>
      <c r="I18">
        <f t="shared" si="0"/>
        <v>274</v>
      </c>
      <c r="L18">
        <f>COUNTA(B7:B10)</f>
        <v>4</v>
      </c>
    </row>
    <row r="19" spans="1:12" x14ac:dyDescent="0.35">
      <c r="A19" s="4">
        <v>18</v>
      </c>
      <c r="B19" s="1" t="s">
        <v>24</v>
      </c>
      <c r="C19" s="1">
        <v>16</v>
      </c>
      <c r="D19" s="3">
        <v>39487</v>
      </c>
      <c r="E19" s="1">
        <v>4950</v>
      </c>
      <c r="F19" s="1">
        <v>85</v>
      </c>
      <c r="G19" s="1">
        <v>86</v>
      </c>
      <c r="H19" s="1">
        <v>89</v>
      </c>
      <c r="I19">
        <f t="shared" si="0"/>
        <v>260</v>
      </c>
      <c r="L19">
        <f>COUNTIF(C7:C16,16)</f>
        <v>4</v>
      </c>
    </row>
    <row r="20" spans="1:12" x14ac:dyDescent="0.35">
      <c r="A20" s="4">
        <v>19</v>
      </c>
      <c r="B20" s="1" t="s">
        <v>25</v>
      </c>
      <c r="C20" s="1">
        <v>17</v>
      </c>
      <c r="D20" s="3">
        <v>39260</v>
      </c>
      <c r="E20" s="1">
        <v>4800</v>
      </c>
      <c r="F20" s="1">
        <v>87</v>
      </c>
      <c r="G20" s="1">
        <v>84</v>
      </c>
      <c r="H20" s="1">
        <v>91</v>
      </c>
      <c r="I20">
        <f t="shared" si="0"/>
        <v>262</v>
      </c>
      <c r="L20">
        <f>COUNTIFS(C7:C12,K12,F7:F12,91)</f>
        <v>1</v>
      </c>
    </row>
    <row r="21" spans="1:12" x14ac:dyDescent="0.35">
      <c r="A21" s="4">
        <v>20</v>
      </c>
      <c r="B21" s="1" t="s">
        <v>26</v>
      </c>
      <c r="C21" s="1">
        <v>16</v>
      </c>
      <c r="D21" s="3">
        <v>39703</v>
      </c>
      <c r="E21" s="1">
        <v>4850</v>
      </c>
      <c r="F21" s="1">
        <v>88</v>
      </c>
      <c r="G21" s="1">
        <v>87</v>
      </c>
      <c r="H21" s="1">
        <v>90</v>
      </c>
      <c r="I21">
        <f t="shared" si="0"/>
        <v>265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sqref="A1:H19"/>
    </sheetView>
  </sheetViews>
  <sheetFormatPr defaultRowHeight="14.5" x14ac:dyDescent="0.35"/>
  <cols>
    <col min="1" max="1" width="7.90625" bestFit="1" customWidth="1"/>
    <col min="2" max="2" width="12.6328125" bestFit="1" customWidth="1"/>
    <col min="3" max="3" width="3.90625" customWidth="1"/>
    <col min="4" max="4" width="8.54296875" customWidth="1"/>
  </cols>
  <sheetData>
    <row r="1" spans="1:8" x14ac:dyDescent="0.35">
      <c r="A1" t="str">
        <f>Sheet1!A1</f>
        <v>sno</v>
      </c>
      <c r="B1" t="str">
        <f>Sheet1!B1</f>
        <v>Name</v>
      </c>
      <c r="C1" t="str">
        <f>Sheet1!C1</f>
        <v>Age</v>
      </c>
      <c r="D1" t="str">
        <f>Sheet1!D1</f>
        <v>Date of Birth</v>
      </c>
      <c r="E1" t="str">
        <f>Sheet1!E1</f>
        <v>Fees Paid</v>
      </c>
      <c r="F1" t="str">
        <f>Sheet1!F1</f>
        <v>Mark in Tamil</v>
      </c>
      <c r="G1" t="str">
        <f>Sheet1!G1</f>
        <v>Mark in English</v>
      </c>
      <c r="H1" t="str">
        <f>Sheet1!H1</f>
        <v>Mark in Maths</v>
      </c>
    </row>
    <row r="2" spans="1:8" x14ac:dyDescent="0.35">
      <c r="A2">
        <f>Sheet1!A2</f>
        <v>1</v>
      </c>
      <c r="B2" t="str">
        <f>Sheet1!B2</f>
        <v>John Doe</v>
      </c>
      <c r="C2">
        <f>Sheet1!C2</f>
        <v>17</v>
      </c>
      <c r="D2">
        <f>Sheet1!D2</f>
        <v>39156</v>
      </c>
      <c r="E2">
        <f>Sheet1!E2</f>
        <v>5000</v>
      </c>
      <c r="F2">
        <f>Sheet1!F2</f>
        <v>85</v>
      </c>
      <c r="G2">
        <f>Sheet1!G2</f>
        <v>78</v>
      </c>
      <c r="H2">
        <f>Sheet1!H2</f>
        <v>92</v>
      </c>
    </row>
    <row r="3" spans="1:8" x14ac:dyDescent="0.35">
      <c r="A3">
        <f>Sheet1!A3</f>
        <v>2</v>
      </c>
      <c r="B3" t="str">
        <f>Sheet1!B3</f>
        <v>Jane Smith</v>
      </c>
      <c r="C3">
        <f>Sheet1!C3</f>
        <v>16</v>
      </c>
      <c r="D3">
        <f>Sheet1!D3</f>
        <v>39590</v>
      </c>
      <c r="E3">
        <f>Sheet1!E3</f>
        <v>4500</v>
      </c>
      <c r="F3">
        <f>Sheet1!F3</f>
        <v>90</v>
      </c>
      <c r="G3">
        <f>Sheet1!G3</f>
        <v>85</v>
      </c>
      <c r="H3">
        <f>Sheet1!H3</f>
        <v>88</v>
      </c>
    </row>
    <row r="4" spans="1:8" x14ac:dyDescent="0.35">
      <c r="A4">
        <f>Sheet1!A4</f>
        <v>3</v>
      </c>
      <c r="B4" t="str">
        <f>Sheet1!B4</f>
        <v>David Lee</v>
      </c>
      <c r="C4">
        <f>Sheet1!C4</f>
        <v>18</v>
      </c>
      <c r="D4">
        <f>Sheet1!D4</f>
        <v>39031</v>
      </c>
      <c r="E4">
        <f>Sheet1!E4</f>
        <v>4800</v>
      </c>
      <c r="F4">
        <f>Sheet1!F4</f>
        <v>78</v>
      </c>
      <c r="G4">
        <f>Sheet1!G4</f>
        <v>82</v>
      </c>
      <c r="H4">
        <f>Sheet1!H4</f>
        <v>90</v>
      </c>
    </row>
    <row r="5" spans="1:8" x14ac:dyDescent="0.35">
      <c r="A5">
        <f>Sheet1!A5</f>
        <v>4</v>
      </c>
      <c r="B5" t="str">
        <f>Sheet1!B5</f>
        <v>Sarah Brown</v>
      </c>
      <c r="C5">
        <f>Sheet1!C5</f>
        <v>17</v>
      </c>
      <c r="D5">
        <f>Sheet1!D5</f>
        <v>39265</v>
      </c>
      <c r="E5">
        <f>Sheet1!E5</f>
        <v>5200</v>
      </c>
      <c r="F5">
        <f>Sheet1!F5</f>
        <v>88</v>
      </c>
      <c r="G5">
        <f>Sheet1!G5</f>
        <v>80</v>
      </c>
      <c r="H5">
        <f>Sheet1!H5</f>
        <v>85</v>
      </c>
    </row>
    <row r="6" spans="1:8" x14ac:dyDescent="0.35">
      <c r="A6">
        <f>Sheet1!A6</f>
        <v>5</v>
      </c>
      <c r="B6" t="str">
        <f>Sheet1!B6</f>
        <v>Michael Wang</v>
      </c>
      <c r="C6">
        <f>Sheet1!C6</f>
        <v>16</v>
      </c>
      <c r="D6">
        <f>Sheet1!D6</f>
        <v>39466</v>
      </c>
      <c r="E6">
        <f>Sheet1!E6</f>
        <v>5100</v>
      </c>
      <c r="F6">
        <f>Sheet1!F6</f>
        <v>92</v>
      </c>
      <c r="G6">
        <f>Sheet1!G6</f>
        <v>88</v>
      </c>
      <c r="H6">
        <f>Sheet1!H6</f>
        <v>94</v>
      </c>
    </row>
    <row r="7" spans="1:8" x14ac:dyDescent="0.35">
      <c r="A7">
        <f>Sheet1!A7</f>
        <v>6</v>
      </c>
      <c r="B7" t="str">
        <f>Sheet1!B7</f>
        <v>Emily Chen</v>
      </c>
      <c r="C7">
        <f>Sheet1!C7</f>
        <v>17</v>
      </c>
      <c r="D7">
        <f>Sheet1!D7</f>
        <v>39202</v>
      </c>
      <c r="E7">
        <f>Sheet1!E7</f>
        <v>4900</v>
      </c>
      <c r="F7">
        <f>Sheet1!F7</f>
        <v>87</v>
      </c>
      <c r="G7">
        <f>Sheet1!G7</f>
        <v>84</v>
      </c>
      <c r="H7">
        <f>Sheet1!H7</f>
        <v>91</v>
      </c>
    </row>
    <row r="8" spans="1:8" x14ac:dyDescent="0.35">
      <c r="A8">
        <f>Sheet1!A8</f>
        <v>7</v>
      </c>
      <c r="B8" t="str">
        <f>Sheet1!B8</f>
        <v>James Liu</v>
      </c>
      <c r="C8">
        <f>Sheet1!C8</f>
        <v>16</v>
      </c>
      <c r="D8">
        <f>Sheet1!D8</f>
        <v>39674</v>
      </c>
      <c r="E8">
        <f>Sheet1!E8</f>
        <v>4700</v>
      </c>
      <c r="F8">
        <f>Sheet1!F8</f>
        <v>89</v>
      </c>
      <c r="G8">
        <f>Sheet1!G8</f>
        <v>87</v>
      </c>
      <c r="H8">
        <f>Sheet1!H8</f>
        <v>89</v>
      </c>
    </row>
    <row r="9" spans="1:8" x14ac:dyDescent="0.35">
      <c r="A9">
        <f>Sheet1!A9</f>
        <v>8</v>
      </c>
      <c r="B9" t="str">
        <f>Sheet1!B9</f>
        <v>Lily Zhang</v>
      </c>
      <c r="C9">
        <f>Sheet1!C9</f>
        <v>18</v>
      </c>
      <c r="D9">
        <f>Sheet1!D9</f>
        <v>38968</v>
      </c>
      <c r="E9">
        <f>Sheet1!E9</f>
        <v>4950</v>
      </c>
      <c r="F9">
        <f>Sheet1!F9</f>
        <v>80</v>
      </c>
      <c r="G9">
        <f>Sheet1!G9</f>
        <v>83</v>
      </c>
      <c r="H9">
        <f>Sheet1!H9</f>
        <v>88</v>
      </c>
    </row>
    <row r="10" spans="1:8" x14ac:dyDescent="0.35">
      <c r="A10">
        <f>Sheet1!A10</f>
        <v>9</v>
      </c>
      <c r="B10" t="str">
        <f>Sheet1!B10</f>
        <v>Ryan Ng</v>
      </c>
      <c r="C10">
        <f>Sheet1!C10</f>
        <v>17</v>
      </c>
      <c r="D10">
        <f>Sheet1!D10</f>
        <v>39138</v>
      </c>
      <c r="E10">
        <f>Sheet1!E10</f>
        <v>5150</v>
      </c>
      <c r="F10">
        <f>Sheet1!F10</f>
        <v>91</v>
      </c>
      <c r="G10">
        <f>Sheet1!G10</f>
        <v>86</v>
      </c>
      <c r="H10">
        <f>Sheet1!H10</f>
        <v>93</v>
      </c>
    </row>
    <row r="11" spans="1:8" x14ac:dyDescent="0.35">
      <c r="A11">
        <f>Sheet1!A11</f>
        <v>10</v>
      </c>
      <c r="B11" t="str">
        <f>Sheet1!B11</f>
        <v>Sophia Wu</v>
      </c>
      <c r="C11">
        <f>Sheet1!C11</f>
        <v>16</v>
      </c>
      <c r="D11">
        <f>Sheet1!D11</f>
        <v>39610</v>
      </c>
      <c r="E11">
        <f>Sheet1!E11</f>
        <v>4850</v>
      </c>
      <c r="F11">
        <f>Sheet1!F11</f>
        <v>86</v>
      </c>
      <c r="G11">
        <f>Sheet1!G11</f>
        <v>89</v>
      </c>
      <c r="H11">
        <f>Sheet1!H11</f>
        <v>90</v>
      </c>
    </row>
    <row r="12" spans="1:8" x14ac:dyDescent="0.35">
      <c r="A12">
        <f>Sheet1!A12</f>
        <v>11</v>
      </c>
      <c r="B12" t="str">
        <f>Sheet1!B12</f>
        <v>Ethan Li</v>
      </c>
      <c r="C12">
        <f>Sheet1!C12</f>
        <v>17</v>
      </c>
      <c r="D12">
        <f>Sheet1!D12</f>
        <v>39210</v>
      </c>
      <c r="E12">
        <f>Sheet1!E12</f>
        <v>5000</v>
      </c>
      <c r="F12">
        <f>Sheet1!F12</f>
        <v>83</v>
      </c>
      <c r="G12">
        <f>Sheet1!G12</f>
        <v>85</v>
      </c>
      <c r="H12">
        <f>Sheet1!H12</f>
        <v>92</v>
      </c>
    </row>
    <row r="13" spans="1:8" x14ac:dyDescent="0.35">
      <c r="A13">
        <f>Sheet1!A13</f>
        <v>12</v>
      </c>
      <c r="B13" t="str">
        <f>Sheet1!B13</f>
        <v>Mia Zhao</v>
      </c>
      <c r="C13">
        <f>Sheet1!C13</f>
        <v>16</v>
      </c>
      <c r="D13">
        <f>Sheet1!D13</f>
        <v>39510</v>
      </c>
      <c r="E13">
        <f>Sheet1!E13</f>
        <v>4900</v>
      </c>
      <c r="F13">
        <f>Sheet1!F13</f>
        <v>88</v>
      </c>
      <c r="G13">
        <f>Sheet1!G13</f>
        <v>87</v>
      </c>
      <c r="H13">
        <f>Sheet1!H13</f>
        <v>91</v>
      </c>
    </row>
    <row r="14" spans="1:8" x14ac:dyDescent="0.35">
      <c r="A14">
        <f>Sheet1!A14</f>
        <v>13</v>
      </c>
      <c r="B14" t="str">
        <f>Sheet1!B14</f>
        <v>Benjamin Liu</v>
      </c>
      <c r="C14">
        <f>Sheet1!C14</f>
        <v>18</v>
      </c>
      <c r="D14">
        <f>Sheet1!D14</f>
        <v>39069</v>
      </c>
      <c r="E14">
        <f>Sheet1!E14</f>
        <v>4750</v>
      </c>
      <c r="F14">
        <f>Sheet1!F14</f>
        <v>82</v>
      </c>
      <c r="G14">
        <f>Sheet1!G14</f>
        <v>80</v>
      </c>
      <c r="H14">
        <f>Sheet1!H14</f>
        <v>87</v>
      </c>
    </row>
    <row r="15" spans="1:8" x14ac:dyDescent="0.35">
      <c r="A15">
        <f>Sheet1!A15</f>
        <v>14</v>
      </c>
      <c r="B15" t="str">
        <f>Sheet1!B15</f>
        <v>Olivia Chen</v>
      </c>
      <c r="C15">
        <f>Sheet1!C15</f>
        <v>17</v>
      </c>
      <c r="D15">
        <f>Sheet1!D15</f>
        <v>39354</v>
      </c>
      <c r="E15">
        <f>Sheet1!E15</f>
        <v>5100</v>
      </c>
      <c r="F15">
        <f>Sheet1!F15</f>
        <v>90</v>
      </c>
      <c r="G15">
        <f>Sheet1!G15</f>
        <v>88</v>
      </c>
      <c r="H15">
        <f>Sheet1!H15</f>
        <v>94</v>
      </c>
    </row>
    <row r="16" spans="1:8" x14ac:dyDescent="0.35">
      <c r="A16">
        <f>Sheet1!A16</f>
        <v>15</v>
      </c>
      <c r="B16" t="str">
        <f>Sheet1!B16</f>
        <v>Lucas Wong</v>
      </c>
      <c r="C16">
        <f>Sheet1!C16</f>
        <v>16</v>
      </c>
      <c r="D16">
        <f>Sheet1!D16</f>
        <v>39645</v>
      </c>
      <c r="E16">
        <f>Sheet1!E16</f>
        <v>4850</v>
      </c>
      <c r="F16">
        <f>Sheet1!F16</f>
        <v>89</v>
      </c>
      <c r="G16">
        <f>Sheet1!G16</f>
        <v>84</v>
      </c>
      <c r="H16">
        <f>Sheet1!H16</f>
        <v>90</v>
      </c>
    </row>
    <row r="17" spans="1:8" x14ac:dyDescent="0.35">
      <c r="A17">
        <f>Sheet1!A17</f>
        <v>16</v>
      </c>
      <c r="B17" t="str">
        <f>Sheet1!B17</f>
        <v>Zoe Lin</v>
      </c>
      <c r="C17">
        <f>Sheet1!C17</f>
        <v>18</v>
      </c>
      <c r="D17">
        <f>Sheet1!D17</f>
        <v>38994</v>
      </c>
      <c r="E17">
        <f>Sheet1!E17</f>
        <v>5000</v>
      </c>
      <c r="F17">
        <f>Sheet1!F17</f>
        <v>81</v>
      </c>
      <c r="G17">
        <f>Sheet1!G17</f>
        <v>82</v>
      </c>
      <c r="H17">
        <f>Sheet1!H17</f>
        <v>88</v>
      </c>
    </row>
    <row r="18" spans="1:8" x14ac:dyDescent="0.35">
      <c r="A18">
        <f>Sheet1!A18</f>
        <v>17</v>
      </c>
      <c r="B18" t="str">
        <f>Sheet1!B18</f>
        <v>Ava Wu</v>
      </c>
      <c r="C18">
        <f>Sheet1!C18</f>
        <v>17</v>
      </c>
      <c r="D18">
        <f>Sheet1!D18</f>
        <v>39190</v>
      </c>
      <c r="E18">
        <f>Sheet1!E18</f>
        <v>5200</v>
      </c>
      <c r="F18">
        <f>Sheet1!F18</f>
        <v>92</v>
      </c>
      <c r="G18">
        <f>Sheet1!G18</f>
        <v>89</v>
      </c>
      <c r="H18">
        <f>Sheet1!H18</f>
        <v>93</v>
      </c>
    </row>
    <row r="19" spans="1:8" x14ac:dyDescent="0.35">
      <c r="A19">
        <f>Sheet1!A19</f>
        <v>18</v>
      </c>
      <c r="B19" t="str">
        <f>Sheet1!B19</f>
        <v>Jason Yu</v>
      </c>
      <c r="C19">
        <f>Sheet1!C19</f>
        <v>16</v>
      </c>
      <c r="D19">
        <f>Sheet1!D19</f>
        <v>39487</v>
      </c>
      <c r="E19">
        <f>Sheet1!E19</f>
        <v>4950</v>
      </c>
      <c r="F19">
        <f>Sheet1!F19</f>
        <v>85</v>
      </c>
      <c r="G19">
        <f>Sheet1!G19</f>
        <v>86</v>
      </c>
      <c r="H19">
        <f>Sheet1!H19</f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2024-07-09T08:40:23Z</dcterms:created>
  <dcterms:modified xsi:type="dcterms:W3CDTF">2024-07-09T09:45:52Z</dcterms:modified>
</cp:coreProperties>
</file>