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erDoc\Programming\data_analytics\batch_03\excel\"/>
    </mc:Choice>
  </mc:AlternateContent>
  <xr:revisionPtr revIDLastSave="0" documentId="8_{4ED73257-0F39-4D2F-8CBB-71C0EC0869C2}" xr6:coauthVersionLast="34" xr6:coauthVersionMax="34" xr10:uidLastSave="{00000000-0000-0000-0000-000000000000}"/>
  <bookViews>
    <workbookView xWindow="0" yWindow="0" windowWidth="19200" windowHeight="6950" xr2:uid="{99B0DBA6-3ECA-4250-8AFF-82500BC8DB8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43" i="1"/>
  <c r="F46" i="1"/>
  <c r="F47" i="1"/>
  <c r="F50" i="1"/>
  <c r="F51" i="1"/>
  <c r="F54" i="1"/>
  <c r="F55" i="1"/>
  <c r="F58" i="1"/>
  <c r="F59" i="1"/>
  <c r="F62" i="1"/>
  <c r="F63" i="1"/>
  <c r="E42" i="1"/>
  <c r="G42" i="1" s="1"/>
  <c r="E43" i="1"/>
  <c r="G43" i="1" s="1"/>
  <c r="E46" i="1"/>
  <c r="G46" i="1" s="1"/>
  <c r="E47" i="1"/>
  <c r="G47" i="1" s="1"/>
  <c r="E50" i="1"/>
  <c r="G50" i="1" s="1"/>
  <c r="E51" i="1"/>
  <c r="G51" i="1" s="1"/>
  <c r="E54" i="1"/>
  <c r="G54" i="1" s="1"/>
  <c r="E55" i="1"/>
  <c r="G55" i="1" s="1"/>
  <c r="E58" i="1"/>
  <c r="G58" i="1" s="1"/>
  <c r="E59" i="1"/>
  <c r="G59" i="1" s="1"/>
  <c r="E62" i="1"/>
  <c r="G62" i="1" s="1"/>
  <c r="E63" i="1"/>
  <c r="G63" i="1" s="1"/>
  <c r="B6" i="1"/>
  <c r="F40" i="1" s="1"/>
  <c r="B5" i="1"/>
  <c r="F10" i="1" s="1"/>
  <c r="E61" i="1" l="1"/>
  <c r="E57" i="1"/>
  <c r="E53" i="1"/>
  <c r="G53" i="1" s="1"/>
  <c r="E49" i="1"/>
  <c r="G49" i="1" s="1"/>
  <c r="E45" i="1"/>
  <c r="E41" i="1"/>
  <c r="F61" i="1"/>
  <c r="F57" i="1"/>
  <c r="F53" i="1"/>
  <c r="F49" i="1"/>
  <c r="F45" i="1"/>
  <c r="F41" i="1"/>
  <c r="E60" i="1"/>
  <c r="E56" i="1"/>
  <c r="E52" i="1"/>
  <c r="G52" i="1" s="1"/>
  <c r="E48" i="1"/>
  <c r="G48" i="1" s="1"/>
  <c r="E44" i="1"/>
  <c r="E40" i="1"/>
  <c r="G40" i="1" s="1"/>
  <c r="F60" i="1"/>
  <c r="F56" i="1"/>
  <c r="F52" i="1"/>
  <c r="F48" i="1"/>
  <c r="F44" i="1"/>
  <c r="E39" i="1"/>
  <c r="E27" i="1"/>
  <c r="E15" i="1"/>
  <c r="E38" i="1"/>
  <c r="E26" i="1"/>
  <c r="E18" i="1"/>
  <c r="E6" i="1"/>
  <c r="F30" i="1"/>
  <c r="F22" i="1"/>
  <c r="F14" i="1"/>
  <c r="E1" i="1"/>
  <c r="E37" i="1"/>
  <c r="E33" i="1"/>
  <c r="E29" i="1"/>
  <c r="E25" i="1"/>
  <c r="E21" i="1"/>
  <c r="E17" i="1"/>
  <c r="E13" i="1"/>
  <c r="E9" i="1"/>
  <c r="E5" i="1"/>
  <c r="F37" i="1"/>
  <c r="F33" i="1"/>
  <c r="F29" i="1"/>
  <c r="F25" i="1"/>
  <c r="F21" i="1"/>
  <c r="F17" i="1"/>
  <c r="F13" i="1"/>
  <c r="F9" i="1"/>
  <c r="F5" i="1"/>
  <c r="E35" i="1"/>
  <c r="E19" i="1"/>
  <c r="F39" i="1"/>
  <c r="E30" i="1"/>
  <c r="E22" i="1"/>
  <c r="E10" i="1"/>
  <c r="G10" i="1" s="1"/>
  <c r="F38" i="1"/>
  <c r="F26" i="1"/>
  <c r="F6" i="1"/>
  <c r="E4" i="1"/>
  <c r="E36" i="1"/>
  <c r="E32" i="1"/>
  <c r="E28" i="1"/>
  <c r="E24" i="1"/>
  <c r="E20" i="1"/>
  <c r="E16" i="1"/>
  <c r="E12" i="1"/>
  <c r="E8" i="1"/>
  <c r="F4" i="1"/>
  <c r="G4" i="1" s="1"/>
  <c r="F36" i="1"/>
  <c r="F32" i="1"/>
  <c r="F28" i="1"/>
  <c r="F24" i="1"/>
  <c r="F20" i="1"/>
  <c r="F16" i="1"/>
  <c r="F12" i="1"/>
  <c r="F8" i="1"/>
  <c r="E23" i="1"/>
  <c r="E11" i="1"/>
  <c r="E7" i="1"/>
  <c r="F35" i="1"/>
  <c r="F31" i="1"/>
  <c r="F27" i="1"/>
  <c r="F23" i="1"/>
  <c r="F19" i="1"/>
  <c r="F15" i="1"/>
  <c r="F11" i="1"/>
  <c r="F7" i="1"/>
  <c r="E31" i="1"/>
  <c r="E34" i="1"/>
  <c r="E14" i="1"/>
  <c r="G14" i="1" s="1"/>
  <c r="F34" i="1"/>
  <c r="F18" i="1"/>
  <c r="G31" i="1" l="1"/>
  <c r="G20" i="1"/>
  <c r="G5" i="1"/>
  <c r="G37" i="1"/>
  <c r="H40" i="1"/>
  <c r="H44" i="1"/>
  <c r="H48" i="1"/>
  <c r="H52" i="1"/>
  <c r="H56" i="1"/>
  <c r="H60" i="1"/>
  <c r="H42" i="1"/>
  <c r="H46" i="1"/>
  <c r="H50" i="1"/>
  <c r="H54" i="1"/>
  <c r="H58" i="1"/>
  <c r="H62" i="1"/>
  <c r="H41" i="1"/>
  <c r="H45" i="1"/>
  <c r="H49" i="1"/>
  <c r="H53" i="1"/>
  <c r="H57" i="1"/>
  <c r="H61" i="1"/>
  <c r="H43" i="1"/>
  <c r="H47" i="1"/>
  <c r="H51" i="1"/>
  <c r="H55" i="1"/>
  <c r="H59" i="1"/>
  <c r="H63" i="1"/>
  <c r="G56" i="1"/>
  <c r="G41" i="1"/>
  <c r="G57" i="1"/>
  <c r="G36" i="1"/>
  <c r="G21" i="1"/>
  <c r="G22" i="1"/>
  <c r="G44" i="1"/>
  <c r="G60" i="1"/>
  <c r="G45" i="1"/>
  <c r="G61" i="1"/>
  <c r="G38" i="1"/>
  <c r="G7" i="1"/>
  <c r="G8" i="1"/>
  <c r="G24" i="1"/>
  <c r="H5" i="1"/>
  <c r="H9" i="1"/>
  <c r="H13" i="1"/>
  <c r="H17" i="1"/>
  <c r="H21" i="1"/>
  <c r="H25" i="1"/>
  <c r="H29" i="1"/>
  <c r="H33" i="1"/>
  <c r="H37" i="1"/>
  <c r="H6" i="1"/>
  <c r="H10" i="1"/>
  <c r="H14" i="1"/>
  <c r="H18" i="1"/>
  <c r="H22" i="1"/>
  <c r="H26" i="1"/>
  <c r="H30" i="1"/>
  <c r="H34" i="1"/>
  <c r="H38" i="1"/>
  <c r="H7" i="1"/>
  <c r="H11" i="1"/>
  <c r="H15" i="1"/>
  <c r="H19" i="1"/>
  <c r="H23" i="1"/>
  <c r="H27" i="1"/>
  <c r="H31" i="1"/>
  <c r="H35" i="1"/>
  <c r="H39" i="1"/>
  <c r="H8" i="1"/>
  <c r="H12" i="1"/>
  <c r="H16" i="1"/>
  <c r="H20" i="1"/>
  <c r="H24" i="1"/>
  <c r="H28" i="1"/>
  <c r="H32" i="1"/>
  <c r="H36" i="1"/>
  <c r="H4" i="1"/>
  <c r="G19" i="1"/>
  <c r="G9" i="1"/>
  <c r="G25" i="1"/>
  <c r="G6" i="1"/>
  <c r="G15" i="1"/>
  <c r="G12" i="1"/>
  <c r="G28" i="1"/>
  <c r="G35" i="1"/>
  <c r="G13" i="1"/>
  <c r="G29" i="1"/>
  <c r="G18" i="1"/>
  <c r="G27" i="1"/>
  <c r="G11" i="1"/>
  <c r="G34" i="1"/>
  <c r="G23" i="1"/>
  <c r="G16" i="1"/>
  <c r="G32" i="1"/>
  <c r="G30" i="1"/>
  <c r="G17" i="1"/>
  <c r="G33" i="1"/>
  <c r="G26" i="1"/>
  <c r="G39" i="1"/>
</calcChain>
</file>

<file path=xl/sharedStrings.xml><?xml version="1.0" encoding="utf-8"?>
<sst xmlns="http://schemas.openxmlformats.org/spreadsheetml/2006/main" count="13" uniqueCount="12">
  <si>
    <t>A</t>
  </si>
  <si>
    <t>B</t>
  </si>
  <si>
    <t>Loan Amount</t>
  </si>
  <si>
    <t>Annual Rate</t>
  </si>
  <si>
    <t>Term (Years)</t>
  </si>
  <si>
    <t>Months</t>
  </si>
  <si>
    <t>Monthly Rate</t>
  </si>
  <si>
    <t>EMI</t>
  </si>
  <si>
    <t>no. of months</t>
  </si>
  <si>
    <t>Principle</t>
  </si>
  <si>
    <t>Interest</t>
  </si>
  <si>
    <t>Remaining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</si>
</sst>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34F0-546D-4BB2-A9E3-5360B64E0D6B}">
  <dimension ref="A1:H100"/>
  <sheetViews>
    <sheetView tabSelected="1" workbookViewId="0">
      <selection activeCell="B4" sqref="B4"/>
    </sheetView>
  </sheetViews>
  <sheetFormatPr defaultRowHeight="14.5" x14ac:dyDescent="0.35"/>
  <cols>
    <col min="1" max="1" width="12" style="6" bestFit="1" customWidth="1"/>
    <col min="2" max="2" width="11.36328125" bestFit="1" customWidth="1"/>
    <col min="4" max="4" width="12.54296875" bestFit="1" customWidth="1"/>
    <col min="5" max="5" width="22.36328125" customWidth="1"/>
    <col min="6" max="6" width="8.453125" bestFit="1" customWidth="1"/>
    <col min="7" max="7" width="9.90625" bestFit="1" customWidth="1"/>
    <col min="8" max="8" width="16.54296875" bestFit="1" customWidth="1"/>
  </cols>
  <sheetData>
    <row r="1" spans="1:8" x14ac:dyDescent="0.35">
      <c r="A1" s="4" t="s">
        <v>0</v>
      </c>
      <c r="B1" s="1" t="s">
        <v>1</v>
      </c>
      <c r="D1" t="s">
        <v>7</v>
      </c>
      <c r="E1" s="7">
        <f>PMT(B6,B5,B2)</f>
        <v>-1980.1198540349535</v>
      </c>
    </row>
    <row r="2" spans="1:8" x14ac:dyDescent="0.35">
      <c r="A2" s="5" t="s">
        <v>2</v>
      </c>
      <c r="B2" s="2">
        <v>100000</v>
      </c>
    </row>
    <row r="3" spans="1:8" x14ac:dyDescent="0.35">
      <c r="A3" s="5" t="s">
        <v>3</v>
      </c>
      <c r="B3" s="3">
        <v>7.0000000000000007E-2</v>
      </c>
      <c r="D3" t="s">
        <v>8</v>
      </c>
      <c r="E3" t="s">
        <v>9</v>
      </c>
      <c r="F3" t="s">
        <v>10</v>
      </c>
      <c r="G3" t="s">
        <v>7</v>
      </c>
      <c r="H3" t="s">
        <v>11</v>
      </c>
    </row>
    <row r="4" spans="1:8" x14ac:dyDescent="0.35">
      <c r="A4" s="5" t="s">
        <v>4</v>
      </c>
      <c r="B4" s="2">
        <v>5</v>
      </c>
      <c r="D4">
        <v>1</v>
      </c>
      <c r="E4" s="7">
        <f>PPMT($B$6,D4,$B$5,$B$2)</f>
        <v>-1396.78652070162</v>
      </c>
      <c r="F4" s="7">
        <f>IPMT($B$6,D4,$B$5,$B$2)</f>
        <v>-583.33333333333337</v>
      </c>
      <c r="G4" s="7">
        <f>E4+F4</f>
        <v>-1980.1198540349533</v>
      </c>
      <c r="H4" s="7">
        <f>$B$2+SUM($E$4:E4)</f>
        <v>98603.213479298385</v>
      </c>
    </row>
    <row r="5" spans="1:8" x14ac:dyDescent="0.35">
      <c r="A5" s="5" t="s">
        <v>5</v>
      </c>
      <c r="B5" s="2">
        <f>B4*12</f>
        <v>60</v>
      </c>
      <c r="D5">
        <v>2</v>
      </c>
      <c r="E5" s="7">
        <f t="shared" ref="E5:E63" si="0">PPMT($B$6,D5,$B$5,$B$2)</f>
        <v>-1404.9344420723794</v>
      </c>
      <c r="F5" s="7">
        <f t="shared" ref="F5:F63" si="1">IPMT($B$6,D5,$B$5,$B$2)</f>
        <v>-575.18541196257388</v>
      </c>
      <c r="G5" s="7">
        <f t="shared" ref="G5:G63" si="2">E5+F5</f>
        <v>-1980.1198540349533</v>
      </c>
      <c r="H5" s="7">
        <f>$B$2+SUM($E$4:E5)</f>
        <v>97198.279037226006</v>
      </c>
    </row>
    <row r="6" spans="1:8" x14ac:dyDescent="0.35">
      <c r="A6" s="5" t="s">
        <v>6</v>
      </c>
      <c r="B6" s="2">
        <f>B3/12</f>
        <v>5.8333333333333336E-3</v>
      </c>
      <c r="D6">
        <v>3</v>
      </c>
      <c r="E6" s="7">
        <f t="shared" si="0"/>
        <v>-1413.1298929844684</v>
      </c>
      <c r="F6" s="7">
        <f t="shared" si="1"/>
        <v>-566.98996105048502</v>
      </c>
      <c r="G6" s="7">
        <f t="shared" si="2"/>
        <v>-1980.1198540349533</v>
      </c>
      <c r="H6" s="7">
        <f>$B$2+SUM($E$4:E6)</f>
        <v>95785.149144241528</v>
      </c>
    </row>
    <row r="7" spans="1:8" x14ac:dyDescent="0.35">
      <c r="D7">
        <v>4</v>
      </c>
      <c r="E7" s="7">
        <f t="shared" si="0"/>
        <v>-1421.3731506935444</v>
      </c>
      <c r="F7" s="7">
        <f t="shared" si="1"/>
        <v>-558.74670334140899</v>
      </c>
      <c r="G7" s="7">
        <f t="shared" si="2"/>
        <v>-1980.1198540349533</v>
      </c>
      <c r="H7" s="7">
        <f>$B$2+SUM($E$4:E7)</f>
        <v>94363.775993547984</v>
      </c>
    </row>
    <row r="8" spans="1:8" x14ac:dyDescent="0.35">
      <c r="D8">
        <v>5</v>
      </c>
      <c r="E8" s="7">
        <f t="shared" si="0"/>
        <v>-1429.6644940725901</v>
      </c>
      <c r="F8" s="7">
        <f t="shared" si="1"/>
        <v>-550.45535996236322</v>
      </c>
      <c r="G8" s="7">
        <f t="shared" si="2"/>
        <v>-1980.1198540349533</v>
      </c>
      <c r="H8" s="7">
        <f>$B$2+SUM($E$4:E8)</f>
        <v>92934.111499475403</v>
      </c>
    </row>
    <row r="9" spans="1:8" x14ac:dyDescent="0.35">
      <c r="D9">
        <v>6</v>
      </c>
      <c r="E9" s="7">
        <f t="shared" si="0"/>
        <v>-1438.004203621347</v>
      </c>
      <c r="F9" s="7">
        <f t="shared" si="1"/>
        <v>-542.11565041360643</v>
      </c>
      <c r="G9" s="7">
        <f t="shared" si="2"/>
        <v>-1980.1198540349533</v>
      </c>
      <c r="H9" s="7">
        <f>$B$2+SUM($E$4:E9)</f>
        <v>91496.107295854046</v>
      </c>
    </row>
    <row r="10" spans="1:8" x14ac:dyDescent="0.35">
      <c r="D10">
        <v>7</v>
      </c>
      <c r="E10" s="7">
        <f t="shared" si="0"/>
        <v>-1446.392561475805</v>
      </c>
      <c r="F10" s="7">
        <f t="shared" si="1"/>
        <v>-533.72729255914851</v>
      </c>
      <c r="G10" s="7">
        <f t="shared" si="2"/>
        <v>-1980.1198540349535</v>
      </c>
      <c r="H10" s="7">
        <f>$B$2+SUM($E$4:E10)</f>
        <v>90049.714734378242</v>
      </c>
    </row>
    <row r="11" spans="1:8" x14ac:dyDescent="0.35">
      <c r="D11">
        <v>8</v>
      </c>
      <c r="E11" s="7">
        <f t="shared" si="0"/>
        <v>-1454.8298514177468</v>
      </c>
      <c r="F11" s="7">
        <f t="shared" si="1"/>
        <v>-525.29000261720648</v>
      </c>
      <c r="G11" s="7">
        <f t="shared" si="2"/>
        <v>-1980.1198540349533</v>
      </c>
      <c r="H11" s="7">
        <f>$B$2+SUM($E$4:E11)</f>
        <v>88594.884882960498</v>
      </c>
    </row>
    <row r="12" spans="1:8" x14ac:dyDescent="0.35">
      <c r="D12">
        <v>9</v>
      </c>
      <c r="E12" s="7">
        <f t="shared" si="0"/>
        <v>-1463.3163588843504</v>
      </c>
      <c r="F12" s="7">
        <f t="shared" si="1"/>
        <v>-516.803495150603</v>
      </c>
      <c r="G12" s="7">
        <f t="shared" si="2"/>
        <v>-1980.1198540349533</v>
      </c>
      <c r="H12" s="7">
        <f>$B$2+SUM($E$4:E12)</f>
        <v>87131.568524076152</v>
      </c>
    </row>
    <row r="13" spans="1:8" x14ac:dyDescent="0.35">
      <c r="D13">
        <v>10</v>
      </c>
      <c r="E13" s="7">
        <f t="shared" si="0"/>
        <v>-1471.8523709778426</v>
      </c>
      <c r="F13" s="7">
        <f t="shared" si="1"/>
        <v>-508.26748305711089</v>
      </c>
      <c r="G13" s="7">
        <f t="shared" si="2"/>
        <v>-1980.1198540349535</v>
      </c>
      <c r="H13" s="7">
        <f>$B$2+SUM($E$4:E13)</f>
        <v>85659.716153098299</v>
      </c>
    </row>
    <row r="14" spans="1:8" x14ac:dyDescent="0.35">
      <c r="D14">
        <v>11</v>
      </c>
      <c r="E14" s="7">
        <f t="shared" si="0"/>
        <v>-1480.4381764752134</v>
      </c>
      <c r="F14" s="7">
        <f t="shared" si="1"/>
        <v>-499.68167755974008</v>
      </c>
      <c r="G14" s="7">
        <f t="shared" si="2"/>
        <v>-1980.1198540349535</v>
      </c>
      <c r="H14" s="7">
        <f>$B$2+SUM($E$4:E14)</f>
        <v>84179.277976623096</v>
      </c>
    </row>
    <row r="15" spans="1:8" x14ac:dyDescent="0.35">
      <c r="D15">
        <v>12</v>
      </c>
      <c r="E15" s="7">
        <f t="shared" si="0"/>
        <v>-1489.0740658379852</v>
      </c>
      <c r="F15" s="7">
        <f t="shared" si="1"/>
        <v>-491.04578819696798</v>
      </c>
      <c r="G15" s="7">
        <f t="shared" si="2"/>
        <v>-1980.1198540349533</v>
      </c>
      <c r="H15" s="7">
        <f>$B$2+SUM($E$4:E15)</f>
        <v>82690.203910785116</v>
      </c>
    </row>
    <row r="16" spans="1:8" x14ac:dyDescent="0.35">
      <c r="D16">
        <v>13</v>
      </c>
      <c r="E16" s="7">
        <f t="shared" si="0"/>
        <v>-1497.7603312220403</v>
      </c>
      <c r="F16" s="7">
        <f t="shared" si="1"/>
        <v>-482.3595228129131</v>
      </c>
      <c r="G16" s="7">
        <f t="shared" si="2"/>
        <v>-1980.1198540349535</v>
      </c>
      <c r="H16" s="7">
        <f>$B$2+SUM($E$4:E16)</f>
        <v>81192.443579563071</v>
      </c>
    </row>
    <row r="17" spans="4:8" x14ac:dyDescent="0.35">
      <c r="D17">
        <v>14</v>
      </c>
      <c r="E17" s="7">
        <f t="shared" si="0"/>
        <v>-1506.4972664875022</v>
      </c>
      <c r="F17" s="7">
        <f t="shared" si="1"/>
        <v>-473.62258754745125</v>
      </c>
      <c r="G17" s="7">
        <f t="shared" si="2"/>
        <v>-1980.1198540349535</v>
      </c>
      <c r="H17" s="7">
        <f>$B$2+SUM($E$4:E17)</f>
        <v>79685.946313075561</v>
      </c>
    </row>
    <row r="18" spans="4:8" x14ac:dyDescent="0.35">
      <c r="D18">
        <v>15</v>
      </c>
      <c r="E18" s="7">
        <f t="shared" si="0"/>
        <v>-1515.2851672086795</v>
      </c>
      <c r="F18" s="7">
        <f t="shared" si="1"/>
        <v>-464.83468682627421</v>
      </c>
      <c r="G18" s="7">
        <f t="shared" si="2"/>
        <v>-1980.1198540349537</v>
      </c>
      <c r="H18" s="7">
        <f>$B$2+SUM($E$4:E18)</f>
        <v>78170.661145866878</v>
      </c>
    </row>
    <row r="19" spans="4:8" x14ac:dyDescent="0.35">
      <c r="D19">
        <v>16</v>
      </c>
      <c r="E19" s="7">
        <f t="shared" si="0"/>
        <v>-1524.1243306840634</v>
      </c>
      <c r="F19" s="7">
        <f t="shared" si="1"/>
        <v>-455.99552335089015</v>
      </c>
      <c r="G19" s="7">
        <f t="shared" si="2"/>
        <v>-1980.1198540349535</v>
      </c>
      <c r="H19" s="7">
        <f>$B$2+SUM($E$4:E19)</f>
        <v>76646.53681518283</v>
      </c>
    </row>
    <row r="20" spans="4:8" x14ac:dyDescent="0.35">
      <c r="D20">
        <v>17</v>
      </c>
      <c r="E20" s="7">
        <f t="shared" si="0"/>
        <v>-1533.0150559463868</v>
      </c>
      <c r="F20" s="7">
        <f t="shared" si="1"/>
        <v>-447.10479808856644</v>
      </c>
      <c r="G20" s="7">
        <f t="shared" si="2"/>
        <v>-1980.1198540349533</v>
      </c>
      <c r="H20" s="7">
        <f>$B$2+SUM($E$4:E20)</f>
        <v>75113.521759236435</v>
      </c>
    </row>
    <row r="21" spans="4:8" x14ac:dyDescent="0.35">
      <c r="D21">
        <v>18</v>
      </c>
      <c r="E21" s="7">
        <f t="shared" si="0"/>
        <v>-1541.957643772741</v>
      </c>
      <c r="F21" s="7">
        <f t="shared" si="1"/>
        <v>-438.16221026221257</v>
      </c>
      <c r="G21" s="7">
        <f t="shared" si="2"/>
        <v>-1980.1198540349535</v>
      </c>
      <c r="H21" s="7">
        <f>$B$2+SUM($E$4:E21)</f>
        <v>73571.564115463698</v>
      </c>
    </row>
    <row r="22" spans="4:8" x14ac:dyDescent="0.35">
      <c r="D22">
        <v>19</v>
      </c>
      <c r="E22" s="7">
        <f t="shared" si="0"/>
        <v>-1550.9523966947486</v>
      </c>
      <c r="F22" s="7">
        <f t="shared" si="1"/>
        <v>-429.16745734020486</v>
      </c>
      <c r="G22" s="7">
        <f t="shared" si="2"/>
        <v>-1980.1198540349535</v>
      </c>
      <c r="H22" s="7">
        <f>$B$2+SUM($E$4:E22)</f>
        <v>72020.611718768952</v>
      </c>
    </row>
    <row r="23" spans="4:8" x14ac:dyDescent="0.35">
      <c r="D23">
        <v>20</v>
      </c>
      <c r="E23" s="7">
        <f t="shared" si="0"/>
        <v>-1559.9996190088011</v>
      </c>
      <c r="F23" s="7">
        <f t="shared" si="1"/>
        <v>-420.12023502615216</v>
      </c>
      <c r="G23" s="7">
        <f t="shared" si="2"/>
        <v>-1980.1198540349533</v>
      </c>
      <c r="H23" s="7">
        <f>$B$2+SUM($E$4:E23)</f>
        <v>70460.612099760139</v>
      </c>
    </row>
    <row r="24" spans="4:8" x14ac:dyDescent="0.35">
      <c r="D24">
        <v>21</v>
      </c>
      <c r="E24" s="7">
        <f t="shared" si="0"/>
        <v>-1569.0996167863525</v>
      </c>
      <c r="F24" s="7">
        <f t="shared" si="1"/>
        <v>-411.02023724860084</v>
      </c>
      <c r="G24" s="7">
        <f t="shared" si="2"/>
        <v>-1980.1198540349533</v>
      </c>
      <c r="H24" s="7">
        <f>$B$2+SUM($E$4:E24)</f>
        <v>68891.512482973791</v>
      </c>
    </row>
    <row r="25" spans="4:8" x14ac:dyDescent="0.35">
      <c r="D25">
        <v>22</v>
      </c>
      <c r="E25" s="7">
        <f t="shared" si="0"/>
        <v>-1578.2526978842729</v>
      </c>
      <c r="F25" s="7">
        <f t="shared" si="1"/>
        <v>-401.86715615068039</v>
      </c>
      <c r="G25" s="7">
        <f t="shared" si="2"/>
        <v>-1980.1198540349533</v>
      </c>
      <c r="H25" s="7">
        <f>$B$2+SUM($E$4:E25)</f>
        <v>67313.259785089525</v>
      </c>
    </row>
    <row r="26" spans="4:8" x14ac:dyDescent="0.35">
      <c r="D26">
        <v>23</v>
      </c>
      <c r="E26" s="7">
        <f t="shared" si="0"/>
        <v>-1587.4591719552645</v>
      </c>
      <c r="F26" s="7">
        <f t="shared" si="1"/>
        <v>-392.66068207968885</v>
      </c>
      <c r="G26" s="7">
        <f t="shared" si="2"/>
        <v>-1980.1198540349533</v>
      </c>
      <c r="H26" s="7">
        <f>$B$2+SUM($E$4:E26)</f>
        <v>65725.800613134255</v>
      </c>
    </row>
    <row r="27" spans="4:8" x14ac:dyDescent="0.35">
      <c r="D27">
        <v>24</v>
      </c>
      <c r="E27" s="7">
        <f t="shared" si="0"/>
        <v>-1596.719350458337</v>
      </c>
      <c r="F27" s="7">
        <f t="shared" si="1"/>
        <v>-383.40050357661653</v>
      </c>
      <c r="G27" s="7">
        <f t="shared" si="2"/>
        <v>-1980.1198540349535</v>
      </c>
      <c r="H27" s="7">
        <f>$B$2+SUM($E$4:E27)</f>
        <v>64129.081262675922</v>
      </c>
    </row>
    <row r="28" spans="4:8" x14ac:dyDescent="0.35">
      <c r="D28">
        <v>25</v>
      </c>
      <c r="E28" s="7">
        <f t="shared" si="0"/>
        <v>-1606.0335466693439</v>
      </c>
      <c r="F28" s="7">
        <f t="shared" si="1"/>
        <v>-374.08630736560963</v>
      </c>
      <c r="G28" s="7">
        <f t="shared" si="2"/>
        <v>-1980.1198540349535</v>
      </c>
      <c r="H28" s="7">
        <f>$B$2+SUM($E$4:E28)</f>
        <v>62523.047716006578</v>
      </c>
    </row>
    <row r="29" spans="4:8" x14ac:dyDescent="0.35">
      <c r="D29">
        <v>26</v>
      </c>
      <c r="E29" s="7">
        <f t="shared" si="0"/>
        <v>-1615.4020756915818</v>
      </c>
      <c r="F29" s="7">
        <f t="shared" si="1"/>
        <v>-364.71777834337166</v>
      </c>
      <c r="G29" s="7">
        <f t="shared" si="2"/>
        <v>-1980.1198540349535</v>
      </c>
      <c r="H29" s="7">
        <f>$B$2+SUM($E$4:E29)</f>
        <v>60907.645640314993</v>
      </c>
    </row>
    <row r="30" spans="4:8" x14ac:dyDescent="0.35">
      <c r="D30">
        <v>27</v>
      </c>
      <c r="E30" s="7">
        <f t="shared" si="0"/>
        <v>-1624.8252544664495</v>
      </c>
      <c r="F30" s="7">
        <f t="shared" si="1"/>
        <v>-355.29459956850417</v>
      </c>
      <c r="G30" s="7">
        <f t="shared" si="2"/>
        <v>-1980.1198540349537</v>
      </c>
      <c r="H30" s="7">
        <f>$B$2+SUM($E$4:E30)</f>
        <v>59282.820385848543</v>
      </c>
    </row>
    <row r="31" spans="4:8" x14ac:dyDescent="0.35">
      <c r="D31">
        <v>28</v>
      </c>
      <c r="E31" s="7">
        <f t="shared" si="0"/>
        <v>-1634.3034017841703</v>
      </c>
      <c r="F31" s="7">
        <f t="shared" si="1"/>
        <v>-345.81645225078313</v>
      </c>
      <c r="G31" s="7">
        <f t="shared" si="2"/>
        <v>-1980.1198540349535</v>
      </c>
      <c r="H31" s="7">
        <f>$B$2+SUM($E$4:E31)</f>
        <v>57648.516984064372</v>
      </c>
    </row>
    <row r="32" spans="4:8" x14ac:dyDescent="0.35">
      <c r="D32">
        <v>29</v>
      </c>
      <c r="E32" s="7">
        <f t="shared" si="0"/>
        <v>-1643.836838294578</v>
      </c>
      <c r="F32" s="7">
        <f t="shared" si="1"/>
        <v>-336.2830157403755</v>
      </c>
      <c r="G32" s="7">
        <f t="shared" si="2"/>
        <v>-1980.1198540349535</v>
      </c>
      <c r="H32" s="7">
        <f>$B$2+SUM($E$4:E32)</f>
        <v>56004.680145769795</v>
      </c>
    </row>
    <row r="33" spans="4:8" x14ac:dyDescent="0.35">
      <c r="D33">
        <v>30</v>
      </c>
      <c r="E33" s="7">
        <f t="shared" si="0"/>
        <v>-1653.4258865179629</v>
      </c>
      <c r="F33" s="7">
        <f t="shared" si="1"/>
        <v>-326.69396751699043</v>
      </c>
      <c r="G33" s="7">
        <f t="shared" si="2"/>
        <v>-1980.1198540349533</v>
      </c>
      <c r="H33" s="7">
        <f>$B$2+SUM($E$4:E33)</f>
        <v>54351.254259251829</v>
      </c>
    </row>
    <row r="34" spans="4:8" x14ac:dyDescent="0.35">
      <c r="D34">
        <v>31</v>
      </c>
      <c r="E34" s="7">
        <f t="shared" si="0"/>
        <v>-1663.0708708559841</v>
      </c>
      <c r="F34" s="7">
        <f t="shared" si="1"/>
        <v>-317.04898317896897</v>
      </c>
      <c r="G34" s="7">
        <f t="shared" si="2"/>
        <v>-1980.1198540349531</v>
      </c>
      <c r="H34" s="7">
        <f>$B$2+SUM($E$4:E34)</f>
        <v>52688.183388395846</v>
      </c>
    </row>
    <row r="35" spans="4:8" x14ac:dyDescent="0.35">
      <c r="D35">
        <v>32</v>
      </c>
      <c r="E35" s="7">
        <f t="shared" si="0"/>
        <v>-1672.7721176026444</v>
      </c>
      <c r="F35" s="7">
        <f t="shared" si="1"/>
        <v>-307.34773643230909</v>
      </c>
      <c r="G35" s="7">
        <f t="shared" si="2"/>
        <v>-1980.1198540349535</v>
      </c>
      <c r="H35" s="7">
        <f>$B$2+SUM($E$4:E35)</f>
        <v>51015.4112707932</v>
      </c>
    </row>
    <row r="36" spans="4:8" x14ac:dyDescent="0.35">
      <c r="D36">
        <v>33</v>
      </c>
      <c r="E36" s="7">
        <f t="shared" si="0"/>
        <v>-1682.5299549553265</v>
      </c>
      <c r="F36" s="7">
        <f t="shared" si="1"/>
        <v>-297.589899079627</v>
      </c>
      <c r="G36" s="7">
        <f t="shared" si="2"/>
        <v>-1980.1198540349535</v>
      </c>
      <c r="H36" s="7">
        <f>$B$2+SUM($E$4:E36)</f>
        <v>49332.881315837876</v>
      </c>
    </row>
    <row r="37" spans="4:8" x14ac:dyDescent="0.35">
      <c r="D37">
        <v>34</v>
      </c>
      <c r="E37" s="7">
        <f t="shared" si="0"/>
        <v>-1692.3447130258992</v>
      </c>
      <c r="F37" s="7">
        <f t="shared" si="1"/>
        <v>-287.77514100905427</v>
      </c>
      <c r="G37" s="7">
        <f t="shared" si="2"/>
        <v>-1980.1198540349535</v>
      </c>
      <c r="H37" s="7">
        <f>$B$2+SUM($E$4:E37)</f>
        <v>47640.536602811975</v>
      </c>
    </row>
    <row r="38" spans="4:8" x14ac:dyDescent="0.35">
      <c r="D38">
        <v>35</v>
      </c>
      <c r="E38" s="7">
        <f t="shared" si="0"/>
        <v>-1702.2167238518834</v>
      </c>
      <c r="F38" s="7">
        <f t="shared" si="1"/>
        <v>-277.90313018306989</v>
      </c>
      <c r="G38" s="7">
        <f t="shared" si="2"/>
        <v>-1980.1198540349533</v>
      </c>
      <c r="H38" s="7">
        <f>$B$2+SUM($E$4:E38)</f>
        <v>45938.319878960094</v>
      </c>
    </row>
    <row r="39" spans="4:8" x14ac:dyDescent="0.35">
      <c r="D39">
        <v>36</v>
      </c>
      <c r="E39" s="7">
        <f t="shared" si="0"/>
        <v>-1712.1463214076862</v>
      </c>
      <c r="F39" s="7">
        <f t="shared" si="1"/>
        <v>-267.97353262726722</v>
      </c>
      <c r="G39" s="7">
        <f t="shared" si="2"/>
        <v>-1980.1198540349533</v>
      </c>
      <c r="H39" s="7">
        <f>$B$2+SUM($E$4:E39)</f>
        <v>44226.173557552407</v>
      </c>
    </row>
    <row r="40" spans="4:8" x14ac:dyDescent="0.35">
      <c r="D40">
        <v>37</v>
      </c>
      <c r="E40" s="7">
        <f t="shared" si="0"/>
        <v>-1722.1338416158978</v>
      </c>
      <c r="F40" s="7">
        <f t="shared" si="1"/>
        <v>-257.98601241905573</v>
      </c>
      <c r="G40" s="7">
        <f t="shared" si="2"/>
        <v>-1980.1198540349535</v>
      </c>
      <c r="H40" s="7">
        <f>$B$2+SUM($E$4:E40)</f>
        <v>42504.039715936509</v>
      </c>
    </row>
    <row r="41" spans="4:8" x14ac:dyDescent="0.35">
      <c r="D41">
        <v>38</v>
      </c>
      <c r="E41" s="7">
        <f t="shared" si="0"/>
        <v>-1732.1796223586571</v>
      </c>
      <c r="F41" s="7">
        <f t="shared" si="1"/>
        <v>-247.94023167629626</v>
      </c>
      <c r="G41" s="7">
        <f t="shared" si="2"/>
        <v>-1980.1198540349533</v>
      </c>
      <c r="H41" s="7">
        <f>$B$2+SUM($E$4:E41)</f>
        <v>40771.860093577852</v>
      </c>
    </row>
    <row r="42" spans="4:8" x14ac:dyDescent="0.35">
      <c r="D42">
        <v>39</v>
      </c>
      <c r="E42" s="7">
        <f t="shared" si="0"/>
        <v>-1742.2840034890824</v>
      </c>
      <c r="F42" s="7">
        <f t="shared" si="1"/>
        <v>-237.83585054587078</v>
      </c>
      <c r="G42" s="7">
        <f t="shared" si="2"/>
        <v>-1980.1198540349531</v>
      </c>
      <c r="H42" s="7">
        <f>$B$2+SUM($E$4:E42)</f>
        <v>39029.576090088769</v>
      </c>
    </row>
    <row r="43" spans="4:8" x14ac:dyDescent="0.35">
      <c r="D43">
        <v>40</v>
      </c>
      <c r="E43" s="7">
        <f t="shared" si="0"/>
        <v>-1752.4473268427689</v>
      </c>
      <c r="F43" s="7">
        <f t="shared" si="1"/>
        <v>-227.6725271921845</v>
      </c>
      <c r="G43" s="7">
        <f t="shared" si="2"/>
        <v>-1980.1198540349535</v>
      </c>
      <c r="H43" s="7">
        <f>$B$2+SUM($E$4:E43)</f>
        <v>37277.128763246001</v>
      </c>
    </row>
    <row r="44" spans="4:8" x14ac:dyDescent="0.35">
      <c r="D44">
        <v>41</v>
      </c>
      <c r="E44" s="7">
        <f t="shared" si="0"/>
        <v>-1762.6699362493516</v>
      </c>
      <c r="F44" s="7">
        <f t="shared" si="1"/>
        <v>-217.44991778560163</v>
      </c>
      <c r="G44" s="7">
        <f t="shared" si="2"/>
        <v>-1980.1198540349533</v>
      </c>
      <c r="H44" s="7">
        <f>$B$2+SUM($E$4:E44)</f>
        <v>35514.458826996648</v>
      </c>
    </row>
    <row r="45" spans="4:8" x14ac:dyDescent="0.35">
      <c r="D45">
        <v>42</v>
      </c>
      <c r="E45" s="7">
        <f t="shared" si="0"/>
        <v>-1772.9521775441394</v>
      </c>
      <c r="F45" s="7">
        <f t="shared" si="1"/>
        <v>-207.16767649081373</v>
      </c>
      <c r="G45" s="7">
        <f t="shared" si="2"/>
        <v>-1980.1198540349533</v>
      </c>
      <c r="H45" s="7">
        <f>$B$2+SUM($E$4:E45)</f>
        <v>33741.506649452509</v>
      </c>
    </row>
    <row r="46" spans="4:8" x14ac:dyDescent="0.35">
      <c r="D46">
        <v>43</v>
      </c>
      <c r="E46" s="7">
        <f t="shared" si="0"/>
        <v>-1783.2943985798138</v>
      </c>
      <c r="F46" s="7">
        <f t="shared" si="1"/>
        <v>-196.82545545513963</v>
      </c>
      <c r="G46" s="7">
        <f t="shared" si="2"/>
        <v>-1980.1198540349535</v>
      </c>
      <c r="H46" s="7">
        <f>$B$2+SUM($E$4:E46)</f>
        <v>31958.21225087269</v>
      </c>
    </row>
    <row r="47" spans="4:8" x14ac:dyDescent="0.35">
      <c r="D47">
        <v>44</v>
      </c>
      <c r="E47" s="7">
        <f t="shared" si="0"/>
        <v>-1793.6969492381961</v>
      </c>
      <c r="F47" s="7">
        <f t="shared" si="1"/>
        <v>-186.42290479675742</v>
      </c>
      <c r="G47" s="7">
        <f t="shared" si="2"/>
        <v>-1980.1198540349535</v>
      </c>
      <c r="H47" s="7">
        <f>$B$2+SUM($E$4:E47)</f>
        <v>30164.515301634499</v>
      </c>
    </row>
    <row r="48" spans="4:8" x14ac:dyDescent="0.35">
      <c r="D48">
        <v>45</v>
      </c>
      <c r="E48" s="7">
        <f t="shared" si="0"/>
        <v>-1804.1601814420856</v>
      </c>
      <c r="F48" s="7">
        <f t="shared" si="1"/>
        <v>-175.95967259286789</v>
      </c>
      <c r="G48" s="7">
        <f t="shared" si="2"/>
        <v>-1980.1198540349535</v>
      </c>
      <c r="H48" s="7">
        <f>$B$2+SUM($E$4:E48)</f>
        <v>28360.355120192413</v>
      </c>
    </row>
    <row r="49" spans="1:8" x14ac:dyDescent="0.35">
      <c r="D49">
        <v>46</v>
      </c>
      <c r="E49" s="7">
        <f t="shared" si="0"/>
        <v>-1814.6844491671643</v>
      </c>
      <c r="F49" s="7">
        <f t="shared" si="1"/>
        <v>-165.43540486778906</v>
      </c>
      <c r="G49" s="7">
        <f t="shared" si="2"/>
        <v>-1980.1198540349533</v>
      </c>
      <c r="H49" s="7">
        <f>$B$2+SUM($E$4:E49)</f>
        <v>26545.670671025247</v>
      </c>
    </row>
    <row r="50" spans="1:8" x14ac:dyDescent="0.35">
      <c r="D50">
        <v>47</v>
      </c>
      <c r="E50" s="7">
        <f t="shared" si="0"/>
        <v>-1825.2701084539729</v>
      </c>
      <c r="F50" s="7">
        <f t="shared" si="1"/>
        <v>-154.8497455809806</v>
      </c>
      <c r="G50" s="7">
        <f t="shared" si="2"/>
        <v>-1980.1198540349535</v>
      </c>
      <c r="H50" s="7">
        <f>$B$2+SUM($E$4:E50)</f>
        <v>24720.400562571274</v>
      </c>
    </row>
    <row r="51" spans="1:8" x14ac:dyDescent="0.35">
      <c r="D51">
        <v>48</v>
      </c>
      <c r="E51" s="7">
        <f t="shared" si="0"/>
        <v>-1835.917517419954</v>
      </c>
      <c r="F51" s="7">
        <f t="shared" si="1"/>
        <v>-144.2023366149991</v>
      </c>
      <c r="G51" s="7">
        <f t="shared" si="2"/>
        <v>-1980.1198540349531</v>
      </c>
      <c r="H51" s="7">
        <f>$B$2+SUM($E$4:E51)</f>
        <v>22884.483045151326</v>
      </c>
    </row>
    <row r="52" spans="1:8" x14ac:dyDescent="0.35">
      <c r="D52">
        <v>49</v>
      </c>
      <c r="E52" s="7">
        <f t="shared" si="0"/>
        <v>-1846.6270362715707</v>
      </c>
      <c r="F52" s="7">
        <f t="shared" si="1"/>
        <v>-133.4928177633827</v>
      </c>
      <c r="G52" s="7">
        <f t="shared" si="2"/>
        <v>-1980.1198540349533</v>
      </c>
      <c r="H52" s="7">
        <f>$B$2+SUM($E$4:E52)</f>
        <v>21037.856008879753</v>
      </c>
    </row>
    <row r="53" spans="1:8" x14ac:dyDescent="0.35">
      <c r="D53">
        <v>50</v>
      </c>
      <c r="E53" s="7">
        <f t="shared" si="0"/>
        <v>-1857.3990273164884</v>
      </c>
      <c r="F53" s="7">
        <f t="shared" si="1"/>
        <v>-122.7208267184652</v>
      </c>
      <c r="G53" s="7">
        <f t="shared" si="2"/>
        <v>-1980.1198540349535</v>
      </c>
      <c r="H53" s="7">
        <f>$B$2+SUM($E$4:E53)</f>
        <v>19180.456981563271</v>
      </c>
    </row>
    <row r="54" spans="1:8" x14ac:dyDescent="0.35">
      <c r="D54">
        <v>51</v>
      </c>
      <c r="E54" s="7">
        <f t="shared" si="0"/>
        <v>-1868.2338549758344</v>
      </c>
      <c r="F54" s="7">
        <f t="shared" si="1"/>
        <v>-111.885999059119</v>
      </c>
      <c r="G54" s="7">
        <f t="shared" si="2"/>
        <v>-1980.1198540349535</v>
      </c>
      <c r="H54" s="7">
        <f>$B$2+SUM($E$4:E54)</f>
        <v>17312.223126587443</v>
      </c>
    </row>
    <row r="55" spans="1:8" x14ac:dyDescent="0.35">
      <c r="D55">
        <v>52</v>
      </c>
      <c r="E55" s="7">
        <f t="shared" si="0"/>
        <v>-1879.1318857965268</v>
      </c>
      <c r="F55" s="7">
        <f t="shared" si="1"/>
        <v>-100.98796823842665</v>
      </c>
      <c r="G55" s="7">
        <f t="shared" si="2"/>
        <v>-1980.1198540349535</v>
      </c>
      <c r="H55" s="7">
        <f>$B$2+SUM($E$4:E55)</f>
        <v>15433.09124079092</v>
      </c>
    </row>
    <row r="56" spans="1:8" x14ac:dyDescent="0.35">
      <c r="D56">
        <v>53</v>
      </c>
      <c r="E56" s="7">
        <f t="shared" si="0"/>
        <v>-1890.0934884636731</v>
      </c>
      <c r="F56" s="7">
        <f t="shared" si="1"/>
        <v>-90.026365571280238</v>
      </c>
      <c r="G56" s="7">
        <f t="shared" si="2"/>
        <v>-1980.1198540349533</v>
      </c>
      <c r="H56" s="7">
        <f>$B$2+SUM($E$4:E56)</f>
        <v>13542.997752327254</v>
      </c>
    </row>
    <row r="57" spans="1:8" x14ac:dyDescent="0.35">
      <c r="D57">
        <v>54</v>
      </c>
      <c r="E57" s="7">
        <f t="shared" si="0"/>
        <v>-1901.1190338130446</v>
      </c>
      <c r="F57" s="7">
        <f t="shared" si="1"/>
        <v>-79.000820221908796</v>
      </c>
      <c r="G57" s="7">
        <f t="shared" si="2"/>
        <v>-1980.1198540349533</v>
      </c>
      <c r="H57" s="7">
        <f>$B$2+SUM($E$4:E57)</f>
        <v>11641.878718514214</v>
      </c>
    </row>
    <row r="58" spans="1:8" x14ac:dyDescent="0.35">
      <c r="D58">
        <v>55</v>
      </c>
      <c r="E58" s="7">
        <f t="shared" si="0"/>
        <v>-1912.2088948436208</v>
      </c>
      <c r="F58" s="7">
        <f t="shared" si="1"/>
        <v>-67.910959191332708</v>
      </c>
      <c r="G58" s="7">
        <f t="shared" si="2"/>
        <v>-1980.1198540349535</v>
      </c>
      <c r="H58" s="7">
        <f>$B$2+SUM($E$4:E58)</f>
        <v>9729.6698236705997</v>
      </c>
    </row>
    <row r="59" spans="1:8" x14ac:dyDescent="0.35">
      <c r="D59">
        <v>56</v>
      </c>
      <c r="E59" s="7">
        <f t="shared" si="0"/>
        <v>-1923.3634467302084</v>
      </c>
      <c r="F59" s="7">
        <f t="shared" si="1"/>
        <v>-56.756407304744926</v>
      </c>
      <c r="G59" s="7">
        <f t="shared" si="2"/>
        <v>-1980.1198540349533</v>
      </c>
      <c r="H59" s="7">
        <f>$B$2+SUM($E$4:E59)</f>
        <v>7806.3063769403961</v>
      </c>
    </row>
    <row r="60" spans="1:8" x14ac:dyDescent="0.35">
      <c r="D60">
        <v>57</v>
      </c>
      <c r="E60" s="7">
        <f t="shared" si="0"/>
        <v>-1934.5830668361348</v>
      </c>
      <c r="F60" s="7">
        <f t="shared" si="1"/>
        <v>-45.536787198818715</v>
      </c>
      <c r="G60" s="7">
        <f t="shared" si="2"/>
        <v>-1980.1198540349535</v>
      </c>
      <c r="H60" s="7">
        <f>$B$2+SUM($E$4:E60)</f>
        <v>5871.7233101042657</v>
      </c>
    </row>
    <row r="61" spans="1:8" x14ac:dyDescent="0.35">
      <c r="D61">
        <v>58</v>
      </c>
      <c r="E61" s="7">
        <f t="shared" si="0"/>
        <v>-1945.8681347260122</v>
      </c>
      <c r="F61" s="7">
        <f t="shared" si="1"/>
        <v>-34.251719308941261</v>
      </c>
      <c r="G61" s="7">
        <f t="shared" si="2"/>
        <v>-1980.1198540349535</v>
      </c>
      <c r="H61" s="7">
        <f>$B$2+SUM($E$4:E61)</f>
        <v>3925.8551753782522</v>
      </c>
    </row>
    <row r="62" spans="1:8" x14ac:dyDescent="0.35">
      <c r="D62">
        <v>59</v>
      </c>
      <c r="E62" s="7">
        <f t="shared" si="0"/>
        <v>-1957.2190321785806</v>
      </c>
      <c r="F62" s="7">
        <f t="shared" si="1"/>
        <v>-22.900821856372851</v>
      </c>
      <c r="G62" s="7">
        <f t="shared" si="2"/>
        <v>-1980.1198540349535</v>
      </c>
      <c r="H62" s="7">
        <f>$B$2+SUM($E$4:E62)</f>
        <v>1968.6361431996775</v>
      </c>
    </row>
    <row r="63" spans="1:8" x14ac:dyDescent="0.35">
      <c r="D63">
        <v>60</v>
      </c>
      <c r="E63" s="7">
        <f t="shared" si="0"/>
        <v>-1968.6361431996224</v>
      </c>
      <c r="F63" s="7">
        <f t="shared" si="1"/>
        <v>-11.483710835331133</v>
      </c>
      <c r="G63" s="7">
        <f t="shared" si="2"/>
        <v>-1980.1198540349535</v>
      </c>
      <c r="H63" s="7">
        <f>$B$2+SUM($E$4:E63)</f>
        <v>0</v>
      </c>
    </row>
    <row r="64" spans="1:8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2025-07-31T08:52:13Z</dcterms:created>
  <dcterms:modified xsi:type="dcterms:W3CDTF">2025-07-31T09:15:56Z</dcterms:modified>
</cp:coreProperties>
</file>